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24"/>
  <workbookPr/>
  <mc:AlternateContent xmlns:mc="http://schemas.openxmlformats.org/markup-compatibility/2006">
    <mc:Choice Requires="x15">
      <x15ac:absPath xmlns:x15ac="http://schemas.microsoft.com/office/spreadsheetml/2010/11/ac" url="https://cakecraft-my.sharepoint.com/personal/mitzi_cakecraftusa_com/Documents/PFA/"/>
    </mc:Choice>
  </mc:AlternateContent>
  <xr:revisionPtr revIDLastSave="120" documentId="8_{E3F95071-2E3D-2944-8A7F-2F3EA9627FC6}" xr6:coauthVersionLast="47" xr6:coauthVersionMax="47" xr10:uidLastSave="{BC3DBED5-4840-6B47-A674-88EAE091BD27}"/>
  <bookViews>
    <workbookView xWindow="0" yWindow="780" windowWidth="30480" windowHeight="16600" xr2:uid="{7BECBCA1-D927-DE44-9FFA-80AF8AF6C19E}"/>
  </bookViews>
  <sheets>
    <sheet name="Price List-Internal" sheetId="1" r:id="rId1"/>
    <sheet name="Account Specific 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7" i="1" l="1"/>
  <c r="D65" i="1"/>
  <c r="D66" i="1"/>
  <c r="D64" i="1"/>
  <c r="D55" i="1"/>
  <c r="D56" i="1"/>
  <c r="D57" i="1"/>
  <c r="D58" i="1"/>
  <c r="D59" i="1"/>
  <c r="D60" i="1"/>
  <c r="D61" i="1"/>
  <c r="D62" i="1"/>
  <c r="D54" i="1"/>
  <c r="D52" i="1"/>
  <c r="D51" i="1"/>
  <c r="D49" i="1"/>
  <c r="D43" i="1"/>
  <c r="D44" i="1"/>
  <c r="D45" i="1"/>
  <c r="D46" i="1"/>
  <c r="D47" i="1"/>
  <c r="D42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20" i="1"/>
  <c r="D17" i="1"/>
  <c r="D18" i="1"/>
  <c r="D16" i="1"/>
  <c r="D13" i="1"/>
  <c r="D14" i="1"/>
  <c r="D12" i="1"/>
  <c r="D10" i="1"/>
  <c r="D5" i="1"/>
  <c r="D4" i="1"/>
  <c r="I66" i="1"/>
  <c r="J66" i="1" s="1"/>
  <c r="I65" i="1"/>
  <c r="J65" i="1" s="1"/>
  <c r="I64" i="1"/>
  <c r="J64" i="1" s="1"/>
  <c r="I62" i="1"/>
  <c r="J62" i="1" s="1"/>
  <c r="I61" i="1"/>
  <c r="J61" i="1" s="1"/>
  <c r="I60" i="1"/>
  <c r="J60" i="1" s="1"/>
  <c r="I59" i="1"/>
  <c r="J59" i="1" s="1"/>
  <c r="I58" i="1"/>
  <c r="J58" i="1" s="1"/>
  <c r="I57" i="1"/>
  <c r="J57" i="1" s="1"/>
  <c r="I56" i="1"/>
  <c r="J56" i="1" s="1"/>
  <c r="I55" i="1"/>
  <c r="J55" i="1" s="1"/>
  <c r="I54" i="1"/>
  <c r="J54" i="1" s="1"/>
  <c r="I52" i="1"/>
  <c r="J52" i="1" s="1"/>
  <c r="I51" i="1"/>
  <c r="J51" i="1" s="1"/>
  <c r="I49" i="1"/>
  <c r="J49" i="1" s="1"/>
  <c r="I47" i="1"/>
  <c r="J47" i="1" s="1"/>
  <c r="I46" i="1"/>
  <c r="J46" i="1" s="1"/>
  <c r="I45" i="1"/>
  <c r="J45" i="1" s="1"/>
  <c r="I44" i="1"/>
  <c r="J44" i="1" s="1"/>
  <c r="I43" i="1"/>
  <c r="J43" i="1" s="1"/>
  <c r="I42" i="1"/>
  <c r="J42" i="1" s="1"/>
  <c r="I40" i="1"/>
  <c r="J40" i="1" s="1"/>
  <c r="I39" i="1"/>
  <c r="J39" i="1" s="1"/>
  <c r="I38" i="1"/>
  <c r="J38" i="1" s="1"/>
  <c r="I37" i="1"/>
  <c r="J37" i="1" s="1"/>
  <c r="I36" i="1"/>
  <c r="J36" i="1" s="1"/>
  <c r="I35" i="1"/>
  <c r="J35" i="1" s="1"/>
  <c r="I34" i="1"/>
  <c r="J34" i="1" s="1"/>
  <c r="I33" i="1"/>
  <c r="J33" i="1" s="1"/>
  <c r="I32" i="1"/>
  <c r="J32" i="1" s="1"/>
  <c r="I31" i="1"/>
  <c r="J31" i="1" s="1"/>
  <c r="I30" i="1"/>
  <c r="J30" i="1" s="1"/>
  <c r="I29" i="1"/>
  <c r="J29" i="1" s="1"/>
  <c r="I28" i="1"/>
  <c r="J28" i="1" s="1"/>
  <c r="I27" i="1"/>
  <c r="J27" i="1" s="1"/>
  <c r="I26" i="1"/>
  <c r="J26" i="1" s="1"/>
  <c r="I25" i="1"/>
  <c r="J25" i="1" s="1"/>
  <c r="I24" i="1"/>
  <c r="J24" i="1" s="1"/>
  <c r="I23" i="1"/>
  <c r="J23" i="1" s="1"/>
  <c r="I22" i="1"/>
  <c r="J22" i="1" s="1"/>
  <c r="I21" i="1"/>
  <c r="J21" i="1" s="1"/>
  <c r="I20" i="1"/>
  <c r="J20" i="1" s="1"/>
  <c r="I18" i="1"/>
  <c r="J18" i="1" s="1"/>
  <c r="I17" i="1"/>
  <c r="J17" i="1" s="1"/>
  <c r="I16" i="1"/>
  <c r="J16" i="1" s="1"/>
  <c r="I14" i="1"/>
  <c r="J14" i="1" s="1"/>
  <c r="I13" i="1"/>
  <c r="J13" i="1" s="1"/>
  <c r="I12" i="1"/>
  <c r="J12" i="1" s="1"/>
  <c r="I10" i="1"/>
  <c r="I8" i="1"/>
  <c r="J8" i="1" s="1"/>
  <c r="I7" i="1"/>
  <c r="J7" i="1" s="1"/>
  <c r="I5" i="1"/>
  <c r="J5" i="1" s="1"/>
  <c r="I4" i="1"/>
  <c r="J4" i="1" s="1"/>
  <c r="I67" i="1" l="1"/>
  <c r="J67" i="1"/>
  <c r="G5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47" i="1"/>
  <c r="G46" i="1"/>
  <c r="G45" i="1"/>
  <c r="G44" i="1"/>
  <c r="G43" i="1"/>
  <c r="G42" i="1"/>
  <c r="G49" i="1"/>
  <c r="G66" i="1"/>
  <c r="G65" i="1"/>
  <c r="G64" i="1"/>
  <c r="G18" i="1"/>
  <c r="G17" i="1"/>
  <c r="G16" i="1"/>
  <c r="G10" i="1"/>
  <c r="G4" i="1"/>
  <c r="J68" i="1" l="1"/>
  <c r="J69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tc={75385004-D803-7D48-AB1F-A99AF1021ACC}</author>
    <author>tc={1D6386B1-C0C5-B74D-9941-036B3DD1C6D8}</author>
  </authors>
  <commentList>
    <comment ref="M3" authorId="0" shapeId="0" xr:uid="{75385004-D803-7D48-AB1F-A99AF1021ACC}">
      <text>
        <t>[Threaded comment]
Your version of Excel allows you to read this threaded comment; however, any edits to it will get removed if the file is opened in a newer version of Excel. Learn more: https://go.microsoft.com/fwlink/?linkid=870924
Comment:
    Measure front to back of the selling unit</t>
      </text>
    </comment>
    <comment ref="N3" authorId="1" shapeId="0" xr:uid="{1D6386B1-C0C5-B74D-9941-036B3DD1C6D8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measure from side to side of selling unit </t>
      </text>
    </comment>
  </commentList>
</comments>
</file>

<file path=xl/sharedStrings.xml><?xml version="1.0" encoding="utf-8"?>
<sst xmlns="http://schemas.openxmlformats.org/spreadsheetml/2006/main" count="302" uniqueCount="245">
  <si>
    <t xml:space="preserve">National Price List </t>
  </si>
  <si>
    <t>Item Number</t>
  </si>
  <si>
    <t>Item Description</t>
  </si>
  <si>
    <t>Unit Weight</t>
  </si>
  <si>
    <t>Unit UPC</t>
  </si>
  <si>
    <t>Inner Case UPC</t>
  </si>
  <si>
    <t>Case UPC</t>
  </si>
  <si>
    <t xml:space="preserve">Master Pack </t>
  </si>
  <si>
    <t>Inner Pack</t>
  </si>
  <si>
    <t>Units/Case</t>
  </si>
  <si>
    <t>Case Weight (lbs)</t>
  </si>
  <si>
    <t>Ti x Hi</t>
  </si>
  <si>
    <t>Unit Cost FOB Dallas</t>
  </si>
  <si>
    <t>Case Cost FOB Dallas</t>
  </si>
  <si>
    <t>Suggest Retail Price</t>
  </si>
  <si>
    <t>Buttercream</t>
  </si>
  <si>
    <t>Buttercream White</t>
  </si>
  <si>
    <t>453.5g/16 oz.</t>
  </si>
  <si>
    <t>2.04kg/72 oz./3.5 lb.</t>
  </si>
  <si>
    <t>226.8g/8 oz.</t>
  </si>
  <si>
    <t>Royal Icing</t>
  </si>
  <si>
    <t>Royal Icing Pail</t>
  </si>
  <si>
    <t>397g/14 oz.</t>
  </si>
  <si>
    <t>Fondant</t>
  </si>
  <si>
    <t>250g/8.8 oz.</t>
  </si>
  <si>
    <t>680g/24 oz.</t>
  </si>
  <si>
    <t>Sprinkles Bags</t>
  </si>
  <si>
    <t>100g Rainbow Nonpareils</t>
  </si>
  <si>
    <t>100g/3.53 oz.</t>
  </si>
  <si>
    <t>100g Sugar Pearls SILVER</t>
  </si>
  <si>
    <t>100g White Nonpareils</t>
  </si>
  <si>
    <t>100g Brown Sugar Strands</t>
  </si>
  <si>
    <t>100g Sugar Pearls GOLD</t>
  </si>
  <si>
    <t>100g Sugar Strands Rainbow</t>
  </si>
  <si>
    <t>100g Sugar Strands Pink</t>
  </si>
  <si>
    <t>100g Sprinkles Blue Mix</t>
  </si>
  <si>
    <t>100g Sprinkles Pink Mix</t>
  </si>
  <si>
    <t>100g Sugar Strands White</t>
  </si>
  <si>
    <t>100g Sugar Strands Red</t>
  </si>
  <si>
    <t>100g Sugar Strands Orange</t>
  </si>
  <si>
    <t>100g Sugar Strands Yellow</t>
  </si>
  <si>
    <t>100g Sugar Strands Green</t>
  </si>
  <si>
    <t>100g Sugar Strands Blue</t>
  </si>
  <si>
    <t>100g Sugar Strands Purple</t>
  </si>
  <si>
    <t>100g Gold and Black Mix</t>
  </si>
  <si>
    <t>100g White and Silver Mx</t>
  </si>
  <si>
    <t>100g Unicorn Mix</t>
  </si>
  <si>
    <t>100g Dino Mix</t>
  </si>
  <si>
    <t>100g Under The Sea Mix</t>
  </si>
  <si>
    <t>Dazzle Dust</t>
  </si>
  <si>
    <t>Dazzle Dust SILVER</t>
  </si>
  <si>
    <t>50g/1.76 oz.</t>
  </si>
  <si>
    <t>Dazzle Dust GOLD</t>
  </si>
  <si>
    <t>Dazzle Dust WHITE</t>
  </si>
  <si>
    <t>Dazzle Dust BLACK</t>
  </si>
  <si>
    <t>Dazzle Dust ROSE GOLD</t>
  </si>
  <si>
    <t>Dazzle Dust BLUE</t>
  </si>
  <si>
    <t>Pearl Dust Pen</t>
  </si>
  <si>
    <t>Pearl Brush Pen Gold</t>
  </si>
  <si>
    <t>2g/0.07 oz.</t>
  </si>
  <si>
    <t>Writing Gel</t>
  </si>
  <si>
    <t>30g/1.05 oz.</t>
  </si>
  <si>
    <t>Writing Gel BLACK</t>
  </si>
  <si>
    <t>Writing Gel RED</t>
  </si>
  <si>
    <t>Color Sprays</t>
  </si>
  <si>
    <t>42.5g/1.5 oz.</t>
  </si>
  <si>
    <t>Color Spray BLACK</t>
  </si>
  <si>
    <t>Color Spray SILVER</t>
  </si>
  <si>
    <t>Color Spray GOLD</t>
  </si>
  <si>
    <t>Color Spray RED</t>
  </si>
  <si>
    <t>Color Spray PINK</t>
  </si>
  <si>
    <t>Color Spray BLUE</t>
  </si>
  <si>
    <t>Color Spray  GREEN</t>
  </si>
  <si>
    <t>Color Spray PURPLE</t>
  </si>
  <si>
    <t>Color Spray ROSE GOLD</t>
  </si>
  <si>
    <t xml:space="preserve">Cake Drip BROWN CHOCOLATE </t>
  </si>
  <si>
    <t xml:space="preserve">Cake Drip WHITE </t>
  </si>
  <si>
    <t xml:space="preserve">Cake Drip PINK </t>
  </si>
  <si>
    <t>L/D</t>
  </si>
  <si>
    <t>W</t>
  </si>
  <si>
    <t>H</t>
  </si>
  <si>
    <t>Master Carton Configuration</t>
  </si>
  <si>
    <t>Unit</t>
  </si>
  <si>
    <t>Inner</t>
  </si>
  <si>
    <t>Case</t>
  </si>
  <si>
    <t>Flavored Frosting Pouches</t>
  </si>
  <si>
    <t xml:space="preserve">Flavored Frosting Salted Carmel </t>
  </si>
  <si>
    <t xml:space="preserve">Flavored Frosting Chocolate Mint </t>
  </si>
  <si>
    <t>CD170-017 HL</t>
  </si>
  <si>
    <t xml:space="preserve">CD250-001 HL </t>
  </si>
  <si>
    <t xml:space="preserve">CD250-002 HL </t>
  </si>
  <si>
    <t xml:space="preserve">CD250-003 HL </t>
  </si>
  <si>
    <t xml:space="preserve">CI225-001 HL </t>
  </si>
  <si>
    <t xml:space="preserve">CI225-002 HL </t>
  </si>
  <si>
    <t xml:space="preserve">CI225-003 HL </t>
  </si>
  <si>
    <t xml:space="preserve">CI225-004 HL </t>
  </si>
  <si>
    <t>CI225-005 HL</t>
  </si>
  <si>
    <t xml:space="preserve">CI225-006 HL </t>
  </si>
  <si>
    <t>CS15-003 HL</t>
  </si>
  <si>
    <t>CS15-005 HL</t>
  </si>
  <si>
    <t>CS15-006 HL</t>
  </si>
  <si>
    <t xml:space="preserve">CS15-012 HL </t>
  </si>
  <si>
    <t>CS15-013 HL</t>
  </si>
  <si>
    <t>CS15-015 HL</t>
  </si>
  <si>
    <t>CS15-020 HL</t>
  </si>
  <si>
    <t>CS15-021 HL</t>
  </si>
  <si>
    <t>CS15-023 HL</t>
  </si>
  <si>
    <t>6oz Cake Drip Gold</t>
  </si>
  <si>
    <t>250g Cake Drip Java Brown (Chocolate)</t>
  </si>
  <si>
    <t>250g Cake Drip White</t>
  </si>
  <si>
    <t>250g Cake Drip Rosy Pink</t>
  </si>
  <si>
    <t>Cookie Icing - Pink 8oz w/ tips</t>
  </si>
  <si>
    <t>42.5g Color Spray Black</t>
  </si>
  <si>
    <t>42.5g Color Spray Yellow</t>
  </si>
  <si>
    <t>42.5g Color Spray Pink</t>
  </si>
  <si>
    <t>42.5g Color Spray Green</t>
  </si>
  <si>
    <t>42.5g Color Spray Purple</t>
  </si>
  <si>
    <t>42.5g Color Spray Blue</t>
  </si>
  <si>
    <t>42.5g Color Spray Gold</t>
  </si>
  <si>
    <t>42.5g Color Spray Silver</t>
  </si>
  <si>
    <t>42.5g Color Spray Pearl</t>
  </si>
  <si>
    <t>3.5lb Whipped Buttercream WHITE HL</t>
  </si>
  <si>
    <t>396.8G Whipped Buttercream (14oz) WHITE HL</t>
  </si>
  <si>
    <t xml:space="preserve">IC204-003 HL </t>
  </si>
  <si>
    <t>IC204-004 HL</t>
  </si>
  <si>
    <t>Edible Pearl Brush Gold HL</t>
  </si>
  <si>
    <t>14 oz Royal Icing Pail</t>
  </si>
  <si>
    <t>PBHL002-001</t>
  </si>
  <si>
    <t xml:space="preserve">RI400-001 HL </t>
  </si>
  <si>
    <t xml:space="preserve">42.5g Color Spray Red </t>
  </si>
  <si>
    <t xml:space="preserve">42.5g Color Spray Orange </t>
  </si>
  <si>
    <t>CS15-009 HL</t>
  </si>
  <si>
    <t xml:space="preserve">CS15-004 HL </t>
  </si>
  <si>
    <t>AB01001MC</t>
  </si>
  <si>
    <t>AB01004MC</t>
  </si>
  <si>
    <t>AB05000112CA</t>
  </si>
  <si>
    <t>AB05000112MC</t>
  </si>
  <si>
    <t>AB05000212CA</t>
  </si>
  <si>
    <t>AB05000212MC</t>
  </si>
  <si>
    <t>AB05000312CA</t>
  </si>
  <si>
    <t>AB05000312MC</t>
  </si>
  <si>
    <t>AB05000412CA</t>
  </si>
  <si>
    <t>AB05000412MC</t>
  </si>
  <si>
    <t>AB05000912CA</t>
  </si>
  <si>
    <t>AB05000912MC</t>
  </si>
  <si>
    <t>AB05001012CA</t>
  </si>
  <si>
    <t>AB05001012MC</t>
  </si>
  <si>
    <t>AB05001112CA</t>
  </si>
  <si>
    <t>AB05001112MC</t>
  </si>
  <si>
    <t>CS15003CA</t>
  </si>
  <si>
    <t>CS15003MC</t>
  </si>
  <si>
    <t>CS15006CA</t>
  </si>
  <si>
    <t>CS15006MC</t>
  </si>
  <si>
    <t>CS15009CA</t>
  </si>
  <si>
    <t>CS15009MC</t>
  </si>
  <si>
    <t>CS15015CA</t>
  </si>
  <si>
    <t>CS15015MC</t>
  </si>
  <si>
    <t>CS15020CA</t>
  </si>
  <si>
    <t>CS15020MC</t>
  </si>
  <si>
    <t>CS15021CA</t>
  </si>
  <si>
    <t>CS15021MC</t>
  </si>
  <si>
    <t>CS15022CA</t>
  </si>
  <si>
    <t>CS15022MC</t>
  </si>
  <si>
    <t>CS15023CA</t>
  </si>
  <si>
    <t>CS15023MC</t>
  </si>
  <si>
    <t>DD50001CA</t>
  </si>
  <si>
    <t>DD50001MC</t>
  </si>
  <si>
    <t>DD50002CA</t>
  </si>
  <si>
    <t>DD50002MC</t>
  </si>
  <si>
    <t>DD50004CA</t>
  </si>
  <si>
    <t>DD50004MC</t>
  </si>
  <si>
    <t>DD50007CA</t>
  </si>
  <si>
    <t>DD50007MC</t>
  </si>
  <si>
    <t>DD50008CA</t>
  </si>
  <si>
    <t>DD50008MC</t>
  </si>
  <si>
    <t>WG19023MC</t>
  </si>
  <si>
    <t>Color Spray Pink - CANADA</t>
  </si>
  <si>
    <t>Color Spray Pink</t>
  </si>
  <si>
    <t>Color Spray Red - CANADA</t>
  </si>
  <si>
    <t>Color Spray Red</t>
  </si>
  <si>
    <t>Color Spray Blue - CANADA</t>
  </si>
  <si>
    <t>Color Spray Blue</t>
  </si>
  <si>
    <t>Color Spray Gold - CANADA</t>
  </si>
  <si>
    <t>Color Spray Gold</t>
  </si>
  <si>
    <t>Color Spray Silver - CANADA</t>
  </si>
  <si>
    <t>Color Spray Silver</t>
  </si>
  <si>
    <t>Color Spray Rose Gold - CANADA</t>
  </si>
  <si>
    <t>Color Spray Rose Gold</t>
  </si>
  <si>
    <t>Color Spray Pearl - CANADA</t>
  </si>
  <si>
    <t>Color Spray Pearl</t>
  </si>
  <si>
    <t>Dazzle Dust Gold - CANADA</t>
  </si>
  <si>
    <t>Dazzle Dust Gold</t>
  </si>
  <si>
    <t>Dazzle Dust Rose Gold - CANADA</t>
  </si>
  <si>
    <t>Dazzle Dust Rose Gold</t>
  </si>
  <si>
    <t>Dazzle Dust Blue - CANADA</t>
  </si>
  <si>
    <t>Dazzle Dust Blue</t>
  </si>
  <si>
    <t>Dazzle Dust Silver - CANADA</t>
  </si>
  <si>
    <t>Dazzle Dust Silver</t>
  </si>
  <si>
    <t>Dazzle Dust Black - CANADA</t>
  </si>
  <si>
    <t>Dazzle Dust Black</t>
  </si>
  <si>
    <t>4pk Primary Writing Gel (BIL)</t>
  </si>
  <si>
    <t>Cake Drip/Drip</t>
  </si>
  <si>
    <t>Mini Airbrush Compressor (BIL)</t>
  </si>
  <si>
    <t>Heat Sealer Machine (BIL)</t>
  </si>
  <si>
    <t>Airbrush Color Gold - CANADA</t>
  </si>
  <si>
    <t>Airbrush Color Gold</t>
  </si>
  <si>
    <t>Airbrush Color Silver - CANADA</t>
  </si>
  <si>
    <t>Airbrush Color Silver</t>
  </si>
  <si>
    <t>Airbrush Color Black - CANADA</t>
  </si>
  <si>
    <t>Airbrush Color Black</t>
  </si>
  <si>
    <t>Airbrush Color Pink - CANADA</t>
  </si>
  <si>
    <t>Airbrush Color Pink</t>
  </si>
  <si>
    <t>Airbrush Color Red - CANADA</t>
  </si>
  <si>
    <t>Airbrush Color Red</t>
  </si>
  <si>
    <t>Airbrush Color White - CANADA</t>
  </si>
  <si>
    <t>Airbrush Color White</t>
  </si>
  <si>
    <t>Airbrush Color Blue - CANADA</t>
  </si>
  <si>
    <t>Airbrush Color Blue</t>
  </si>
  <si>
    <t>Color Spray Black - CANADA</t>
  </si>
  <si>
    <t>Color Spray Black</t>
  </si>
  <si>
    <t>Add Amazon</t>
  </si>
  <si>
    <t>Add Walmart CA</t>
  </si>
  <si>
    <t>Add WM US specifc packouts</t>
  </si>
  <si>
    <t>Cookie Icing - White 8 oz</t>
  </si>
  <si>
    <t xml:space="preserve">Cookie Icing - Black 8 0z </t>
  </si>
  <si>
    <t xml:space="preserve">Cookie Icing - Red 8 oz </t>
  </si>
  <si>
    <t>Cookie Icing - Blue 8 oz</t>
  </si>
  <si>
    <t>Cookie Icing - Green 8 oz</t>
  </si>
  <si>
    <t>Fondant WHITE</t>
  </si>
  <si>
    <t>Fondant BLACK</t>
  </si>
  <si>
    <t>Fondant RED</t>
  </si>
  <si>
    <t># of inners per master</t>
  </si>
  <si>
    <t># of units per Inner</t>
  </si>
  <si>
    <t>Order Form</t>
  </si>
  <si>
    <t>Qty- # of units</t>
  </si>
  <si>
    <t>Qty- # Cases Required</t>
  </si>
  <si>
    <t>Total Cost</t>
  </si>
  <si>
    <t>Terms:</t>
  </si>
  <si>
    <t>Items Must Be Ordered in Full Case Qty</t>
  </si>
  <si>
    <t>Payment Terms: 50% at the time order is received, 50% once order ships</t>
  </si>
  <si>
    <t>Leadtime- orders will ship with 14 days from the date the order is received</t>
  </si>
  <si>
    <t>Order minimum: $550</t>
  </si>
  <si>
    <t xml:space="preserve">Subtotal </t>
  </si>
  <si>
    <t>PFA Discount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</si>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</sst>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5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sz val="36"/>
      <color theme="1"/>
      <name val="Aptos Narrow"/>
      <family val="2"/>
      <scheme val="minor"/>
    </font>
    <font>
      <sz val="12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color rgb="FFFF0000"/>
      <name val="Aptos Narrow"/>
      <family val="2"/>
      <scheme val="minor"/>
    </font>
    <font>
      <sz val="12"/>
      <color indexed="8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u/>
      <sz val="12"/>
      <color theme="1"/>
      <name val="Aptos Narrow"/>
      <family val="2"/>
      <scheme val="minor"/>
    </font>
    <font>
      <b/>
      <u/>
      <sz val="12"/>
      <color rgb="FFFF0000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sz val="16"/>
      <color theme="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D9FF"/>
        <bgColor indexed="64"/>
      </patternFill>
    </fill>
    <fill>
      <patternFill patternType="solid">
        <fgColor rgb="FFECA0E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auto="1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143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left" wrapText="1"/>
    </xf>
    <xf numFmtId="0" fontId="3" fillId="0" borderId="0" xfId="0" applyFont="1" applyAlignment="1">
      <alignment horizontal="center"/>
    </xf>
    <xf numFmtId="44" fontId="0" fillId="0" borderId="0" xfId="2" applyFont="1" applyFill="1" applyAlignment="1">
      <alignment horizontal="center"/>
    </xf>
    <xf numFmtId="49" fontId="6" fillId="0" borderId="14" xfId="0" applyNumberFormat="1" applyFont="1" applyBorder="1" applyAlignment="1">
      <alignment horizontal="left" vertical="center" wrapText="1"/>
    </xf>
    <xf numFmtId="44" fontId="6" fillId="0" borderId="14" xfId="1" applyNumberFormat="1" applyFont="1" applyFill="1" applyBorder="1" applyAlignment="1">
      <alignment horizontal="center" vertical="center" wrapText="1"/>
    </xf>
    <xf numFmtId="44" fontId="7" fillId="0" borderId="14" xfId="2" applyFont="1" applyFill="1" applyBorder="1" applyAlignment="1">
      <alignment horizontal="center" vertical="center"/>
    </xf>
    <xf numFmtId="44" fontId="7" fillId="0" borderId="20" xfId="2" applyFont="1" applyFill="1" applyBorder="1" applyAlignment="1">
      <alignment horizontal="center" vertical="center"/>
    </xf>
    <xf numFmtId="1" fontId="6" fillId="0" borderId="14" xfId="0" applyNumberFormat="1" applyFont="1" applyBorder="1" applyAlignment="1">
      <alignment horizontal="center" vertical="center" wrapText="1"/>
    </xf>
    <xf numFmtId="0" fontId="7" fillId="0" borderId="0" xfId="0" applyFont="1"/>
    <xf numFmtId="49" fontId="6" fillId="0" borderId="7" xfId="0" applyNumberFormat="1" applyFont="1" applyBorder="1" applyAlignment="1">
      <alignment horizontal="left" vertical="center" wrapText="1"/>
    </xf>
    <xf numFmtId="44" fontId="6" fillId="0" borderId="7" xfId="1" applyNumberFormat="1" applyFont="1" applyFill="1" applyBorder="1" applyAlignment="1">
      <alignment horizontal="center" vertical="center" wrapText="1"/>
    </xf>
    <xf numFmtId="44" fontId="7" fillId="0" borderId="7" xfId="2" applyFont="1" applyFill="1" applyBorder="1" applyAlignment="1">
      <alignment horizontal="center" vertical="center"/>
    </xf>
    <xf numFmtId="44" fontId="7" fillId="0" borderId="21" xfId="2" applyFont="1" applyFill="1" applyBorder="1" applyAlignment="1">
      <alignment horizontal="center" vertical="center"/>
    </xf>
    <xf numFmtId="1" fontId="6" fillId="0" borderId="7" xfId="0" applyNumberFormat="1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44" fontId="6" fillId="0" borderId="9" xfId="1" applyNumberFormat="1" applyFont="1" applyFill="1" applyBorder="1" applyAlignment="1">
      <alignment horizontal="center" vertical="center" wrapText="1"/>
    </xf>
    <xf numFmtId="44" fontId="7" fillId="0" borderId="9" xfId="2" applyFont="1" applyFill="1" applyBorder="1" applyAlignment="1">
      <alignment horizontal="center" vertical="center"/>
    </xf>
    <xf numFmtId="1" fontId="6" fillId="0" borderId="9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left" vertical="center" wrapText="1"/>
    </xf>
    <xf numFmtId="44" fontId="6" fillId="0" borderId="4" xfId="1" applyNumberFormat="1" applyFont="1" applyFill="1" applyBorder="1" applyAlignment="1">
      <alignment horizontal="center" vertical="center" wrapText="1"/>
    </xf>
    <xf numFmtId="44" fontId="7" fillId="0" borderId="4" xfId="2" applyFont="1" applyFill="1" applyBorder="1" applyAlignment="1">
      <alignment horizontal="center" vertical="center"/>
    </xf>
    <xf numFmtId="44" fontId="7" fillId="0" borderId="22" xfId="2" applyFont="1" applyFill="1" applyBorder="1" applyAlignment="1">
      <alignment horizontal="center" vertical="center"/>
    </xf>
    <xf numFmtId="1" fontId="6" fillId="0" borderId="4" xfId="0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7" fillId="0" borderId="11" xfId="0" applyFont="1" applyBorder="1" applyAlignment="1">
      <alignment vertical="center"/>
    </xf>
    <xf numFmtId="0" fontId="7" fillId="0" borderId="11" xfId="0" applyFont="1" applyBorder="1" applyAlignment="1">
      <alignment horizontal="center" vertical="center"/>
    </xf>
    <xf numFmtId="44" fontId="7" fillId="0" borderId="11" xfId="2" applyFont="1" applyFill="1" applyBorder="1" applyAlignment="1">
      <alignment vertical="center"/>
    </xf>
    <xf numFmtId="44" fontId="7" fillId="0" borderId="23" xfId="2" applyFont="1" applyFill="1" applyBorder="1" applyAlignment="1">
      <alignment horizontal="center" vertical="center"/>
    </xf>
    <xf numFmtId="1" fontId="6" fillId="0" borderId="11" xfId="0" applyNumberFormat="1" applyFont="1" applyBorder="1" applyAlignment="1">
      <alignment horizontal="center" vertical="center" wrapText="1"/>
    </xf>
    <xf numFmtId="0" fontId="7" fillId="0" borderId="11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center" vertical="center"/>
    </xf>
    <xf numFmtId="44" fontId="7" fillId="0" borderId="11" xfId="2" applyFont="1" applyFill="1" applyBorder="1" applyAlignment="1">
      <alignment horizontal="center" vertical="center"/>
    </xf>
    <xf numFmtId="0" fontId="8" fillId="0" borderId="0" xfId="0" applyFont="1"/>
    <xf numFmtId="0" fontId="9" fillId="0" borderId="4" xfId="0" applyFont="1" applyBorder="1" applyAlignment="1">
      <alignment vertical="center"/>
    </xf>
    <xf numFmtId="0" fontId="6" fillId="0" borderId="4" xfId="0" applyFont="1" applyBorder="1" applyAlignment="1">
      <alignment horizontal="center" vertical="center" wrapText="1"/>
    </xf>
    <xf numFmtId="0" fontId="9" fillId="0" borderId="7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7" fillId="0" borderId="7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44" fontId="7" fillId="0" borderId="7" xfId="2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44" fontId="6" fillId="0" borderId="4" xfId="1" applyNumberFormat="1" applyFont="1" applyFill="1" applyBorder="1" applyAlignment="1">
      <alignment horizontal="center" vertical="center"/>
    </xf>
    <xf numFmtId="44" fontId="6" fillId="0" borderId="7" xfId="1" applyNumberFormat="1" applyFont="1" applyFill="1" applyBorder="1" applyAlignment="1">
      <alignment horizontal="center" vertical="center"/>
    </xf>
    <xf numFmtId="44" fontId="6" fillId="0" borderId="9" xfId="1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10" fillId="0" borderId="0" xfId="0" applyFont="1" applyAlignment="1">
      <alignment horizontal="center" wrapText="1"/>
    </xf>
    <xf numFmtId="44" fontId="7" fillId="0" borderId="0" xfId="2" applyFont="1" applyFill="1" applyAlignment="1">
      <alignment horizontal="center"/>
    </xf>
    <xf numFmtId="0" fontId="10" fillId="2" borderId="1" xfId="0" applyFont="1" applyFill="1" applyBorder="1" applyAlignment="1">
      <alignment horizontal="center" wrapText="1"/>
    </xf>
    <xf numFmtId="44" fontId="10" fillId="2" borderId="1" xfId="2" applyFont="1" applyFill="1" applyBorder="1" applyAlignment="1">
      <alignment horizontal="center" wrapText="1"/>
    </xf>
    <xf numFmtId="44" fontId="10" fillId="2" borderId="17" xfId="2" applyFont="1" applyFill="1" applyBorder="1" applyAlignment="1">
      <alignment horizontal="center" wrapText="1"/>
    </xf>
    <xf numFmtId="0" fontId="10" fillId="2" borderId="3" xfId="0" applyFont="1" applyFill="1" applyBorder="1" applyAlignment="1">
      <alignment horizontal="center" wrapText="1"/>
    </xf>
    <xf numFmtId="0" fontId="11" fillId="0" borderId="0" xfId="0" applyFont="1" applyAlignment="1">
      <alignment horizontal="center"/>
    </xf>
    <xf numFmtId="0" fontId="10" fillId="2" borderId="2" xfId="0" applyFont="1" applyFill="1" applyBorder="1" applyAlignment="1">
      <alignment horizontal="center" wrapText="1"/>
    </xf>
    <xf numFmtId="0" fontId="10" fillId="2" borderId="28" xfId="0" applyFont="1" applyFill="1" applyBorder="1" applyAlignment="1">
      <alignment horizontal="center" wrapText="1"/>
    </xf>
    <xf numFmtId="0" fontId="10" fillId="2" borderId="26" xfId="0" applyFont="1" applyFill="1" applyBorder="1" applyAlignment="1">
      <alignment horizontal="center" wrapText="1"/>
    </xf>
    <xf numFmtId="2" fontId="10" fillId="2" borderId="26" xfId="0" applyNumberFormat="1" applyFont="1" applyFill="1" applyBorder="1" applyAlignment="1">
      <alignment horizontal="center" wrapText="1"/>
    </xf>
    <xf numFmtId="2" fontId="10" fillId="2" borderId="19" xfId="0" applyNumberFormat="1" applyFont="1" applyFill="1" applyBorder="1" applyAlignment="1">
      <alignment horizontal="center" wrapText="1"/>
    </xf>
    <xf numFmtId="1" fontId="6" fillId="0" borderId="30" xfId="0" applyNumberFormat="1" applyFont="1" applyBorder="1" applyAlignment="1">
      <alignment horizontal="center" vertical="center" wrapText="1"/>
    </xf>
    <xf numFmtId="1" fontId="6" fillId="0" borderId="31" xfId="0" applyNumberFormat="1" applyFont="1" applyBorder="1" applyAlignment="1">
      <alignment horizontal="center" vertical="center" wrapText="1"/>
    </xf>
    <xf numFmtId="1" fontId="6" fillId="0" borderId="32" xfId="0" applyNumberFormat="1" applyFont="1" applyBorder="1" applyAlignment="1">
      <alignment horizontal="center" vertical="center" wrapText="1"/>
    </xf>
    <xf numFmtId="1" fontId="6" fillId="0" borderId="33" xfId="0" applyNumberFormat="1" applyFont="1" applyBorder="1" applyAlignment="1">
      <alignment horizontal="center" vertical="center" wrapText="1"/>
    </xf>
    <xf numFmtId="1" fontId="6" fillId="0" borderId="34" xfId="0" applyNumberFormat="1" applyFont="1" applyBorder="1" applyAlignment="1">
      <alignment horizontal="center" vertical="center" wrapText="1"/>
    </xf>
    <xf numFmtId="0" fontId="7" fillId="0" borderId="34" xfId="0" applyFont="1" applyBorder="1" applyAlignment="1">
      <alignment horizontal="center" vertical="center"/>
    </xf>
    <xf numFmtId="1" fontId="6" fillId="0" borderId="15" xfId="0" applyNumberFormat="1" applyFont="1" applyBorder="1" applyAlignment="1">
      <alignment horizontal="center" vertical="center" wrapText="1"/>
    </xf>
    <xf numFmtId="1" fontId="6" fillId="0" borderId="10" xfId="0" applyNumberFormat="1" applyFont="1" applyBorder="1" applyAlignment="1">
      <alignment horizontal="center" vertical="center" wrapText="1"/>
    </xf>
    <xf numFmtId="1" fontId="6" fillId="0" borderId="5" xfId="0" applyNumberFormat="1" applyFont="1" applyBorder="1" applyAlignment="1">
      <alignment horizontal="center" vertical="center" wrapText="1"/>
    </xf>
    <xf numFmtId="1" fontId="6" fillId="0" borderId="8" xfId="0" applyNumberFormat="1" applyFont="1" applyBorder="1" applyAlignment="1">
      <alignment horizontal="center" vertical="center" wrapText="1"/>
    </xf>
    <xf numFmtId="1" fontId="6" fillId="0" borderId="12" xfId="0" applyNumberFormat="1" applyFont="1" applyBorder="1" applyAlignment="1">
      <alignment horizontal="center" vertical="center" wrapText="1"/>
    </xf>
    <xf numFmtId="0" fontId="10" fillId="2" borderId="17" xfId="0" applyFont="1" applyFill="1" applyBorder="1" applyAlignment="1">
      <alignment horizontal="center" wrapText="1"/>
    </xf>
    <xf numFmtId="0" fontId="10" fillId="0" borderId="29" xfId="0" applyFont="1" applyBorder="1" applyAlignment="1">
      <alignment horizontal="center" wrapText="1"/>
    </xf>
    <xf numFmtId="0" fontId="7" fillId="0" borderId="37" xfId="0" applyFont="1" applyBorder="1"/>
    <xf numFmtId="0" fontId="10" fillId="3" borderId="2" xfId="0" applyFont="1" applyFill="1" applyBorder="1"/>
    <xf numFmtId="0" fontId="10" fillId="3" borderId="3" xfId="0" applyFont="1" applyFill="1" applyBorder="1"/>
    <xf numFmtId="0" fontId="7" fillId="0" borderId="0" xfId="4" applyFont="1"/>
    <xf numFmtId="44" fontId="10" fillId="2" borderId="18" xfId="2" applyFont="1" applyFill="1" applyBorder="1" applyAlignment="1">
      <alignment horizontal="center" wrapText="1"/>
    </xf>
    <xf numFmtId="0" fontId="10" fillId="2" borderId="24" xfId="0" applyFont="1" applyFill="1" applyBorder="1" applyAlignment="1">
      <alignment horizontal="center" wrapText="1"/>
    </xf>
    <xf numFmtId="0" fontId="10" fillId="2" borderId="25" xfId="0" applyFont="1" applyFill="1" applyBorder="1" applyAlignment="1">
      <alignment horizontal="center" wrapText="1"/>
    </xf>
    <xf numFmtId="2" fontId="10" fillId="2" borderId="24" xfId="0" applyNumberFormat="1" applyFont="1" applyFill="1" applyBorder="1" applyAlignment="1">
      <alignment horizontal="center" wrapText="1"/>
    </xf>
    <xf numFmtId="0" fontId="10" fillId="2" borderId="18" xfId="0" applyFont="1" applyFill="1" applyBorder="1" applyAlignment="1">
      <alignment horizontal="center" wrapText="1"/>
    </xf>
    <xf numFmtId="0" fontId="10" fillId="4" borderId="2" xfId="0" applyFont="1" applyFill="1" applyBorder="1"/>
    <xf numFmtId="0" fontId="6" fillId="0" borderId="7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9" fontId="8" fillId="0" borderId="0" xfId="3" applyFont="1" applyFill="1"/>
    <xf numFmtId="0" fontId="12" fillId="0" borderId="37" xfId="0" applyFont="1" applyBorder="1"/>
    <xf numFmtId="0" fontId="12" fillId="0" borderId="0" xfId="0" applyFont="1"/>
    <xf numFmtId="49" fontId="8" fillId="2" borderId="7" xfId="0" applyNumberFormat="1" applyFont="1" applyFill="1" applyBorder="1" applyAlignment="1">
      <alignment horizontal="center" vertical="center"/>
    </xf>
    <xf numFmtId="0" fontId="5" fillId="0" borderId="16" xfId="0" applyFont="1" applyBorder="1" applyAlignment="1">
      <alignment horizontal="center" wrapText="1"/>
    </xf>
    <xf numFmtId="0" fontId="10" fillId="0" borderId="24" xfId="0" applyFont="1" applyBorder="1" applyAlignment="1">
      <alignment horizontal="center"/>
    </xf>
    <xf numFmtId="0" fontId="10" fillId="0" borderId="25" xfId="0" applyFont="1" applyBorder="1" applyAlignment="1">
      <alignment horizontal="center" wrapText="1"/>
    </xf>
    <xf numFmtId="0" fontId="10" fillId="0" borderId="24" xfId="0" applyFont="1" applyBorder="1" applyAlignment="1">
      <alignment horizontal="center" wrapText="1"/>
    </xf>
    <xf numFmtId="0" fontId="10" fillId="0" borderId="18" xfId="0" applyFont="1" applyBorder="1" applyAlignment="1">
      <alignment horizontal="center" wrapText="1"/>
    </xf>
    <xf numFmtId="2" fontId="10" fillId="0" borderId="25" xfId="0" applyNumberFormat="1" applyFont="1" applyBorder="1" applyAlignment="1">
      <alignment horizontal="center" wrapText="1"/>
    </xf>
    <xf numFmtId="2" fontId="10" fillId="0" borderId="24" xfId="0" applyNumberFormat="1" applyFont="1" applyBorder="1" applyAlignment="1">
      <alignment horizontal="center" wrapText="1"/>
    </xf>
    <xf numFmtId="2" fontId="10" fillId="0" borderId="18" xfId="0" applyNumberFormat="1" applyFont="1" applyBorder="1" applyAlignment="1">
      <alignment horizontal="center" wrapText="1"/>
    </xf>
    <xf numFmtId="44" fontId="10" fillId="2" borderId="35" xfId="2" applyFont="1" applyFill="1" applyBorder="1" applyAlignment="1">
      <alignment horizontal="center" wrapText="1"/>
    </xf>
    <xf numFmtId="44" fontId="10" fillId="3" borderId="3" xfId="2" applyFont="1" applyFill="1" applyBorder="1"/>
    <xf numFmtId="44" fontId="6" fillId="0" borderId="15" xfId="2" applyFont="1" applyBorder="1" applyAlignment="1">
      <alignment horizontal="center" vertical="center" wrapText="1"/>
    </xf>
    <xf numFmtId="44" fontId="6" fillId="0" borderId="5" xfId="2" applyFont="1" applyBorder="1" applyAlignment="1">
      <alignment horizontal="center" vertical="center" wrapText="1"/>
    </xf>
    <xf numFmtId="44" fontId="6" fillId="0" borderId="8" xfId="2" applyFont="1" applyBorder="1" applyAlignment="1">
      <alignment horizontal="center" vertical="center" wrapText="1"/>
    </xf>
    <xf numFmtId="44" fontId="6" fillId="0" borderId="12" xfId="2" applyFont="1" applyBorder="1" applyAlignment="1">
      <alignment horizontal="center" vertical="center" wrapText="1"/>
    </xf>
    <xf numFmtId="44" fontId="6" fillId="0" borderId="10" xfId="2" applyFont="1" applyBorder="1" applyAlignment="1">
      <alignment horizontal="center" vertical="center" wrapText="1"/>
    </xf>
    <xf numFmtId="44" fontId="0" fillId="0" borderId="0" xfId="2" applyFont="1" applyAlignment="1">
      <alignment horizontal="center"/>
    </xf>
    <xf numFmtId="43" fontId="10" fillId="2" borderId="3" xfId="1" applyFont="1" applyFill="1" applyBorder="1" applyAlignment="1">
      <alignment horizontal="center" wrapText="1"/>
    </xf>
    <xf numFmtId="43" fontId="10" fillId="3" borderId="3" xfId="1" applyFont="1" applyFill="1" applyBorder="1"/>
    <xf numFmtId="43" fontId="6" fillId="0" borderId="30" xfId="1" applyFont="1" applyBorder="1" applyAlignment="1">
      <alignment horizontal="center" vertical="center" wrapText="1"/>
    </xf>
    <xf numFmtId="43" fontId="6" fillId="0" borderId="14" xfId="1" applyFont="1" applyBorder="1" applyAlignment="1">
      <alignment horizontal="center" vertical="center" wrapText="1"/>
    </xf>
    <xf numFmtId="43" fontId="6" fillId="0" borderId="32" xfId="1" applyFont="1" applyBorder="1" applyAlignment="1">
      <alignment horizontal="center" vertical="center" wrapText="1"/>
    </xf>
    <xf numFmtId="43" fontId="6" fillId="0" borderId="4" xfId="1" applyFont="1" applyBorder="1" applyAlignment="1">
      <alignment horizontal="center" vertical="center" wrapText="1"/>
    </xf>
    <xf numFmtId="43" fontId="6" fillId="0" borderId="31" xfId="1" applyFont="1" applyBorder="1" applyAlignment="1">
      <alignment horizontal="center" vertical="center" wrapText="1"/>
    </xf>
    <xf numFmtId="43" fontId="6" fillId="0" borderId="38" xfId="1" applyFont="1" applyBorder="1" applyAlignment="1">
      <alignment horizontal="center" vertical="center" wrapText="1"/>
    </xf>
    <xf numFmtId="43" fontId="6" fillId="0" borderId="34" xfId="1" applyFont="1" applyBorder="1" applyAlignment="1">
      <alignment horizontal="center" vertical="center" wrapText="1"/>
    </xf>
    <xf numFmtId="43" fontId="6" fillId="0" borderId="7" xfId="1" applyFont="1" applyBorder="1" applyAlignment="1">
      <alignment horizontal="center" vertical="center" wrapText="1"/>
    </xf>
    <xf numFmtId="43" fontId="6" fillId="0" borderId="33" xfId="1" applyFont="1" applyBorder="1" applyAlignment="1">
      <alignment horizontal="center" vertical="center" wrapText="1"/>
    </xf>
    <xf numFmtId="43" fontId="6" fillId="0" borderId="9" xfId="1" applyFont="1" applyBorder="1" applyAlignment="1">
      <alignment horizontal="center" vertical="center" wrapText="1"/>
    </xf>
    <xf numFmtId="43" fontId="0" fillId="0" borderId="0" xfId="1" applyFont="1" applyAlignment="1">
      <alignment horizontal="center"/>
    </xf>
    <xf numFmtId="43" fontId="10" fillId="5" borderId="27" xfId="1" applyFont="1" applyFill="1" applyBorder="1" applyAlignment="1">
      <alignment horizontal="center" wrapText="1"/>
    </xf>
    <xf numFmtId="0" fontId="10" fillId="0" borderId="0" xfId="0" applyFont="1" applyAlignment="1">
      <alignment horizontal="left" wrapText="1"/>
    </xf>
    <xf numFmtId="0" fontId="13" fillId="4" borderId="39" xfId="0" applyFont="1" applyFill="1" applyBorder="1" applyAlignment="1">
      <alignment horizontal="left" wrapText="1"/>
    </xf>
    <xf numFmtId="0" fontId="14" fillId="4" borderId="13" xfId="0" applyFont="1" applyFill="1" applyBorder="1" applyAlignment="1">
      <alignment horizontal="center"/>
    </xf>
    <xf numFmtId="44" fontId="14" fillId="4" borderId="14" xfId="2" applyFont="1" applyFill="1" applyBorder="1" applyAlignment="1">
      <alignment horizontal="center"/>
    </xf>
    <xf numFmtId="0" fontId="14" fillId="4" borderId="14" xfId="0" applyFont="1" applyFill="1" applyBorder="1" applyAlignment="1">
      <alignment horizontal="center"/>
    </xf>
    <xf numFmtId="0" fontId="14" fillId="4" borderId="15" xfId="0" applyFont="1" applyFill="1" applyBorder="1" applyAlignment="1">
      <alignment horizontal="center"/>
    </xf>
    <xf numFmtId="43" fontId="14" fillId="4" borderId="13" xfId="1" applyFont="1" applyFill="1" applyBorder="1" applyAlignment="1">
      <alignment horizontal="center"/>
    </xf>
    <xf numFmtId="44" fontId="14" fillId="4" borderId="36" xfId="2" applyFont="1" applyFill="1" applyBorder="1" applyAlignment="1">
      <alignment horizontal="center"/>
    </xf>
    <xf numFmtId="0" fontId="14" fillId="4" borderId="38" xfId="0" applyFont="1" applyFill="1" applyBorder="1" applyAlignment="1">
      <alignment horizontal="center"/>
    </xf>
    <xf numFmtId="44" fontId="14" fillId="4" borderId="38" xfId="2" applyFont="1" applyFill="1" applyBorder="1" applyAlignment="1">
      <alignment horizontal="center"/>
    </xf>
    <xf numFmtId="43" fontId="14" fillId="4" borderId="38" xfId="1" applyFont="1" applyFill="1" applyBorder="1" applyAlignment="1">
      <alignment horizontal="center"/>
    </xf>
    <xf numFmtId="44" fontId="14" fillId="4" borderId="41" xfId="2" applyFont="1" applyFill="1" applyBorder="1" applyAlignment="1">
      <alignment horizontal="center"/>
    </xf>
    <xf numFmtId="43" fontId="14" fillId="4" borderId="40" xfId="1" applyFont="1" applyFill="1" applyBorder="1" applyAlignment="1">
      <alignment horizontal="center"/>
    </xf>
    <xf numFmtId="0" fontId="13" fillId="4" borderId="43" xfId="0" applyFont="1" applyFill="1" applyBorder="1" applyAlignment="1">
      <alignment horizontal="left" wrapText="1"/>
    </xf>
    <xf numFmtId="0" fontId="14" fillId="4" borderId="40" xfId="0" applyFont="1" applyFill="1" applyBorder="1" applyAlignment="1">
      <alignment horizontal="center"/>
    </xf>
    <xf numFmtId="0" fontId="14" fillId="4" borderId="41" xfId="0" applyFont="1" applyFill="1" applyBorder="1" applyAlignment="1">
      <alignment horizontal="center"/>
    </xf>
    <xf numFmtId="0" fontId="13" fillId="6" borderId="42" xfId="0" applyFont="1" applyFill="1" applyBorder="1" applyAlignment="1">
      <alignment horizontal="left" wrapText="1"/>
    </xf>
    <xf numFmtId="0" fontId="14" fillId="6" borderId="6" xfId="0" applyFont="1" applyFill="1" applyBorder="1" applyAlignment="1">
      <alignment horizontal="center"/>
    </xf>
    <xf numFmtId="44" fontId="14" fillId="6" borderId="7" xfId="2" applyFont="1" applyFill="1" applyBorder="1" applyAlignment="1">
      <alignment horizontal="center"/>
    </xf>
    <xf numFmtId="0" fontId="14" fillId="6" borderId="7" xfId="0" applyFont="1" applyFill="1" applyBorder="1" applyAlignment="1">
      <alignment horizontal="center"/>
    </xf>
    <xf numFmtId="0" fontId="14" fillId="6" borderId="8" xfId="0" applyFont="1" applyFill="1" applyBorder="1" applyAlignment="1">
      <alignment horizontal="center"/>
    </xf>
    <xf numFmtId="43" fontId="14" fillId="6" borderId="6" xfId="1" applyFont="1" applyFill="1" applyBorder="1" applyAlignment="1">
      <alignment horizontal="center"/>
    </xf>
    <xf numFmtId="43" fontId="14" fillId="6" borderId="7" xfId="1" applyFont="1" applyFill="1" applyBorder="1" applyAlignment="1">
      <alignment horizontal="center"/>
    </xf>
    <xf numFmtId="44" fontId="14" fillId="6" borderId="8" xfId="2" applyFont="1" applyFill="1" applyBorder="1" applyAlignment="1">
      <alignment horizontal="center"/>
    </xf>
  </cellXfs>
  <cellStyles count="5">
    <cellStyle name="Comma" xfId="1" builtinId="3"/>
    <cellStyle name="Currency" xfId="2" builtinId="4"/>
    <cellStyle name="Normal" xfId="0" builtinId="0"/>
    <cellStyle name="Normal 3" xfId="4" xr:uid="{8401AC18-EC57-6643-BE1C-8C271A92D0C4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890115</xdr:colOff>
      <xdr:row>0</xdr:row>
      <xdr:rowOff>166102</xdr:rowOff>
    </xdr:from>
    <xdr:ext cx="2750888" cy="2533944"/>
    <xdr:pic>
      <xdr:nvPicPr>
        <xdr:cNvPr id="3" name="Picture 2">
          <a:extLst>
            <a:ext uri="{FF2B5EF4-FFF2-40B4-BE49-F238E27FC236}">
              <a16:creationId xmlns:a16="http://schemas.microsoft.com/office/drawing/2014/main" id="{0C5525B1-B5B2-1E47-984A-C95193965B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0115" y="166102"/>
          <a:ext cx="2750888" cy="2533944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1069409</xdr:colOff>
      <xdr:row>0</xdr:row>
      <xdr:rowOff>166102</xdr:rowOff>
    </xdr:from>
    <xdr:ext cx="2750888" cy="2533944"/>
    <xdr:pic>
      <xdr:nvPicPr>
        <xdr:cNvPr id="2" name="Picture 1">
          <a:extLst>
            <a:ext uri="{FF2B5EF4-FFF2-40B4-BE49-F238E27FC236}">
              <a16:creationId xmlns:a16="http://schemas.microsoft.com/office/drawing/2014/main" id="{C8703660-8497-E64A-87B4-3B3E7A246F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5609" y="166102"/>
          <a:ext cx="2750888" cy="2533944"/>
        </a:xfrm>
        <a:prstGeom prst="rect">
          <a:avLst/>
        </a:prstGeom>
      </xdr:spPr>
    </xdr:pic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Mitzi Coatney" id="{23674B3F-FBA0-6C4D-88E1-B1E43DFADC41}" userId="S::Mitzi@cakecraftusa.com::a62fce4c-e712-4583-ae3f-46d93ad28760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M3" dT="2025-11-04T17:26:05.35" personId="{23674B3F-FBA0-6C4D-88E1-B1E43DFADC41}" id="{75385004-D803-7D48-AB1F-A99AF1021ACC}">
    <text>Measure front to back of the selling unit</text>
  </threadedComment>
  <threadedComment ref="N3" dT="2025-11-04T17:27:00.33" personId="{23674B3F-FBA0-6C4D-88E1-B1E43DFADC41}" id="{1D6386B1-C0C5-B74D-9941-036B3DD1C6D8}">
    <text xml:space="preserve">measure from side to side of selling unit 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8FAEC4-DE98-0E4F-B066-94D5D324E193}">
  <dimension ref="A1:L75"/>
  <sheetViews>
    <sheetView tabSelected="1" zoomScale="85" zoomScaleNormal="85" workbookViewId="0">
      <pane xSplit="1" ySplit="3" topLeftCell="B4" activePane="bottomRight" state="frozen"/>
      <selection pane="topRight" activeCell="B1" sqref="B1"/>
      <selection pane="bottomLeft" activeCell="A5" sqref="A5"/>
      <selection pane="bottomRight" activeCell="A2" sqref="A2:H11"/>
    </sheetView>
  </sheetViews>
  <sheetFormatPr baseColWidth="10" defaultColWidth="8.83203125" defaultRowHeight="16" x14ac:dyDescent="0.2"/>
  <cols>
    <col min="1" max="1" width="38.33203125" style="2" customWidth="1"/>
    <col min="2" max="2" width="18.33203125" style="1" customWidth="1"/>
    <col min="3" max="3" width="12" style="4" customWidth="1"/>
    <col min="4" max="4" width="10.6640625" style="4" customWidth="1"/>
    <col min="5" max="5" width="10" style="3" customWidth="1"/>
    <col min="6" max="6" width="8" style="1" customWidth="1"/>
    <col min="7" max="7" width="9.83203125" style="1" customWidth="1"/>
    <col min="8" max="8" width="15.1640625" style="117" customWidth="1"/>
    <col min="9" max="9" width="15" style="117" customWidth="1"/>
    <col min="10" max="10" width="15.33203125" style="104" customWidth="1"/>
    <col min="11" max="12" width="8.83203125" style="34" customWidth="1"/>
    <col min="13" max="13" width="14.1640625" customWidth="1"/>
  </cols>
  <sheetData>
    <row r="1" spans="1:12" ht="193" customHeight="1" thickBot="1" x14ac:dyDescent="0.6">
      <c r="A1" s="89" t="s">
        <v>233</v>
      </c>
      <c r="B1" s="89"/>
      <c r="C1" s="89"/>
      <c r="D1" s="89"/>
      <c r="E1" s="89"/>
      <c r="F1" s="89"/>
      <c r="G1" s="89"/>
      <c r="H1" s="89"/>
      <c r="I1" s="89"/>
      <c r="J1" s="89"/>
    </row>
    <row r="2" spans="1:12" s="54" customFormat="1" ht="69" thickBot="1" x14ac:dyDescent="0.25">
      <c r="A2" s="50" t="s">
        <v>2</v>
      </c>
      <c r="B2" s="50" t="s">
        <v>3</v>
      </c>
      <c r="C2" s="51" t="s">
        <v>12</v>
      </c>
      <c r="D2" s="52" t="s">
        <v>13</v>
      </c>
      <c r="E2" s="55" t="s">
        <v>7</v>
      </c>
      <c r="F2" s="56" t="s">
        <v>231</v>
      </c>
      <c r="G2" s="57" t="s">
        <v>232</v>
      </c>
      <c r="H2" s="118" t="s">
        <v>235</v>
      </c>
      <c r="I2" s="105" t="s">
        <v>234</v>
      </c>
      <c r="J2" s="97" t="s">
        <v>236</v>
      </c>
      <c r="K2" s="86"/>
      <c r="L2" s="87"/>
    </row>
    <row r="3" spans="1:12" s="10" customFormat="1" ht="17" thickBot="1" x14ac:dyDescent="0.25">
      <c r="A3" s="74" t="s">
        <v>15</v>
      </c>
      <c r="B3" s="75"/>
      <c r="C3" s="75"/>
      <c r="D3" s="75"/>
      <c r="E3" s="75"/>
      <c r="F3" s="75"/>
      <c r="G3" s="75"/>
      <c r="H3" s="106"/>
      <c r="I3" s="106"/>
      <c r="J3" s="98"/>
      <c r="K3" s="34"/>
      <c r="L3" s="34"/>
    </row>
    <row r="4" spans="1:12" s="10" customFormat="1" ht="17" x14ac:dyDescent="0.2">
      <c r="A4" s="5" t="s">
        <v>16</v>
      </c>
      <c r="B4" s="6" t="s">
        <v>17</v>
      </c>
      <c r="C4" s="7">
        <v>3.6</v>
      </c>
      <c r="D4" s="8">
        <f>E4*C4</f>
        <v>21.6</v>
      </c>
      <c r="E4" s="60">
        <v>6</v>
      </c>
      <c r="F4" s="9">
        <v>1</v>
      </c>
      <c r="G4" s="66">
        <f t="shared" ref="G4" si="0">E4*F4</f>
        <v>6</v>
      </c>
      <c r="H4" s="107"/>
      <c r="I4" s="108">
        <f>H4*E4</f>
        <v>0</v>
      </c>
      <c r="J4" s="99">
        <f>I4*C4</f>
        <v>0</v>
      </c>
      <c r="K4" s="85"/>
      <c r="L4" s="34"/>
    </row>
    <row r="5" spans="1:12" s="10" customFormat="1" ht="18" thickBot="1" x14ac:dyDescent="0.25">
      <c r="A5" s="11" t="s">
        <v>16</v>
      </c>
      <c r="B5" s="12" t="s">
        <v>18</v>
      </c>
      <c r="C5" s="13">
        <v>10.99</v>
      </c>
      <c r="D5" s="14">
        <f>E5*C5</f>
        <v>21.98</v>
      </c>
      <c r="E5" s="62">
        <v>2</v>
      </c>
      <c r="F5" s="16">
        <v>1</v>
      </c>
      <c r="G5" s="69">
        <f>E5*F5</f>
        <v>2</v>
      </c>
      <c r="H5" s="109"/>
      <c r="I5" s="110">
        <f>H5*E5</f>
        <v>0</v>
      </c>
      <c r="J5" s="100">
        <f>I5*C5</f>
        <v>0</v>
      </c>
      <c r="K5" s="85"/>
      <c r="L5" s="34"/>
    </row>
    <row r="6" spans="1:12" s="10" customFormat="1" ht="17" thickBot="1" x14ac:dyDescent="0.25">
      <c r="A6" s="74" t="s">
        <v>85</v>
      </c>
      <c r="B6" s="75"/>
      <c r="C6" s="75"/>
      <c r="D6" s="75"/>
      <c r="E6" s="75"/>
      <c r="F6" s="75"/>
      <c r="G6" s="75"/>
      <c r="H6" s="106"/>
      <c r="I6" s="106"/>
      <c r="J6" s="98"/>
      <c r="K6" s="34"/>
      <c r="L6" s="34"/>
    </row>
    <row r="7" spans="1:12" s="10" customFormat="1" ht="17" x14ac:dyDescent="0.2">
      <c r="A7" s="20" t="s">
        <v>86</v>
      </c>
      <c r="B7" s="21" t="s">
        <v>19</v>
      </c>
      <c r="C7" s="22">
        <v>3.29</v>
      </c>
      <c r="D7" s="23">
        <v>21.6</v>
      </c>
      <c r="E7" s="61">
        <v>12</v>
      </c>
      <c r="F7" s="25">
        <v>4</v>
      </c>
      <c r="G7" s="68">
        <v>3</v>
      </c>
      <c r="H7" s="111"/>
      <c r="I7" s="108">
        <f t="shared" ref="I7:I8" si="1">H7*E7</f>
        <v>0</v>
      </c>
      <c r="J7" s="100">
        <f t="shared" ref="J7:J8" si="2">I7*C7</f>
        <v>0</v>
      </c>
      <c r="K7" s="34"/>
      <c r="L7" s="34"/>
    </row>
    <row r="8" spans="1:12" s="10" customFormat="1" ht="18" thickBot="1" x14ac:dyDescent="0.25">
      <c r="A8" s="11" t="s">
        <v>87</v>
      </c>
      <c r="B8" s="12" t="s">
        <v>19</v>
      </c>
      <c r="C8" s="13">
        <v>3.29</v>
      </c>
      <c r="D8" s="14">
        <v>21.98</v>
      </c>
      <c r="E8" s="62">
        <v>12</v>
      </c>
      <c r="F8" s="25">
        <v>4</v>
      </c>
      <c r="G8" s="68">
        <v>3</v>
      </c>
      <c r="H8" s="109"/>
      <c r="I8" s="112">
        <f t="shared" si="1"/>
        <v>0</v>
      </c>
      <c r="J8" s="101">
        <f t="shared" si="2"/>
        <v>0</v>
      </c>
      <c r="K8" s="34"/>
      <c r="L8" s="34"/>
    </row>
    <row r="9" spans="1:12" s="10" customFormat="1" ht="17" thickBot="1" x14ac:dyDescent="0.25">
      <c r="A9" s="74" t="s">
        <v>20</v>
      </c>
      <c r="B9" s="75"/>
      <c r="C9" s="75"/>
      <c r="D9" s="75"/>
      <c r="E9" s="75"/>
      <c r="F9" s="75"/>
      <c r="G9" s="75"/>
      <c r="H9" s="106"/>
      <c r="I9" s="106"/>
      <c r="J9" s="98"/>
      <c r="K9" s="34"/>
      <c r="L9" s="34"/>
    </row>
    <row r="10" spans="1:12" s="10" customFormat="1" ht="17" thickBot="1" x14ac:dyDescent="0.25">
      <c r="A10" s="26" t="s">
        <v>21</v>
      </c>
      <c r="B10" s="27" t="s">
        <v>22</v>
      </c>
      <c r="C10" s="28">
        <v>4</v>
      </c>
      <c r="D10" s="29">
        <f>E10*C10</f>
        <v>24</v>
      </c>
      <c r="E10" s="65">
        <v>6</v>
      </c>
      <c r="F10" s="27">
        <v>1</v>
      </c>
      <c r="G10" s="70">
        <f>E10*F10</f>
        <v>6</v>
      </c>
      <c r="H10" s="113"/>
      <c r="I10" s="108">
        <f>H10*E10</f>
        <v>0</v>
      </c>
      <c r="J10" s="102"/>
      <c r="K10" s="34"/>
      <c r="L10" s="34"/>
    </row>
    <row r="11" spans="1:12" s="10" customFormat="1" ht="17" thickBot="1" x14ac:dyDescent="0.25">
      <c r="A11" s="74" t="s">
        <v>23</v>
      </c>
      <c r="B11" s="75"/>
      <c r="C11" s="75"/>
      <c r="D11" s="75"/>
      <c r="E11" s="75"/>
      <c r="F11" s="75"/>
      <c r="G11" s="75"/>
      <c r="H11" s="106"/>
      <c r="I11" s="106"/>
      <c r="J11" s="98"/>
      <c r="K11" s="34"/>
      <c r="L11" s="34"/>
    </row>
    <row r="12" spans="1:12" s="10" customFormat="1" ht="17" x14ac:dyDescent="0.2">
      <c r="A12" s="20" t="s">
        <v>228</v>
      </c>
      <c r="B12" s="21" t="s">
        <v>24</v>
      </c>
      <c r="C12" s="22">
        <v>2</v>
      </c>
      <c r="D12" s="23">
        <f>E12*C12</f>
        <v>12</v>
      </c>
      <c r="E12" s="61">
        <v>6</v>
      </c>
      <c r="F12" s="24">
        <v>1</v>
      </c>
      <c r="G12" s="68">
        <v>6</v>
      </c>
      <c r="H12" s="111"/>
      <c r="I12" s="110">
        <f t="shared" ref="I12:I14" si="3">H12*E12</f>
        <v>0</v>
      </c>
      <c r="J12" s="100">
        <f t="shared" ref="J12:J14" si="4">I12*C12</f>
        <v>0</v>
      </c>
      <c r="K12" s="34"/>
      <c r="L12" s="34"/>
    </row>
    <row r="13" spans="1:12" s="10" customFormat="1" ht="17" x14ac:dyDescent="0.2">
      <c r="A13" s="11" t="s">
        <v>229</v>
      </c>
      <c r="B13" s="12" t="s">
        <v>24</v>
      </c>
      <c r="C13" s="13">
        <v>2</v>
      </c>
      <c r="D13" s="23">
        <f t="shared" ref="D13:D14" si="5">E13*C13</f>
        <v>12</v>
      </c>
      <c r="E13" s="62">
        <v>6</v>
      </c>
      <c r="F13" s="15">
        <v>1</v>
      </c>
      <c r="G13" s="69">
        <v>6</v>
      </c>
      <c r="H13" s="109"/>
      <c r="I13" s="114">
        <f t="shared" si="3"/>
        <v>0</v>
      </c>
      <c r="J13" s="101">
        <f t="shared" si="4"/>
        <v>0</v>
      </c>
      <c r="K13" s="34"/>
      <c r="L13" s="34"/>
    </row>
    <row r="14" spans="1:12" s="10" customFormat="1" ht="17" x14ac:dyDescent="0.2">
      <c r="A14" s="11" t="s">
        <v>230</v>
      </c>
      <c r="B14" s="12" t="s">
        <v>24</v>
      </c>
      <c r="C14" s="13">
        <v>2</v>
      </c>
      <c r="D14" s="23">
        <f t="shared" si="5"/>
        <v>12</v>
      </c>
      <c r="E14" s="62">
        <v>6</v>
      </c>
      <c r="F14" s="15">
        <v>1</v>
      </c>
      <c r="G14" s="69">
        <v>6</v>
      </c>
      <c r="H14" s="109"/>
      <c r="I14" s="114">
        <f t="shared" si="3"/>
        <v>0</v>
      </c>
      <c r="J14" s="101">
        <f t="shared" si="4"/>
        <v>0</v>
      </c>
      <c r="K14" s="34"/>
      <c r="L14" s="34"/>
    </row>
    <row r="15" spans="1:12" s="34" customFormat="1" x14ac:dyDescent="0.2">
      <c r="A15" s="88"/>
      <c r="B15" s="88"/>
      <c r="C15" s="88"/>
      <c r="D15" s="88"/>
      <c r="E15" s="88"/>
      <c r="F15" s="88"/>
      <c r="G15" s="88"/>
      <c r="H15" s="88"/>
      <c r="I15" s="88"/>
      <c r="J15" s="88"/>
    </row>
    <row r="16" spans="1:12" s="10" customFormat="1" ht="17" x14ac:dyDescent="0.2">
      <c r="A16" s="11" t="s">
        <v>228</v>
      </c>
      <c r="B16" s="12" t="s">
        <v>25</v>
      </c>
      <c r="C16" s="13">
        <v>6.6</v>
      </c>
      <c r="D16" s="14">
        <f>E16*C16</f>
        <v>39.599999999999994</v>
      </c>
      <c r="E16" s="62">
        <v>6</v>
      </c>
      <c r="F16" s="15">
        <v>1</v>
      </c>
      <c r="G16" s="69">
        <f>E16*F16</f>
        <v>6</v>
      </c>
      <c r="H16" s="109"/>
      <c r="I16" s="114">
        <f t="shared" ref="I16:I18" si="6">H16*E16</f>
        <v>0</v>
      </c>
      <c r="J16" s="101">
        <f t="shared" ref="J16:J18" si="7">I16*C16</f>
        <v>0</v>
      </c>
      <c r="K16" s="34"/>
      <c r="L16" s="34"/>
    </row>
    <row r="17" spans="1:12" s="10" customFormat="1" ht="17" x14ac:dyDescent="0.2">
      <c r="A17" s="11" t="s">
        <v>229</v>
      </c>
      <c r="B17" s="12" t="s">
        <v>25</v>
      </c>
      <c r="C17" s="13">
        <v>6.6</v>
      </c>
      <c r="D17" s="14">
        <f t="shared" ref="D17:D18" si="8">E17*C17</f>
        <v>39.599999999999994</v>
      </c>
      <c r="E17" s="62">
        <v>6</v>
      </c>
      <c r="F17" s="15">
        <v>1</v>
      </c>
      <c r="G17" s="69">
        <f>E17*F17</f>
        <v>6</v>
      </c>
      <c r="H17" s="109"/>
      <c r="I17" s="114">
        <f t="shared" si="6"/>
        <v>0</v>
      </c>
      <c r="J17" s="101">
        <f t="shared" si="7"/>
        <v>0</v>
      </c>
      <c r="K17" s="34"/>
      <c r="L17" s="34"/>
    </row>
    <row r="18" spans="1:12" s="10" customFormat="1" ht="18" thickBot="1" x14ac:dyDescent="0.25">
      <c r="A18" s="11" t="s">
        <v>230</v>
      </c>
      <c r="B18" s="12" t="s">
        <v>25</v>
      </c>
      <c r="C18" s="13">
        <v>6.6</v>
      </c>
      <c r="D18" s="14">
        <f t="shared" si="8"/>
        <v>39.599999999999994</v>
      </c>
      <c r="E18" s="62">
        <v>6</v>
      </c>
      <c r="F18" s="15">
        <v>1</v>
      </c>
      <c r="G18" s="69">
        <f>E18*F18</f>
        <v>6</v>
      </c>
      <c r="H18" s="109"/>
      <c r="I18" s="114">
        <f t="shared" si="6"/>
        <v>0</v>
      </c>
      <c r="J18" s="101">
        <f t="shared" si="7"/>
        <v>0</v>
      </c>
      <c r="K18" s="34"/>
      <c r="L18" s="34"/>
    </row>
    <row r="19" spans="1:12" s="10" customFormat="1" ht="17" thickBot="1" x14ac:dyDescent="0.25">
      <c r="A19" s="74" t="s">
        <v>26</v>
      </c>
      <c r="B19" s="75"/>
      <c r="C19" s="75"/>
      <c r="D19" s="75"/>
      <c r="E19" s="75"/>
      <c r="F19" s="75"/>
      <c r="G19" s="75"/>
      <c r="H19" s="106"/>
      <c r="I19" s="106"/>
      <c r="J19" s="98"/>
      <c r="K19" s="34"/>
      <c r="L19" s="34"/>
    </row>
    <row r="20" spans="1:12" s="10" customFormat="1" ht="17" x14ac:dyDescent="0.2">
      <c r="A20" s="35" t="s">
        <v>27</v>
      </c>
      <c r="B20" s="21" t="s">
        <v>28</v>
      </c>
      <c r="C20" s="22">
        <v>2</v>
      </c>
      <c r="D20" s="23">
        <f>E20*C20</f>
        <v>24</v>
      </c>
      <c r="E20" s="61">
        <v>12</v>
      </c>
      <c r="F20" s="36">
        <v>1</v>
      </c>
      <c r="G20" s="68">
        <f t="shared" ref="G20:G40" si="9">E20*F20</f>
        <v>12</v>
      </c>
      <c r="H20" s="111"/>
      <c r="I20" s="110">
        <f t="shared" ref="I20:I40" si="10">H20*E20</f>
        <v>0</v>
      </c>
      <c r="J20" s="100">
        <f>I20*C20</f>
        <v>0</v>
      </c>
      <c r="K20" s="34"/>
      <c r="L20" s="34"/>
    </row>
    <row r="21" spans="1:12" s="10" customFormat="1" ht="17" x14ac:dyDescent="0.2">
      <c r="A21" s="37" t="s">
        <v>29</v>
      </c>
      <c r="B21" s="12" t="s">
        <v>28</v>
      </c>
      <c r="C21" s="13">
        <v>2</v>
      </c>
      <c r="D21" s="23">
        <f t="shared" ref="D21:D40" si="11">E21*C21</f>
        <v>24</v>
      </c>
      <c r="E21" s="61">
        <v>12</v>
      </c>
      <c r="F21" s="36">
        <v>1</v>
      </c>
      <c r="G21" s="69">
        <f t="shared" si="9"/>
        <v>12</v>
      </c>
      <c r="H21" s="109"/>
      <c r="I21" s="114">
        <f t="shared" si="10"/>
        <v>0</v>
      </c>
      <c r="J21" s="100">
        <f t="shared" ref="J21:J47" si="12">I21*C21</f>
        <v>0</v>
      </c>
      <c r="K21" s="34"/>
      <c r="L21" s="34"/>
    </row>
    <row r="22" spans="1:12" s="10" customFormat="1" ht="17" x14ac:dyDescent="0.2">
      <c r="A22" s="37" t="s">
        <v>30</v>
      </c>
      <c r="B22" s="12" t="s">
        <v>28</v>
      </c>
      <c r="C22" s="13">
        <v>2</v>
      </c>
      <c r="D22" s="23">
        <f t="shared" si="11"/>
        <v>24</v>
      </c>
      <c r="E22" s="61">
        <v>12</v>
      </c>
      <c r="F22" s="36">
        <v>1</v>
      </c>
      <c r="G22" s="69">
        <f t="shared" si="9"/>
        <v>12</v>
      </c>
      <c r="H22" s="109"/>
      <c r="I22" s="114">
        <f t="shared" si="10"/>
        <v>0</v>
      </c>
      <c r="J22" s="100">
        <f t="shared" si="12"/>
        <v>0</v>
      </c>
      <c r="K22" s="34"/>
      <c r="L22" s="34"/>
    </row>
    <row r="23" spans="1:12" s="10" customFormat="1" ht="17" x14ac:dyDescent="0.2">
      <c r="A23" s="37" t="s">
        <v>31</v>
      </c>
      <c r="B23" s="12" t="s">
        <v>28</v>
      </c>
      <c r="C23" s="13">
        <v>2</v>
      </c>
      <c r="D23" s="23">
        <f t="shared" si="11"/>
        <v>24</v>
      </c>
      <c r="E23" s="61">
        <v>12</v>
      </c>
      <c r="F23" s="36">
        <v>1</v>
      </c>
      <c r="G23" s="69">
        <f t="shared" si="9"/>
        <v>12</v>
      </c>
      <c r="H23" s="109"/>
      <c r="I23" s="114">
        <f t="shared" si="10"/>
        <v>0</v>
      </c>
      <c r="J23" s="100">
        <f t="shared" si="12"/>
        <v>0</v>
      </c>
      <c r="K23" s="34"/>
      <c r="L23" s="34"/>
    </row>
    <row r="24" spans="1:12" s="10" customFormat="1" ht="17" x14ac:dyDescent="0.2">
      <c r="A24" s="37" t="s">
        <v>32</v>
      </c>
      <c r="B24" s="12" t="s">
        <v>28</v>
      </c>
      <c r="C24" s="13">
        <v>2</v>
      </c>
      <c r="D24" s="23">
        <f t="shared" si="11"/>
        <v>24</v>
      </c>
      <c r="E24" s="61">
        <v>12</v>
      </c>
      <c r="F24" s="36">
        <v>1</v>
      </c>
      <c r="G24" s="69">
        <f t="shared" si="9"/>
        <v>12</v>
      </c>
      <c r="H24" s="109"/>
      <c r="I24" s="114">
        <f t="shared" si="10"/>
        <v>0</v>
      </c>
      <c r="J24" s="100">
        <f t="shared" si="12"/>
        <v>0</v>
      </c>
      <c r="K24" s="34"/>
      <c r="L24" s="34"/>
    </row>
    <row r="25" spans="1:12" s="10" customFormat="1" ht="17" x14ac:dyDescent="0.2">
      <c r="A25" s="37" t="s">
        <v>33</v>
      </c>
      <c r="B25" s="12" t="s">
        <v>28</v>
      </c>
      <c r="C25" s="13">
        <v>2</v>
      </c>
      <c r="D25" s="23">
        <f t="shared" si="11"/>
        <v>24</v>
      </c>
      <c r="E25" s="61">
        <v>12</v>
      </c>
      <c r="F25" s="36">
        <v>1</v>
      </c>
      <c r="G25" s="69">
        <f t="shared" si="9"/>
        <v>12</v>
      </c>
      <c r="H25" s="109"/>
      <c r="I25" s="114">
        <f t="shared" si="10"/>
        <v>0</v>
      </c>
      <c r="J25" s="100">
        <f t="shared" si="12"/>
        <v>0</v>
      </c>
      <c r="K25" s="34"/>
      <c r="L25" s="34"/>
    </row>
    <row r="26" spans="1:12" s="10" customFormat="1" ht="17" x14ac:dyDescent="0.2">
      <c r="A26" s="37" t="s">
        <v>34</v>
      </c>
      <c r="B26" s="12" t="s">
        <v>28</v>
      </c>
      <c r="C26" s="13">
        <v>2</v>
      </c>
      <c r="D26" s="23">
        <f t="shared" si="11"/>
        <v>24</v>
      </c>
      <c r="E26" s="61">
        <v>12</v>
      </c>
      <c r="F26" s="36">
        <v>1</v>
      </c>
      <c r="G26" s="69">
        <f t="shared" si="9"/>
        <v>12</v>
      </c>
      <c r="H26" s="109"/>
      <c r="I26" s="114">
        <f t="shared" si="10"/>
        <v>0</v>
      </c>
      <c r="J26" s="100">
        <f t="shared" si="12"/>
        <v>0</v>
      </c>
      <c r="K26" s="34"/>
      <c r="L26" s="34"/>
    </row>
    <row r="27" spans="1:12" s="10" customFormat="1" ht="17" x14ac:dyDescent="0.2">
      <c r="A27" s="37" t="s">
        <v>35</v>
      </c>
      <c r="B27" s="12" t="s">
        <v>28</v>
      </c>
      <c r="C27" s="13">
        <v>2</v>
      </c>
      <c r="D27" s="23">
        <f t="shared" si="11"/>
        <v>24</v>
      </c>
      <c r="E27" s="61">
        <v>12</v>
      </c>
      <c r="F27" s="36">
        <v>1</v>
      </c>
      <c r="G27" s="69">
        <f t="shared" si="9"/>
        <v>12</v>
      </c>
      <c r="H27" s="109"/>
      <c r="I27" s="114">
        <f t="shared" si="10"/>
        <v>0</v>
      </c>
      <c r="J27" s="100">
        <f t="shared" si="12"/>
        <v>0</v>
      </c>
      <c r="K27" s="34"/>
      <c r="L27" s="34"/>
    </row>
    <row r="28" spans="1:12" s="10" customFormat="1" ht="17" x14ac:dyDescent="0.2">
      <c r="A28" s="37" t="s">
        <v>36</v>
      </c>
      <c r="B28" s="12" t="s">
        <v>28</v>
      </c>
      <c r="C28" s="13">
        <v>2</v>
      </c>
      <c r="D28" s="23">
        <f t="shared" si="11"/>
        <v>24</v>
      </c>
      <c r="E28" s="61">
        <v>12</v>
      </c>
      <c r="F28" s="36">
        <v>1</v>
      </c>
      <c r="G28" s="69">
        <f t="shared" si="9"/>
        <v>12</v>
      </c>
      <c r="H28" s="109"/>
      <c r="I28" s="114">
        <f t="shared" si="10"/>
        <v>0</v>
      </c>
      <c r="J28" s="100">
        <f t="shared" si="12"/>
        <v>0</v>
      </c>
      <c r="K28" s="34"/>
      <c r="L28" s="34"/>
    </row>
    <row r="29" spans="1:12" s="10" customFormat="1" ht="17" x14ac:dyDescent="0.2">
      <c r="A29" s="37" t="s">
        <v>37</v>
      </c>
      <c r="B29" s="12" t="s">
        <v>28</v>
      </c>
      <c r="C29" s="13">
        <v>2</v>
      </c>
      <c r="D29" s="23">
        <f t="shared" si="11"/>
        <v>24</v>
      </c>
      <c r="E29" s="61">
        <v>12</v>
      </c>
      <c r="F29" s="36">
        <v>1</v>
      </c>
      <c r="G29" s="69">
        <f t="shared" si="9"/>
        <v>12</v>
      </c>
      <c r="H29" s="109"/>
      <c r="I29" s="114">
        <f t="shared" si="10"/>
        <v>0</v>
      </c>
      <c r="J29" s="100">
        <f t="shared" si="12"/>
        <v>0</v>
      </c>
      <c r="K29" s="34"/>
      <c r="L29" s="34"/>
    </row>
    <row r="30" spans="1:12" s="10" customFormat="1" ht="17" x14ac:dyDescent="0.2">
      <c r="A30" s="37" t="s">
        <v>38</v>
      </c>
      <c r="B30" s="12" t="s">
        <v>28</v>
      </c>
      <c r="C30" s="13">
        <v>2</v>
      </c>
      <c r="D30" s="23">
        <f t="shared" si="11"/>
        <v>24</v>
      </c>
      <c r="E30" s="61">
        <v>12</v>
      </c>
      <c r="F30" s="36">
        <v>1</v>
      </c>
      <c r="G30" s="69">
        <f t="shared" si="9"/>
        <v>12</v>
      </c>
      <c r="H30" s="109"/>
      <c r="I30" s="114">
        <f t="shared" si="10"/>
        <v>0</v>
      </c>
      <c r="J30" s="100">
        <f t="shared" si="12"/>
        <v>0</v>
      </c>
      <c r="K30" s="34"/>
      <c r="L30" s="34"/>
    </row>
    <row r="31" spans="1:12" s="10" customFormat="1" ht="17" x14ac:dyDescent="0.2">
      <c r="A31" s="37" t="s">
        <v>39</v>
      </c>
      <c r="B31" s="12" t="s">
        <v>28</v>
      </c>
      <c r="C31" s="13">
        <v>2</v>
      </c>
      <c r="D31" s="23">
        <f t="shared" si="11"/>
        <v>24</v>
      </c>
      <c r="E31" s="61">
        <v>12</v>
      </c>
      <c r="F31" s="36">
        <v>1</v>
      </c>
      <c r="G31" s="69">
        <f t="shared" si="9"/>
        <v>12</v>
      </c>
      <c r="H31" s="109"/>
      <c r="I31" s="114">
        <f t="shared" si="10"/>
        <v>0</v>
      </c>
      <c r="J31" s="100">
        <f t="shared" si="12"/>
        <v>0</v>
      </c>
      <c r="K31" s="34"/>
      <c r="L31" s="34"/>
    </row>
    <row r="32" spans="1:12" s="10" customFormat="1" ht="17" x14ac:dyDescent="0.2">
      <c r="A32" s="37" t="s">
        <v>40</v>
      </c>
      <c r="B32" s="12" t="s">
        <v>28</v>
      </c>
      <c r="C32" s="13">
        <v>2</v>
      </c>
      <c r="D32" s="23">
        <f t="shared" si="11"/>
        <v>24</v>
      </c>
      <c r="E32" s="61">
        <v>12</v>
      </c>
      <c r="F32" s="36">
        <v>1</v>
      </c>
      <c r="G32" s="69">
        <f t="shared" si="9"/>
        <v>12</v>
      </c>
      <c r="H32" s="109"/>
      <c r="I32" s="114">
        <f t="shared" si="10"/>
        <v>0</v>
      </c>
      <c r="J32" s="100">
        <f t="shared" si="12"/>
        <v>0</v>
      </c>
      <c r="K32" s="34"/>
      <c r="L32" s="34"/>
    </row>
    <row r="33" spans="1:12" s="10" customFormat="1" ht="17" x14ac:dyDescent="0.2">
      <c r="A33" s="37" t="s">
        <v>41</v>
      </c>
      <c r="B33" s="12" t="s">
        <v>28</v>
      </c>
      <c r="C33" s="13">
        <v>2</v>
      </c>
      <c r="D33" s="23">
        <f t="shared" si="11"/>
        <v>24</v>
      </c>
      <c r="E33" s="61">
        <v>12</v>
      </c>
      <c r="F33" s="36">
        <v>1</v>
      </c>
      <c r="G33" s="69">
        <f t="shared" si="9"/>
        <v>12</v>
      </c>
      <c r="H33" s="109"/>
      <c r="I33" s="114">
        <f t="shared" si="10"/>
        <v>0</v>
      </c>
      <c r="J33" s="100">
        <f t="shared" si="12"/>
        <v>0</v>
      </c>
      <c r="K33" s="34"/>
      <c r="L33" s="34"/>
    </row>
    <row r="34" spans="1:12" s="10" customFormat="1" ht="17" x14ac:dyDescent="0.2">
      <c r="A34" s="37" t="s">
        <v>42</v>
      </c>
      <c r="B34" s="12" t="s">
        <v>28</v>
      </c>
      <c r="C34" s="13">
        <v>2</v>
      </c>
      <c r="D34" s="23">
        <f t="shared" si="11"/>
        <v>24</v>
      </c>
      <c r="E34" s="61">
        <v>12</v>
      </c>
      <c r="F34" s="36">
        <v>1</v>
      </c>
      <c r="G34" s="69">
        <f t="shared" si="9"/>
        <v>12</v>
      </c>
      <c r="H34" s="109"/>
      <c r="I34" s="114">
        <f t="shared" si="10"/>
        <v>0</v>
      </c>
      <c r="J34" s="100">
        <f t="shared" si="12"/>
        <v>0</v>
      </c>
      <c r="K34" s="34"/>
      <c r="L34" s="34"/>
    </row>
    <row r="35" spans="1:12" s="10" customFormat="1" ht="17" x14ac:dyDescent="0.2">
      <c r="A35" s="37" t="s">
        <v>43</v>
      </c>
      <c r="B35" s="12" t="s">
        <v>28</v>
      </c>
      <c r="C35" s="13">
        <v>2</v>
      </c>
      <c r="D35" s="23">
        <f t="shared" si="11"/>
        <v>24</v>
      </c>
      <c r="E35" s="61">
        <v>12</v>
      </c>
      <c r="F35" s="36">
        <v>1</v>
      </c>
      <c r="G35" s="69">
        <f t="shared" si="9"/>
        <v>12</v>
      </c>
      <c r="H35" s="109"/>
      <c r="I35" s="114">
        <f t="shared" si="10"/>
        <v>0</v>
      </c>
      <c r="J35" s="100">
        <f t="shared" si="12"/>
        <v>0</v>
      </c>
      <c r="K35" s="34"/>
      <c r="L35" s="34"/>
    </row>
    <row r="36" spans="1:12" s="10" customFormat="1" ht="17" x14ac:dyDescent="0.2">
      <c r="A36" s="37" t="s">
        <v>44</v>
      </c>
      <c r="B36" s="12" t="s">
        <v>28</v>
      </c>
      <c r="C36" s="13">
        <v>2</v>
      </c>
      <c r="D36" s="23">
        <f t="shared" si="11"/>
        <v>24</v>
      </c>
      <c r="E36" s="61">
        <v>12</v>
      </c>
      <c r="F36" s="36">
        <v>1</v>
      </c>
      <c r="G36" s="69">
        <f t="shared" si="9"/>
        <v>12</v>
      </c>
      <c r="H36" s="109"/>
      <c r="I36" s="114">
        <f t="shared" si="10"/>
        <v>0</v>
      </c>
      <c r="J36" s="100">
        <f t="shared" si="12"/>
        <v>0</v>
      </c>
      <c r="K36" s="34"/>
      <c r="L36" s="34"/>
    </row>
    <row r="37" spans="1:12" s="10" customFormat="1" ht="17" x14ac:dyDescent="0.2">
      <c r="A37" s="37" t="s">
        <v>45</v>
      </c>
      <c r="B37" s="12" t="s">
        <v>28</v>
      </c>
      <c r="C37" s="13">
        <v>2</v>
      </c>
      <c r="D37" s="23">
        <f t="shared" si="11"/>
        <v>24</v>
      </c>
      <c r="E37" s="61">
        <v>12</v>
      </c>
      <c r="F37" s="36">
        <v>1</v>
      </c>
      <c r="G37" s="69">
        <f t="shared" si="9"/>
        <v>12</v>
      </c>
      <c r="H37" s="109"/>
      <c r="I37" s="114">
        <f t="shared" si="10"/>
        <v>0</v>
      </c>
      <c r="J37" s="100">
        <f t="shared" si="12"/>
        <v>0</v>
      </c>
      <c r="K37" s="34"/>
      <c r="L37" s="34"/>
    </row>
    <row r="38" spans="1:12" s="10" customFormat="1" ht="17" x14ac:dyDescent="0.2">
      <c r="A38" s="37" t="s">
        <v>46</v>
      </c>
      <c r="B38" s="12" t="s">
        <v>28</v>
      </c>
      <c r="C38" s="13">
        <v>2</v>
      </c>
      <c r="D38" s="23">
        <f t="shared" si="11"/>
        <v>24</v>
      </c>
      <c r="E38" s="61">
        <v>12</v>
      </c>
      <c r="F38" s="36">
        <v>1</v>
      </c>
      <c r="G38" s="69">
        <f t="shared" si="9"/>
        <v>12</v>
      </c>
      <c r="H38" s="109"/>
      <c r="I38" s="114">
        <f t="shared" si="10"/>
        <v>0</v>
      </c>
      <c r="J38" s="100">
        <f t="shared" si="12"/>
        <v>0</v>
      </c>
      <c r="K38" s="34"/>
      <c r="L38" s="34"/>
    </row>
    <row r="39" spans="1:12" s="10" customFormat="1" ht="17" x14ac:dyDescent="0.2">
      <c r="A39" s="37" t="s">
        <v>47</v>
      </c>
      <c r="B39" s="12" t="s">
        <v>28</v>
      </c>
      <c r="C39" s="13">
        <v>2</v>
      </c>
      <c r="D39" s="23">
        <f t="shared" si="11"/>
        <v>24</v>
      </c>
      <c r="E39" s="61">
        <v>12</v>
      </c>
      <c r="F39" s="36">
        <v>1</v>
      </c>
      <c r="G39" s="69">
        <f t="shared" si="9"/>
        <v>12</v>
      </c>
      <c r="H39" s="109"/>
      <c r="I39" s="114">
        <f t="shared" si="10"/>
        <v>0</v>
      </c>
      <c r="J39" s="100">
        <f t="shared" si="12"/>
        <v>0</v>
      </c>
      <c r="K39" s="34"/>
      <c r="L39" s="34"/>
    </row>
    <row r="40" spans="1:12" s="10" customFormat="1" ht="18" thickBot="1" x14ac:dyDescent="0.25">
      <c r="A40" s="38" t="s">
        <v>48</v>
      </c>
      <c r="B40" s="17" t="s">
        <v>28</v>
      </c>
      <c r="C40" s="18">
        <v>2</v>
      </c>
      <c r="D40" s="23">
        <f t="shared" si="11"/>
        <v>24</v>
      </c>
      <c r="E40" s="61">
        <v>12</v>
      </c>
      <c r="F40" s="36">
        <v>1</v>
      </c>
      <c r="G40" s="67">
        <f t="shared" si="9"/>
        <v>12</v>
      </c>
      <c r="H40" s="115"/>
      <c r="I40" s="116">
        <f t="shared" si="10"/>
        <v>0</v>
      </c>
      <c r="J40" s="100">
        <f t="shared" si="12"/>
        <v>0</v>
      </c>
      <c r="K40" s="34"/>
      <c r="L40" s="34"/>
    </row>
    <row r="41" spans="1:12" s="10" customFormat="1" ht="17" thickBot="1" x14ac:dyDescent="0.25">
      <c r="A41" s="74" t="s">
        <v>49</v>
      </c>
      <c r="B41" s="75"/>
      <c r="C41" s="75"/>
      <c r="D41" s="75"/>
      <c r="E41" s="75"/>
      <c r="F41" s="75"/>
      <c r="G41" s="75"/>
      <c r="H41" s="106"/>
      <c r="I41" s="106"/>
      <c r="J41" s="98"/>
      <c r="K41" s="34"/>
      <c r="L41" s="34"/>
    </row>
    <row r="42" spans="1:12" s="10" customFormat="1" ht="17" x14ac:dyDescent="0.2">
      <c r="A42" s="20" t="s">
        <v>50</v>
      </c>
      <c r="B42" s="21" t="s">
        <v>51</v>
      </c>
      <c r="C42" s="22">
        <v>2.75</v>
      </c>
      <c r="D42" s="23">
        <f>E42*C42</f>
        <v>16.5</v>
      </c>
      <c r="E42" s="61">
        <v>6</v>
      </c>
      <c r="F42" s="24">
        <v>1</v>
      </c>
      <c r="G42" s="68">
        <f t="shared" ref="G42:G47" si="13">E42*F42</f>
        <v>6</v>
      </c>
      <c r="H42" s="111"/>
      <c r="I42" s="110">
        <f t="shared" ref="I42:I47" si="14">H42*E42</f>
        <v>0</v>
      </c>
      <c r="J42" s="100">
        <f t="shared" si="12"/>
        <v>0</v>
      </c>
      <c r="K42" s="34"/>
      <c r="L42" s="34"/>
    </row>
    <row r="43" spans="1:12" s="10" customFormat="1" ht="17" x14ac:dyDescent="0.2">
      <c r="A43" s="39" t="s">
        <v>52</v>
      </c>
      <c r="B43" s="12" t="s">
        <v>51</v>
      </c>
      <c r="C43" s="13">
        <v>2.75</v>
      </c>
      <c r="D43" s="23">
        <f t="shared" ref="D43:D47" si="15">E43*C43</f>
        <v>16.5</v>
      </c>
      <c r="E43" s="61">
        <v>6</v>
      </c>
      <c r="F43" s="24">
        <v>1</v>
      </c>
      <c r="G43" s="69">
        <f t="shared" si="13"/>
        <v>6</v>
      </c>
      <c r="H43" s="109"/>
      <c r="I43" s="114">
        <f t="shared" si="14"/>
        <v>0</v>
      </c>
      <c r="J43" s="100">
        <f t="shared" si="12"/>
        <v>0</v>
      </c>
      <c r="K43" s="34"/>
      <c r="L43" s="34"/>
    </row>
    <row r="44" spans="1:12" s="10" customFormat="1" ht="17" x14ac:dyDescent="0.2">
      <c r="A44" s="39" t="s">
        <v>53</v>
      </c>
      <c r="B44" s="12" t="s">
        <v>51</v>
      </c>
      <c r="C44" s="13">
        <v>2.75</v>
      </c>
      <c r="D44" s="23">
        <f t="shared" si="15"/>
        <v>16.5</v>
      </c>
      <c r="E44" s="61">
        <v>6</v>
      </c>
      <c r="F44" s="24">
        <v>1</v>
      </c>
      <c r="G44" s="69">
        <f t="shared" si="13"/>
        <v>6</v>
      </c>
      <c r="H44" s="109"/>
      <c r="I44" s="114">
        <f t="shared" si="14"/>
        <v>0</v>
      </c>
      <c r="J44" s="100">
        <f t="shared" si="12"/>
        <v>0</v>
      </c>
      <c r="K44" s="34"/>
      <c r="L44" s="34"/>
    </row>
    <row r="45" spans="1:12" s="10" customFormat="1" ht="17" x14ac:dyDescent="0.2">
      <c r="A45" s="39" t="s">
        <v>54</v>
      </c>
      <c r="B45" s="12" t="s">
        <v>51</v>
      </c>
      <c r="C45" s="13">
        <v>2.75</v>
      </c>
      <c r="D45" s="23">
        <f t="shared" si="15"/>
        <v>16.5</v>
      </c>
      <c r="E45" s="61">
        <v>6</v>
      </c>
      <c r="F45" s="24">
        <v>1</v>
      </c>
      <c r="G45" s="69">
        <f t="shared" si="13"/>
        <v>6</v>
      </c>
      <c r="H45" s="109"/>
      <c r="I45" s="114">
        <f t="shared" si="14"/>
        <v>0</v>
      </c>
      <c r="J45" s="100">
        <f t="shared" si="12"/>
        <v>0</v>
      </c>
      <c r="K45" s="34"/>
      <c r="L45" s="34"/>
    </row>
    <row r="46" spans="1:12" s="10" customFormat="1" ht="17" x14ac:dyDescent="0.2">
      <c r="A46" s="40" t="s">
        <v>55</v>
      </c>
      <c r="B46" s="12" t="s">
        <v>51</v>
      </c>
      <c r="C46" s="13">
        <v>2.75</v>
      </c>
      <c r="D46" s="23">
        <f t="shared" si="15"/>
        <v>16.5</v>
      </c>
      <c r="E46" s="61">
        <v>6</v>
      </c>
      <c r="F46" s="24">
        <v>1</v>
      </c>
      <c r="G46" s="69">
        <f t="shared" si="13"/>
        <v>6</v>
      </c>
      <c r="H46" s="109"/>
      <c r="I46" s="114">
        <f t="shared" si="14"/>
        <v>0</v>
      </c>
      <c r="J46" s="100">
        <f t="shared" si="12"/>
        <v>0</v>
      </c>
      <c r="K46" s="34"/>
      <c r="L46" s="34"/>
    </row>
    <row r="47" spans="1:12" s="10" customFormat="1" ht="18" thickBot="1" x14ac:dyDescent="0.25">
      <c r="A47" s="41" t="s">
        <v>56</v>
      </c>
      <c r="B47" s="17" t="s">
        <v>51</v>
      </c>
      <c r="C47" s="18">
        <v>2.75</v>
      </c>
      <c r="D47" s="23">
        <f t="shared" si="15"/>
        <v>16.5</v>
      </c>
      <c r="E47" s="61">
        <v>6</v>
      </c>
      <c r="F47" s="24">
        <v>1</v>
      </c>
      <c r="G47" s="67">
        <f t="shared" si="13"/>
        <v>6</v>
      </c>
      <c r="H47" s="115"/>
      <c r="I47" s="116">
        <f t="shared" si="14"/>
        <v>0</v>
      </c>
      <c r="J47" s="100">
        <f t="shared" si="12"/>
        <v>0</v>
      </c>
      <c r="K47" s="34"/>
      <c r="L47" s="34"/>
    </row>
    <row r="48" spans="1:12" s="10" customFormat="1" ht="17" thickBot="1" x14ac:dyDescent="0.25">
      <c r="A48" s="74" t="s">
        <v>57</v>
      </c>
      <c r="B48" s="75"/>
      <c r="C48" s="75"/>
      <c r="D48" s="75"/>
      <c r="E48" s="75"/>
      <c r="F48" s="75"/>
      <c r="G48" s="75"/>
      <c r="H48" s="106"/>
      <c r="I48" s="106"/>
      <c r="J48" s="98"/>
      <c r="K48" s="34"/>
      <c r="L48" s="34"/>
    </row>
    <row r="49" spans="1:12" s="10" customFormat="1" ht="18" thickBot="1" x14ac:dyDescent="0.25">
      <c r="A49" s="31" t="s">
        <v>58</v>
      </c>
      <c r="B49" s="32" t="s">
        <v>59</v>
      </c>
      <c r="C49" s="33">
        <v>3</v>
      </c>
      <c r="D49" s="29">
        <f>E49*C49</f>
        <v>36</v>
      </c>
      <c r="E49" s="64">
        <v>12</v>
      </c>
      <c r="F49" s="30">
        <v>1</v>
      </c>
      <c r="G49" s="70">
        <f>E49*F49</f>
        <v>12</v>
      </c>
      <c r="H49" s="113"/>
      <c r="I49" s="108">
        <f>H49*E49</f>
        <v>0</v>
      </c>
      <c r="J49" s="102">
        <f>I49*C49</f>
        <v>0</v>
      </c>
      <c r="K49" s="34"/>
      <c r="L49" s="34"/>
    </row>
    <row r="50" spans="1:12" s="10" customFormat="1" ht="17" thickBot="1" x14ac:dyDescent="0.25">
      <c r="A50" s="74" t="s">
        <v>60</v>
      </c>
      <c r="B50" s="75"/>
      <c r="C50" s="75"/>
      <c r="D50" s="75"/>
      <c r="E50" s="75"/>
      <c r="F50" s="75"/>
      <c r="G50" s="75"/>
      <c r="H50" s="106"/>
      <c r="I50" s="106"/>
      <c r="J50" s="98"/>
      <c r="K50" s="34"/>
      <c r="L50" s="34"/>
    </row>
    <row r="51" spans="1:12" s="10" customFormat="1" ht="17" x14ac:dyDescent="0.2">
      <c r="A51" s="39" t="s">
        <v>62</v>
      </c>
      <c r="B51" s="12" t="s">
        <v>61</v>
      </c>
      <c r="C51" s="42">
        <v>1.25</v>
      </c>
      <c r="D51" s="14">
        <f>E51*C51</f>
        <v>15</v>
      </c>
      <c r="E51" s="62">
        <v>12</v>
      </c>
      <c r="F51" s="15">
        <v>1</v>
      </c>
      <c r="G51" s="69">
        <v>6</v>
      </c>
      <c r="H51" s="109"/>
      <c r="I51" s="114">
        <f t="shared" ref="I51:I52" si="16">H51*E51</f>
        <v>0</v>
      </c>
      <c r="J51" s="101">
        <f t="shared" ref="J51:J52" si="17">I51*C51</f>
        <v>0</v>
      </c>
      <c r="K51" s="34"/>
      <c r="L51" s="34"/>
    </row>
    <row r="52" spans="1:12" s="10" customFormat="1" ht="18" thickBot="1" x14ac:dyDescent="0.25">
      <c r="A52" s="40" t="s">
        <v>63</v>
      </c>
      <c r="B52" s="12" t="s">
        <v>61</v>
      </c>
      <c r="C52" s="42">
        <v>1.25</v>
      </c>
      <c r="D52" s="14">
        <f>E52*C52</f>
        <v>15</v>
      </c>
      <c r="E52" s="62">
        <v>12</v>
      </c>
      <c r="F52" s="15">
        <v>1</v>
      </c>
      <c r="G52" s="69">
        <v>6</v>
      </c>
      <c r="H52" s="109"/>
      <c r="I52" s="114">
        <f t="shared" si="16"/>
        <v>0</v>
      </c>
      <c r="J52" s="101">
        <f t="shared" si="17"/>
        <v>0</v>
      </c>
      <c r="K52" s="34"/>
      <c r="L52" s="34"/>
    </row>
    <row r="53" spans="1:12" s="10" customFormat="1" ht="17" thickBot="1" x14ac:dyDescent="0.25">
      <c r="A53" s="74" t="s">
        <v>64</v>
      </c>
      <c r="B53" s="75"/>
      <c r="C53" s="75"/>
      <c r="D53" s="75"/>
      <c r="E53" s="75"/>
      <c r="F53" s="75"/>
      <c r="G53" s="75"/>
      <c r="H53" s="106"/>
      <c r="I53" s="106"/>
      <c r="J53" s="98"/>
      <c r="K53" s="34"/>
      <c r="L53" s="34"/>
    </row>
    <row r="54" spans="1:12" s="10" customFormat="1" ht="17" x14ac:dyDescent="0.2">
      <c r="A54" s="11" t="s">
        <v>66</v>
      </c>
      <c r="B54" s="12" t="s">
        <v>65</v>
      </c>
      <c r="C54" s="13">
        <v>2.75</v>
      </c>
      <c r="D54" s="14">
        <f>E54*C54</f>
        <v>132</v>
      </c>
      <c r="E54" s="62">
        <v>48</v>
      </c>
      <c r="F54" s="16">
        <v>6</v>
      </c>
      <c r="G54" s="69">
        <v>8</v>
      </c>
      <c r="H54" s="109"/>
      <c r="I54" s="114">
        <f t="shared" ref="I54:I66" si="18">H54*E54</f>
        <v>0</v>
      </c>
      <c r="J54" s="101">
        <f t="shared" ref="J54:J62" si="19">I54*C54</f>
        <v>0</v>
      </c>
      <c r="K54" s="34"/>
      <c r="L54" s="34"/>
    </row>
    <row r="55" spans="1:12" s="10" customFormat="1" ht="17" x14ac:dyDescent="0.2">
      <c r="A55" s="11" t="s">
        <v>67</v>
      </c>
      <c r="B55" s="12" t="s">
        <v>65</v>
      </c>
      <c r="C55" s="13">
        <v>2.75</v>
      </c>
      <c r="D55" s="14">
        <f t="shared" ref="D55:D62" si="20">E55*C55</f>
        <v>132</v>
      </c>
      <c r="E55" s="62">
        <v>48</v>
      </c>
      <c r="F55" s="16">
        <v>6</v>
      </c>
      <c r="G55" s="69">
        <v>8</v>
      </c>
      <c r="H55" s="109"/>
      <c r="I55" s="114">
        <f t="shared" si="18"/>
        <v>0</v>
      </c>
      <c r="J55" s="101">
        <f t="shared" si="19"/>
        <v>0</v>
      </c>
      <c r="K55" s="34"/>
      <c r="L55" s="34"/>
    </row>
    <row r="56" spans="1:12" s="10" customFormat="1" ht="17" x14ac:dyDescent="0.2">
      <c r="A56" s="11" t="s">
        <v>68</v>
      </c>
      <c r="B56" s="12" t="s">
        <v>65</v>
      </c>
      <c r="C56" s="13">
        <v>2.75</v>
      </c>
      <c r="D56" s="14">
        <f t="shared" si="20"/>
        <v>132</v>
      </c>
      <c r="E56" s="62">
        <v>48</v>
      </c>
      <c r="F56" s="16">
        <v>6</v>
      </c>
      <c r="G56" s="69">
        <v>8</v>
      </c>
      <c r="H56" s="109"/>
      <c r="I56" s="114">
        <f t="shared" si="18"/>
        <v>0</v>
      </c>
      <c r="J56" s="101">
        <f t="shared" si="19"/>
        <v>0</v>
      </c>
      <c r="K56" s="34"/>
      <c r="L56" s="34"/>
    </row>
    <row r="57" spans="1:12" s="10" customFormat="1" ht="17" x14ac:dyDescent="0.2">
      <c r="A57" s="11" t="s">
        <v>69</v>
      </c>
      <c r="B57" s="12" t="s">
        <v>65</v>
      </c>
      <c r="C57" s="13">
        <v>2.75</v>
      </c>
      <c r="D57" s="14">
        <f t="shared" si="20"/>
        <v>132</v>
      </c>
      <c r="E57" s="62">
        <v>48</v>
      </c>
      <c r="F57" s="16">
        <v>6</v>
      </c>
      <c r="G57" s="69">
        <v>8</v>
      </c>
      <c r="H57" s="109"/>
      <c r="I57" s="114">
        <f t="shared" si="18"/>
        <v>0</v>
      </c>
      <c r="J57" s="101">
        <f t="shared" si="19"/>
        <v>0</v>
      </c>
      <c r="K57" s="34"/>
      <c r="L57" s="34"/>
    </row>
    <row r="58" spans="1:12" s="10" customFormat="1" ht="17" x14ac:dyDescent="0.2">
      <c r="A58" s="11" t="s">
        <v>70</v>
      </c>
      <c r="B58" s="12" t="s">
        <v>65</v>
      </c>
      <c r="C58" s="13">
        <v>2.75</v>
      </c>
      <c r="D58" s="14">
        <f t="shared" si="20"/>
        <v>132</v>
      </c>
      <c r="E58" s="62">
        <v>48</v>
      </c>
      <c r="F58" s="16">
        <v>6</v>
      </c>
      <c r="G58" s="69">
        <v>8</v>
      </c>
      <c r="H58" s="109"/>
      <c r="I58" s="114">
        <f t="shared" si="18"/>
        <v>0</v>
      </c>
      <c r="J58" s="101">
        <f t="shared" si="19"/>
        <v>0</v>
      </c>
      <c r="K58" s="34"/>
      <c r="L58" s="34"/>
    </row>
    <row r="59" spans="1:12" s="10" customFormat="1" ht="17" x14ac:dyDescent="0.2">
      <c r="A59" s="11" t="s">
        <v>71</v>
      </c>
      <c r="B59" s="12" t="s">
        <v>65</v>
      </c>
      <c r="C59" s="13">
        <v>2.75</v>
      </c>
      <c r="D59" s="14">
        <f t="shared" si="20"/>
        <v>132</v>
      </c>
      <c r="E59" s="62">
        <v>48</v>
      </c>
      <c r="F59" s="16">
        <v>6</v>
      </c>
      <c r="G59" s="69">
        <v>8</v>
      </c>
      <c r="H59" s="109"/>
      <c r="I59" s="114">
        <f t="shared" si="18"/>
        <v>0</v>
      </c>
      <c r="J59" s="101">
        <f t="shared" si="19"/>
        <v>0</v>
      </c>
      <c r="K59" s="34"/>
      <c r="L59" s="34"/>
    </row>
    <row r="60" spans="1:12" s="10" customFormat="1" ht="17" x14ac:dyDescent="0.2">
      <c r="A60" s="11" t="s">
        <v>72</v>
      </c>
      <c r="B60" s="12" t="s">
        <v>65</v>
      </c>
      <c r="C60" s="13">
        <v>2.75</v>
      </c>
      <c r="D60" s="14">
        <f t="shared" si="20"/>
        <v>132</v>
      </c>
      <c r="E60" s="62">
        <v>48</v>
      </c>
      <c r="F60" s="16">
        <v>6</v>
      </c>
      <c r="G60" s="69">
        <v>8</v>
      </c>
      <c r="H60" s="109"/>
      <c r="I60" s="114">
        <f t="shared" si="18"/>
        <v>0</v>
      </c>
      <c r="J60" s="101">
        <f t="shared" si="19"/>
        <v>0</v>
      </c>
      <c r="K60" s="34"/>
      <c r="L60" s="34"/>
    </row>
    <row r="61" spans="1:12" s="10" customFormat="1" ht="17" x14ac:dyDescent="0.2">
      <c r="A61" s="40" t="s">
        <v>73</v>
      </c>
      <c r="B61" s="12" t="s">
        <v>65</v>
      </c>
      <c r="C61" s="13">
        <v>2.75</v>
      </c>
      <c r="D61" s="14">
        <f t="shared" si="20"/>
        <v>132</v>
      </c>
      <c r="E61" s="62">
        <v>48</v>
      </c>
      <c r="F61" s="83">
        <v>6</v>
      </c>
      <c r="G61" s="69">
        <v>8</v>
      </c>
      <c r="H61" s="109"/>
      <c r="I61" s="114">
        <f t="shared" si="18"/>
        <v>0</v>
      </c>
      <c r="J61" s="101">
        <f t="shared" si="19"/>
        <v>0</v>
      </c>
      <c r="K61" s="34"/>
      <c r="L61" s="34"/>
    </row>
    <row r="62" spans="1:12" s="10" customFormat="1" ht="18" thickBot="1" x14ac:dyDescent="0.25">
      <c r="A62" s="41" t="s">
        <v>74</v>
      </c>
      <c r="B62" s="17" t="s">
        <v>65</v>
      </c>
      <c r="C62" s="18">
        <v>2.75</v>
      </c>
      <c r="D62" s="14">
        <f t="shared" si="20"/>
        <v>132</v>
      </c>
      <c r="E62" s="63">
        <v>48</v>
      </c>
      <c r="F62" s="84">
        <v>6</v>
      </c>
      <c r="G62" s="67">
        <v>8</v>
      </c>
      <c r="H62" s="115"/>
      <c r="I62" s="116">
        <f t="shared" si="18"/>
        <v>0</v>
      </c>
      <c r="J62" s="103">
        <f t="shared" si="19"/>
        <v>0</v>
      </c>
      <c r="K62" s="34"/>
      <c r="L62" s="34"/>
    </row>
    <row r="63" spans="1:12" s="10" customFormat="1" ht="17" thickBot="1" x14ac:dyDescent="0.25">
      <c r="A63" s="82" t="s">
        <v>201</v>
      </c>
      <c r="B63" s="75"/>
      <c r="C63" s="75"/>
      <c r="D63" s="75"/>
      <c r="E63" s="75"/>
      <c r="F63" s="75"/>
      <c r="G63" s="75"/>
      <c r="H63" s="106"/>
      <c r="I63" s="106"/>
      <c r="J63" s="98"/>
      <c r="K63" s="34"/>
      <c r="L63" s="34"/>
    </row>
    <row r="64" spans="1:12" s="10" customFormat="1" ht="17" x14ac:dyDescent="0.2">
      <c r="A64" s="43" t="s">
        <v>75</v>
      </c>
      <c r="B64" s="44" t="s">
        <v>24</v>
      </c>
      <c r="C64" s="22">
        <v>3.3</v>
      </c>
      <c r="D64" s="23">
        <f>E64*C64</f>
        <v>19.799999999999997</v>
      </c>
      <c r="E64" s="61">
        <v>6</v>
      </c>
      <c r="F64" s="24">
        <v>1</v>
      </c>
      <c r="G64" s="68">
        <f>E64*F64</f>
        <v>6</v>
      </c>
      <c r="H64" s="111"/>
      <c r="I64" s="110">
        <f t="shared" si="18"/>
        <v>0</v>
      </c>
      <c r="J64" s="100">
        <f t="shared" ref="J64:J66" si="21">I64*C64</f>
        <v>0</v>
      </c>
      <c r="K64" s="34"/>
      <c r="L64" s="34"/>
    </row>
    <row r="65" spans="1:12" s="10" customFormat="1" ht="17" x14ac:dyDescent="0.2">
      <c r="A65" s="40" t="s">
        <v>76</v>
      </c>
      <c r="B65" s="45" t="s">
        <v>24</v>
      </c>
      <c r="C65" s="13">
        <v>3.3</v>
      </c>
      <c r="D65" s="23">
        <f t="shared" ref="D65:D66" si="22">E65*C65</f>
        <v>19.799999999999997</v>
      </c>
      <c r="E65" s="61">
        <v>6</v>
      </c>
      <c r="F65" s="24">
        <v>1</v>
      </c>
      <c r="G65" s="69">
        <f>E65*F65</f>
        <v>6</v>
      </c>
      <c r="H65" s="109"/>
      <c r="I65" s="114">
        <f t="shared" si="18"/>
        <v>0</v>
      </c>
      <c r="J65" s="101">
        <f t="shared" si="21"/>
        <v>0</v>
      </c>
      <c r="K65" s="34"/>
      <c r="L65" s="34"/>
    </row>
    <row r="66" spans="1:12" s="10" customFormat="1" ht="18" thickBot="1" x14ac:dyDescent="0.25">
      <c r="A66" s="41" t="s">
        <v>77</v>
      </c>
      <c r="B66" s="46" t="s">
        <v>24</v>
      </c>
      <c r="C66" s="18">
        <v>3.3</v>
      </c>
      <c r="D66" s="29">
        <f t="shared" si="22"/>
        <v>19.799999999999997</v>
      </c>
      <c r="E66" s="63">
        <v>6</v>
      </c>
      <c r="F66" s="19">
        <v>1</v>
      </c>
      <c r="G66" s="67">
        <f>E66*F66</f>
        <v>6</v>
      </c>
      <c r="H66" s="115">
        <v>2</v>
      </c>
      <c r="I66" s="116">
        <f t="shared" si="18"/>
        <v>12</v>
      </c>
      <c r="J66" s="103">
        <f t="shared" si="21"/>
        <v>39.599999999999994</v>
      </c>
      <c r="K66" s="34"/>
      <c r="L66" s="34"/>
    </row>
    <row r="67" spans="1:12" ht="23" x14ac:dyDescent="0.3">
      <c r="A67" s="120" t="s">
        <v>242</v>
      </c>
      <c r="B67" s="121"/>
      <c r="C67" s="122"/>
      <c r="D67" s="122"/>
      <c r="E67" s="123"/>
      <c r="F67" s="123"/>
      <c r="G67" s="124"/>
      <c r="H67" s="125">
        <f>SUM(H64:H66,H54:H62,H51:H52,H49,H42:H47,H20:H40,H16:H18,H12:H14,H10,H7:H8,H4:H5)</f>
        <v>2</v>
      </c>
      <c r="I67" s="125">
        <f>SUM(I64:I66,I54:I62,I51:I52,I49,I42:I47,I20:I40,I16:I18,I12:I14,I10,I7:I8,I4:I5)</f>
        <v>12</v>
      </c>
      <c r="J67" s="126">
        <f>SUM(J64:J66,J54:J62,J51:J52,J49,J42:J47,J20:J40,J16:J18,J12:J14,J10,J7:J8,J4:J5)</f>
        <v>39.599999999999994</v>
      </c>
    </row>
    <row r="68" spans="1:12" ht="23" x14ac:dyDescent="0.3">
      <c r="A68" s="135" t="s">
        <v>243</v>
      </c>
      <c r="B68" s="136"/>
      <c r="C68" s="137"/>
      <c r="D68" s="137"/>
      <c r="E68" s="138"/>
      <c r="F68" s="138"/>
      <c r="G68" s="139"/>
      <c r="H68" s="140"/>
      <c r="I68" s="141"/>
      <c r="J68" s="142">
        <f>(J67*0.1)</f>
        <v>3.9599999999999995</v>
      </c>
    </row>
    <row r="69" spans="1:12" ht="24" thickBot="1" x14ac:dyDescent="0.35">
      <c r="A69" s="132" t="s">
        <v>244</v>
      </c>
      <c r="B69" s="133"/>
      <c r="C69" s="128"/>
      <c r="D69" s="128"/>
      <c r="E69" s="127"/>
      <c r="F69" s="127"/>
      <c r="G69" s="134"/>
      <c r="H69" s="131"/>
      <c r="I69" s="129"/>
      <c r="J69" s="130">
        <f>J67-J68</f>
        <v>35.639999999999993</v>
      </c>
    </row>
    <row r="71" spans="1:12" ht="17" x14ac:dyDescent="0.2">
      <c r="A71" s="119" t="s">
        <v>237</v>
      </c>
    </row>
    <row r="72" spans="1:12" ht="17" x14ac:dyDescent="0.2">
      <c r="A72" s="119" t="s">
        <v>238</v>
      </c>
    </row>
    <row r="73" spans="1:12" ht="17" x14ac:dyDescent="0.2">
      <c r="A73" s="119" t="s">
        <v>241</v>
      </c>
    </row>
    <row r="74" spans="1:12" ht="34" x14ac:dyDescent="0.2">
      <c r="A74" s="119" t="s">
        <v>239</v>
      </c>
    </row>
    <row r="75" spans="1:12" ht="34" x14ac:dyDescent="0.2">
      <c r="A75" s="119" t="s">
        <v>240</v>
      </c>
    </row>
  </sheetData>
  <mergeCells count="2">
    <mergeCell ref="A15:J15"/>
    <mergeCell ref="A1:J1"/>
  </mergeCells>
  <phoneticPr fontId="4" type="noConversion"/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16CE6D-8A64-4E41-A2A0-594E24FD943F}">
  <dimension ref="A1:X75"/>
  <sheetViews>
    <sheetView workbookViewId="0">
      <selection activeCell="A19" sqref="A19"/>
    </sheetView>
  </sheetViews>
  <sheetFormatPr baseColWidth="10" defaultColWidth="11.1640625" defaultRowHeight="16" x14ac:dyDescent="0.2"/>
  <cols>
    <col min="1" max="1" width="39.6640625" bestFit="1" customWidth="1"/>
    <col min="6" max="6" width="13.33203125" bestFit="1" customWidth="1"/>
  </cols>
  <sheetData>
    <row r="1" spans="1:24" ht="193" customHeight="1" thickBot="1" x14ac:dyDescent="0.6">
      <c r="A1" s="89" t="s">
        <v>0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89"/>
      <c r="U1" s="89"/>
      <c r="V1" s="89"/>
      <c r="W1" s="89"/>
    </row>
    <row r="2" spans="1:24" s="10" customFormat="1" ht="26" customHeight="1" thickBot="1" x14ac:dyDescent="0.25">
      <c r="A2" s="48"/>
      <c r="B2" s="48"/>
      <c r="C2" s="48"/>
      <c r="D2" s="49"/>
      <c r="E2" s="49"/>
      <c r="F2" s="47"/>
      <c r="G2" s="48"/>
      <c r="H2" s="48"/>
      <c r="I2" s="48"/>
      <c r="J2" s="90" t="s">
        <v>81</v>
      </c>
      <c r="K2" s="90"/>
      <c r="L2" s="90"/>
      <c r="M2" s="91" t="s">
        <v>82</v>
      </c>
      <c r="N2" s="92"/>
      <c r="O2" s="93"/>
      <c r="P2" s="91" t="s">
        <v>83</v>
      </c>
      <c r="Q2" s="92"/>
      <c r="R2" s="93"/>
      <c r="S2" s="94" t="s">
        <v>84</v>
      </c>
      <c r="T2" s="95"/>
      <c r="U2" s="96"/>
      <c r="V2" s="48"/>
      <c r="W2" s="72"/>
      <c r="X2" s="73"/>
    </row>
    <row r="3" spans="1:24" s="54" customFormat="1" ht="35" thickBot="1" x14ac:dyDescent="0.25">
      <c r="A3" s="71" t="s">
        <v>2</v>
      </c>
      <c r="B3" s="71" t="s">
        <v>3</v>
      </c>
      <c r="C3" s="52" t="s">
        <v>12</v>
      </c>
      <c r="D3" s="52" t="s">
        <v>13</v>
      </c>
      <c r="E3" s="77" t="s">
        <v>14</v>
      </c>
      <c r="F3" s="71" t="s">
        <v>1</v>
      </c>
      <c r="G3" s="71" t="s">
        <v>4</v>
      </c>
      <c r="H3" s="71" t="s">
        <v>5</v>
      </c>
      <c r="I3" s="71" t="s">
        <v>6</v>
      </c>
      <c r="J3" s="55" t="s">
        <v>7</v>
      </c>
      <c r="K3" s="78" t="s">
        <v>8</v>
      </c>
      <c r="L3" s="57" t="s">
        <v>9</v>
      </c>
      <c r="M3" s="79" t="s">
        <v>78</v>
      </c>
      <c r="N3" s="53" t="s">
        <v>79</v>
      </c>
      <c r="O3" s="57" t="s">
        <v>80</v>
      </c>
      <c r="P3" s="78" t="s">
        <v>78</v>
      </c>
      <c r="Q3" s="53" t="s">
        <v>79</v>
      </c>
      <c r="R3" s="57" t="s">
        <v>80</v>
      </c>
      <c r="S3" s="80" t="s">
        <v>78</v>
      </c>
      <c r="T3" s="59" t="s">
        <v>79</v>
      </c>
      <c r="U3" s="58" t="s">
        <v>80</v>
      </c>
      <c r="V3" s="71" t="s">
        <v>10</v>
      </c>
      <c r="W3" s="81" t="s">
        <v>11</v>
      </c>
    </row>
    <row r="4" spans="1:24" s="10" customFormat="1" x14ac:dyDescent="0.2">
      <c r="A4" s="76" t="s">
        <v>121</v>
      </c>
      <c r="F4" s="76" t="s">
        <v>123</v>
      </c>
      <c r="J4" s="10">
        <v>4</v>
      </c>
    </row>
    <row r="5" spans="1:24" s="10" customFormat="1" x14ac:dyDescent="0.2">
      <c r="A5" s="76" t="s">
        <v>122</v>
      </c>
      <c r="F5" s="76" t="s">
        <v>124</v>
      </c>
      <c r="J5" s="10">
        <v>6</v>
      </c>
    </row>
    <row r="6" spans="1:24" s="10" customFormat="1" x14ac:dyDescent="0.2">
      <c r="A6" s="76" t="s">
        <v>126</v>
      </c>
      <c r="F6" s="76" t="s">
        <v>128</v>
      </c>
      <c r="J6" s="10">
        <v>6</v>
      </c>
    </row>
    <row r="7" spans="1:24" s="10" customFormat="1" x14ac:dyDescent="0.2">
      <c r="A7" s="76" t="s">
        <v>107</v>
      </c>
      <c r="F7" s="10" t="s">
        <v>88</v>
      </c>
      <c r="J7" s="10">
        <v>6</v>
      </c>
    </row>
    <row r="8" spans="1:24" s="10" customFormat="1" x14ac:dyDescent="0.2">
      <c r="A8" s="76" t="s">
        <v>108</v>
      </c>
      <c r="F8" s="10" t="s">
        <v>89</v>
      </c>
      <c r="J8" s="10">
        <v>6</v>
      </c>
    </row>
    <row r="9" spans="1:24" s="10" customFormat="1" x14ac:dyDescent="0.2">
      <c r="A9" s="76" t="s">
        <v>109</v>
      </c>
      <c r="F9" s="10" t="s">
        <v>90</v>
      </c>
      <c r="J9" s="10">
        <v>6</v>
      </c>
    </row>
    <row r="10" spans="1:24" s="10" customFormat="1" x14ac:dyDescent="0.2">
      <c r="A10" s="76" t="s">
        <v>110</v>
      </c>
      <c r="F10" s="10" t="s">
        <v>91</v>
      </c>
      <c r="J10" s="10">
        <v>6</v>
      </c>
    </row>
    <row r="11" spans="1:24" s="10" customFormat="1" x14ac:dyDescent="0.2">
      <c r="A11" s="76" t="s">
        <v>223</v>
      </c>
      <c r="F11" s="10" t="s">
        <v>92</v>
      </c>
      <c r="J11" s="10">
        <v>6</v>
      </c>
    </row>
    <row r="12" spans="1:24" s="10" customFormat="1" x14ac:dyDescent="0.2">
      <c r="A12" s="76" t="s">
        <v>224</v>
      </c>
      <c r="F12" s="10" t="s">
        <v>93</v>
      </c>
      <c r="J12" s="10">
        <v>6</v>
      </c>
    </row>
    <row r="13" spans="1:24" s="10" customFormat="1" x14ac:dyDescent="0.2">
      <c r="A13" s="76" t="s">
        <v>225</v>
      </c>
      <c r="F13" s="10" t="s">
        <v>94</v>
      </c>
      <c r="J13" s="10">
        <v>6</v>
      </c>
    </row>
    <row r="14" spans="1:24" s="10" customFormat="1" x14ac:dyDescent="0.2">
      <c r="A14" s="76" t="s">
        <v>226</v>
      </c>
      <c r="F14" s="10" t="s">
        <v>95</v>
      </c>
      <c r="J14" s="10">
        <v>6</v>
      </c>
    </row>
    <row r="15" spans="1:24" s="10" customFormat="1" x14ac:dyDescent="0.2">
      <c r="A15" s="76" t="s">
        <v>227</v>
      </c>
      <c r="F15" s="10" t="s">
        <v>96</v>
      </c>
      <c r="J15" s="10">
        <v>6</v>
      </c>
    </row>
    <row r="16" spans="1:24" s="10" customFormat="1" x14ac:dyDescent="0.2">
      <c r="A16" s="76" t="s">
        <v>111</v>
      </c>
      <c r="F16" s="10" t="s">
        <v>97</v>
      </c>
      <c r="J16" s="10">
        <v>6</v>
      </c>
    </row>
    <row r="17" spans="1:10" s="10" customFormat="1" x14ac:dyDescent="0.2">
      <c r="A17" s="76" t="s">
        <v>112</v>
      </c>
      <c r="F17" s="10" t="s">
        <v>98</v>
      </c>
      <c r="J17" s="10">
        <v>48</v>
      </c>
    </row>
    <row r="18" spans="1:10" s="10" customFormat="1" x14ac:dyDescent="0.2">
      <c r="A18" s="76" t="s">
        <v>113</v>
      </c>
      <c r="F18" s="10" t="s">
        <v>99</v>
      </c>
      <c r="J18" s="10">
        <v>48</v>
      </c>
    </row>
    <row r="19" spans="1:10" s="10" customFormat="1" x14ac:dyDescent="0.2">
      <c r="A19" s="76" t="s">
        <v>114</v>
      </c>
      <c r="F19" s="10" t="s">
        <v>100</v>
      </c>
      <c r="J19" s="10">
        <v>48</v>
      </c>
    </row>
    <row r="20" spans="1:10" s="10" customFormat="1" x14ac:dyDescent="0.2">
      <c r="A20" s="76" t="s">
        <v>115</v>
      </c>
      <c r="F20" s="10" t="s">
        <v>101</v>
      </c>
      <c r="J20" s="10">
        <v>48</v>
      </c>
    </row>
    <row r="21" spans="1:10" s="10" customFormat="1" x14ac:dyDescent="0.2">
      <c r="A21" s="76" t="s">
        <v>116</v>
      </c>
      <c r="F21" s="10" t="s">
        <v>102</v>
      </c>
      <c r="J21" s="10">
        <v>48</v>
      </c>
    </row>
    <row r="22" spans="1:10" s="10" customFormat="1" x14ac:dyDescent="0.2">
      <c r="A22" s="76" t="s">
        <v>117</v>
      </c>
      <c r="F22" s="10" t="s">
        <v>103</v>
      </c>
      <c r="J22" s="10">
        <v>48</v>
      </c>
    </row>
    <row r="23" spans="1:10" s="10" customFormat="1" x14ac:dyDescent="0.2">
      <c r="A23" s="76" t="s">
        <v>118</v>
      </c>
      <c r="F23" s="10" t="s">
        <v>104</v>
      </c>
      <c r="J23" s="10">
        <v>48</v>
      </c>
    </row>
    <row r="24" spans="1:10" s="10" customFormat="1" x14ac:dyDescent="0.2">
      <c r="A24" s="76" t="s">
        <v>119</v>
      </c>
      <c r="F24" s="10" t="s">
        <v>105</v>
      </c>
      <c r="J24" s="10">
        <v>48</v>
      </c>
    </row>
    <row r="25" spans="1:10" s="10" customFormat="1" x14ac:dyDescent="0.2">
      <c r="A25" s="76" t="s">
        <v>120</v>
      </c>
      <c r="F25" s="10" t="s">
        <v>106</v>
      </c>
      <c r="J25" s="10">
        <v>48</v>
      </c>
    </row>
    <row r="26" spans="1:10" s="10" customFormat="1" x14ac:dyDescent="0.2">
      <c r="A26" s="76" t="s">
        <v>129</v>
      </c>
      <c r="F26" s="76" t="s">
        <v>131</v>
      </c>
      <c r="J26" s="10">
        <v>48</v>
      </c>
    </row>
    <row r="27" spans="1:10" s="10" customFormat="1" x14ac:dyDescent="0.2">
      <c r="A27" s="76" t="s">
        <v>130</v>
      </c>
      <c r="F27" s="76" t="s">
        <v>132</v>
      </c>
      <c r="J27" s="10">
        <v>48</v>
      </c>
    </row>
    <row r="28" spans="1:10" s="10" customFormat="1" x14ac:dyDescent="0.2">
      <c r="A28" s="76" t="s">
        <v>125</v>
      </c>
      <c r="F28" s="76" t="s">
        <v>127</v>
      </c>
      <c r="J28" s="10">
        <v>12</v>
      </c>
    </row>
    <row r="29" spans="1:10" s="10" customFormat="1" x14ac:dyDescent="0.2">
      <c r="A29" s="10" t="s">
        <v>202</v>
      </c>
      <c r="F29" s="10" t="s">
        <v>133</v>
      </c>
      <c r="J29" s="10">
        <v>2</v>
      </c>
    </row>
    <row r="30" spans="1:10" x14ac:dyDescent="0.2">
      <c r="A30" t="s">
        <v>203</v>
      </c>
      <c r="F30" t="s">
        <v>134</v>
      </c>
      <c r="J30">
        <v>2</v>
      </c>
    </row>
    <row r="31" spans="1:10" x14ac:dyDescent="0.2">
      <c r="A31" t="s">
        <v>204</v>
      </c>
      <c r="F31" t="s">
        <v>135</v>
      </c>
      <c r="J31">
        <v>2</v>
      </c>
    </row>
    <row r="32" spans="1:10" x14ac:dyDescent="0.2">
      <c r="A32" t="s">
        <v>205</v>
      </c>
      <c r="F32" t="s">
        <v>136</v>
      </c>
      <c r="J32">
        <v>2</v>
      </c>
    </row>
    <row r="33" spans="1:10" x14ac:dyDescent="0.2">
      <c r="A33" t="s">
        <v>206</v>
      </c>
      <c r="F33" t="s">
        <v>137</v>
      </c>
      <c r="J33">
        <v>2</v>
      </c>
    </row>
    <row r="34" spans="1:10" x14ac:dyDescent="0.2">
      <c r="A34" t="s">
        <v>207</v>
      </c>
      <c r="F34" t="s">
        <v>138</v>
      </c>
      <c r="J34">
        <v>2</v>
      </c>
    </row>
    <row r="35" spans="1:10" x14ac:dyDescent="0.2">
      <c r="A35" t="s">
        <v>208</v>
      </c>
      <c r="F35" t="s">
        <v>139</v>
      </c>
      <c r="J35">
        <v>2</v>
      </c>
    </row>
    <row r="36" spans="1:10" x14ac:dyDescent="0.2">
      <c r="A36" t="s">
        <v>209</v>
      </c>
      <c r="F36" t="s">
        <v>140</v>
      </c>
      <c r="J36">
        <v>2</v>
      </c>
    </row>
    <row r="37" spans="1:10" x14ac:dyDescent="0.2">
      <c r="A37" t="s">
        <v>210</v>
      </c>
      <c r="F37" t="s">
        <v>141</v>
      </c>
      <c r="J37">
        <v>2</v>
      </c>
    </row>
    <row r="38" spans="1:10" x14ac:dyDescent="0.2">
      <c r="A38" t="s">
        <v>211</v>
      </c>
      <c r="F38" t="s">
        <v>142</v>
      </c>
      <c r="J38">
        <v>2</v>
      </c>
    </row>
    <row r="39" spans="1:10" x14ac:dyDescent="0.2">
      <c r="A39" t="s">
        <v>212</v>
      </c>
      <c r="F39" t="s">
        <v>143</v>
      </c>
      <c r="J39">
        <v>2</v>
      </c>
    </row>
    <row r="40" spans="1:10" x14ac:dyDescent="0.2">
      <c r="A40" t="s">
        <v>213</v>
      </c>
      <c r="F40" t="s">
        <v>144</v>
      </c>
      <c r="J40">
        <v>2</v>
      </c>
    </row>
    <row r="41" spans="1:10" x14ac:dyDescent="0.2">
      <c r="A41" t="s">
        <v>214</v>
      </c>
      <c r="F41" t="s">
        <v>145</v>
      </c>
      <c r="J41">
        <v>2</v>
      </c>
    </row>
    <row r="42" spans="1:10" x14ac:dyDescent="0.2">
      <c r="A42" t="s">
        <v>215</v>
      </c>
      <c r="F42" t="s">
        <v>146</v>
      </c>
      <c r="J42">
        <v>2</v>
      </c>
    </row>
    <row r="43" spans="1:10" x14ac:dyDescent="0.2">
      <c r="A43" t="s">
        <v>216</v>
      </c>
      <c r="F43" t="s">
        <v>147</v>
      </c>
      <c r="J43">
        <v>2</v>
      </c>
    </row>
    <row r="44" spans="1:10" x14ac:dyDescent="0.2">
      <c r="A44" t="s">
        <v>217</v>
      </c>
      <c r="F44" t="s">
        <v>148</v>
      </c>
      <c r="J44">
        <v>2</v>
      </c>
    </row>
    <row r="45" spans="1:10" x14ac:dyDescent="0.2">
      <c r="A45" t="s">
        <v>218</v>
      </c>
      <c r="F45" t="s">
        <v>149</v>
      </c>
      <c r="J45">
        <v>2</v>
      </c>
    </row>
    <row r="46" spans="1:10" x14ac:dyDescent="0.2">
      <c r="A46" t="s">
        <v>219</v>
      </c>
      <c r="F46" t="s">
        <v>150</v>
      </c>
      <c r="J46">
        <v>2</v>
      </c>
    </row>
    <row r="47" spans="1:10" x14ac:dyDescent="0.2">
      <c r="A47" t="s">
        <v>176</v>
      </c>
      <c r="F47" t="s">
        <v>151</v>
      </c>
      <c r="J47">
        <v>2</v>
      </c>
    </row>
    <row r="48" spans="1:10" x14ac:dyDescent="0.2">
      <c r="A48" t="s">
        <v>177</v>
      </c>
      <c r="F48" t="s">
        <v>152</v>
      </c>
      <c r="J48">
        <v>2</v>
      </c>
    </row>
    <row r="49" spans="1:10" x14ac:dyDescent="0.2">
      <c r="A49" t="s">
        <v>178</v>
      </c>
      <c r="F49" t="s">
        <v>153</v>
      </c>
      <c r="J49">
        <v>2</v>
      </c>
    </row>
    <row r="50" spans="1:10" x14ac:dyDescent="0.2">
      <c r="A50" t="s">
        <v>179</v>
      </c>
      <c r="F50" t="s">
        <v>154</v>
      </c>
      <c r="J50">
        <v>2</v>
      </c>
    </row>
    <row r="51" spans="1:10" x14ac:dyDescent="0.2">
      <c r="A51" t="s">
        <v>180</v>
      </c>
      <c r="F51" t="s">
        <v>155</v>
      </c>
      <c r="J51">
        <v>2</v>
      </c>
    </row>
    <row r="52" spans="1:10" x14ac:dyDescent="0.2">
      <c r="A52" t="s">
        <v>181</v>
      </c>
      <c r="F52" t="s">
        <v>156</v>
      </c>
      <c r="J52">
        <v>2</v>
      </c>
    </row>
    <row r="53" spans="1:10" x14ac:dyDescent="0.2">
      <c r="A53" t="s">
        <v>182</v>
      </c>
      <c r="F53" t="s">
        <v>157</v>
      </c>
      <c r="J53">
        <v>2</v>
      </c>
    </row>
    <row r="54" spans="1:10" x14ac:dyDescent="0.2">
      <c r="A54" t="s">
        <v>183</v>
      </c>
      <c r="F54" t="s">
        <v>158</v>
      </c>
    </row>
    <row r="55" spans="1:10" x14ac:dyDescent="0.2">
      <c r="A55" t="s">
        <v>184</v>
      </c>
      <c r="F55" t="s">
        <v>159</v>
      </c>
    </row>
    <row r="56" spans="1:10" x14ac:dyDescent="0.2">
      <c r="A56" t="s">
        <v>185</v>
      </c>
      <c r="F56" t="s">
        <v>160</v>
      </c>
    </row>
    <row r="57" spans="1:10" x14ac:dyDescent="0.2">
      <c r="A57" t="s">
        <v>186</v>
      </c>
      <c r="F57" t="s">
        <v>161</v>
      </c>
    </row>
    <row r="58" spans="1:10" x14ac:dyDescent="0.2">
      <c r="A58" t="s">
        <v>187</v>
      </c>
      <c r="F58" t="s">
        <v>162</v>
      </c>
    </row>
    <row r="59" spans="1:10" x14ac:dyDescent="0.2">
      <c r="A59" t="s">
        <v>188</v>
      </c>
      <c r="F59" t="s">
        <v>163</v>
      </c>
    </row>
    <row r="60" spans="1:10" x14ac:dyDescent="0.2">
      <c r="A60" t="s">
        <v>189</v>
      </c>
      <c r="F60" t="s">
        <v>164</v>
      </c>
    </row>
    <row r="61" spans="1:10" x14ac:dyDescent="0.2">
      <c r="A61" t="s">
        <v>190</v>
      </c>
      <c r="F61" t="s">
        <v>165</v>
      </c>
    </row>
    <row r="62" spans="1:10" x14ac:dyDescent="0.2">
      <c r="A62" t="s">
        <v>191</v>
      </c>
      <c r="F62" t="s">
        <v>166</v>
      </c>
    </row>
    <row r="63" spans="1:10" x14ac:dyDescent="0.2">
      <c r="A63" t="s">
        <v>192</v>
      </c>
      <c r="F63" t="s">
        <v>167</v>
      </c>
    </row>
    <row r="64" spans="1:10" x14ac:dyDescent="0.2">
      <c r="A64" t="s">
        <v>193</v>
      </c>
      <c r="F64" t="s">
        <v>168</v>
      </c>
    </row>
    <row r="65" spans="1:6" x14ac:dyDescent="0.2">
      <c r="A65" t="s">
        <v>194</v>
      </c>
      <c r="F65" t="s">
        <v>169</v>
      </c>
    </row>
    <row r="66" spans="1:6" x14ac:dyDescent="0.2">
      <c r="A66" t="s">
        <v>195</v>
      </c>
      <c r="F66" t="s">
        <v>170</v>
      </c>
    </row>
    <row r="67" spans="1:6" x14ac:dyDescent="0.2">
      <c r="A67" t="s">
        <v>196</v>
      </c>
      <c r="F67" t="s">
        <v>171</v>
      </c>
    </row>
    <row r="68" spans="1:6" x14ac:dyDescent="0.2">
      <c r="A68" t="s">
        <v>197</v>
      </c>
      <c r="F68" t="s">
        <v>172</v>
      </c>
    </row>
    <row r="69" spans="1:6" x14ac:dyDescent="0.2">
      <c r="A69" t="s">
        <v>198</v>
      </c>
      <c r="F69" t="s">
        <v>173</v>
      </c>
    </row>
    <row r="70" spans="1:6" x14ac:dyDescent="0.2">
      <c r="A70" t="s">
        <v>199</v>
      </c>
      <c r="F70" t="s">
        <v>174</v>
      </c>
    </row>
    <row r="71" spans="1:6" x14ac:dyDescent="0.2">
      <c r="A71" t="s">
        <v>200</v>
      </c>
      <c r="F71" t="s">
        <v>175</v>
      </c>
    </row>
    <row r="73" spans="1:6" x14ac:dyDescent="0.2">
      <c r="A73" t="s">
        <v>220</v>
      </c>
    </row>
    <row r="74" spans="1:6" x14ac:dyDescent="0.2">
      <c r="A74" t="s">
        <v>221</v>
      </c>
    </row>
    <row r="75" spans="1:6" x14ac:dyDescent="0.2">
      <c r="A75" t="s">
        <v>222</v>
      </c>
    </row>
  </sheetData>
  <mergeCells count="5">
    <mergeCell ref="A1:W1"/>
    <mergeCell ref="J2:L2"/>
    <mergeCell ref="M2:O2"/>
    <mergeCell ref="P2:R2"/>
    <mergeCell ref="S2:U2"/>
  </mergeCells>
  <pageMargins left="0.7" right="0.7" top="0.75" bottom="0.75" header="0.3" footer="0.3"/>
  <drawing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0f3193d-38e8-4cc7-9845-c7887426c8c7" xsi:nil="true"/>
    <lcf76f155ced4ddcb4097134ff3c332f xmlns="b5cb507f-090c-4abb-aea0-f186d2ca44b8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BB076C939B5A442AF85FA409FA1B982" ma:contentTypeVersion="11" ma:contentTypeDescription="Create a new document." ma:contentTypeScope="" ma:versionID="d7f7afd55ae95c5a75af91c70720435d">
  <xsd:schema xmlns:xsd="http://www.w3.org/2001/XMLSchema" xmlns:xs="http://www.w3.org/2001/XMLSchema" xmlns:p="http://schemas.microsoft.com/office/2006/metadata/properties" xmlns:ns2="b5cb507f-090c-4abb-aea0-f186d2ca44b8" xmlns:ns3="60f3193d-38e8-4cc7-9845-c7887426c8c7" targetNamespace="http://schemas.microsoft.com/office/2006/metadata/properties" ma:root="true" ma:fieldsID="b4a340036b1b2dbea11f2fe6c0e43ff0" ns2:_="" ns3:_="">
    <xsd:import namespace="b5cb507f-090c-4abb-aea0-f186d2ca44b8"/>
    <xsd:import namespace="60f3193d-38e8-4cc7-9845-c7887426c8c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cb507f-090c-4abb-aea0-f186d2ca44b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3f38a1e9-b660-4543-90b2-49ba75367a3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f3193d-38e8-4cc7-9845-c7887426c8c7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4eb72bbc-d90a-4389-98c5-ca7b18ed177b}" ma:internalName="TaxCatchAll" ma:showField="CatchAllData" ma:web="60f3193d-38e8-4cc7-9845-c7887426c8c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6C7D588-3520-43D2-9DE5-758FE23432A5}">
  <ds:schemaRefs>
    <ds:schemaRef ds:uri="http://schemas.microsoft.com/office/infopath/2007/PartnerControls"/>
    <ds:schemaRef ds:uri="http://schemas.microsoft.com/office/2006/metadata/properties"/>
    <ds:schemaRef ds:uri="b5cb507f-090c-4abb-aea0-f186d2ca44b8"/>
    <ds:schemaRef ds:uri="http://purl.org/dc/elements/1.1/"/>
    <ds:schemaRef ds:uri="http://www.w3.org/XML/1998/namespace"/>
    <ds:schemaRef ds:uri="http://schemas.microsoft.com/office/2006/documentManagement/types"/>
    <ds:schemaRef ds:uri="http://purl.org/dc/terms/"/>
    <ds:schemaRef ds:uri="60f3193d-38e8-4cc7-9845-c7887426c8c7"/>
    <ds:schemaRef ds:uri="http://schemas.openxmlformats.org/package/2006/metadata/core-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75D46430-4532-4FC8-A8B3-509446BB3FB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5cb507f-090c-4abb-aea0-f186d2ca44b8"/>
    <ds:schemaRef ds:uri="60f3193d-38e8-4cc7-9845-c7887426c8c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86DD9E0-99B0-4A3A-95EA-B70A02B8553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Price List-Internal</vt:lpstr>
      <vt:lpstr>Account Specific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Bob Terrell</dc:creator>
  <cp:keywords/>
  <dc:description/>
  <cp:lastModifiedBy>Mitzi Coatney</cp:lastModifiedBy>
  <cp:revision/>
  <dcterms:created xsi:type="dcterms:W3CDTF">2025-05-21T21:22:38Z</dcterms:created>
  <dcterms:modified xsi:type="dcterms:W3CDTF">2025-11-18T18:03:35Z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0x010100FBB076C939B5A442AF85FA409FA1B982</vt:lpwstr>
  </property>
  <property fmtid="{D5CDD505-2E9C-101B-9397-08002B2CF9AE}" pid="3" name="MediaServiceImageTags">
    <vt:lpwstr/>
  </property>
</Properties>
</file>