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amesco-my.sharepoint.com/personal/alexf_ugames_com/Documents/Desktop/UG/PRICING.  New Item SPECS/2026/Final 2026 PL/"/>
    </mc:Choice>
  </mc:AlternateContent>
  <xr:revisionPtr revIDLastSave="13" documentId="8_{8028A5D9-60DB-4233-9E4F-311B04D4D73B}" xr6:coauthVersionLast="47" xr6:coauthVersionMax="47" xr10:uidLastSave="{32A00629-99F3-4A87-A53E-B5C178878D73}"/>
  <bookViews>
    <workbookView xWindow="-110" yWindow="-110" windowWidth="19420" windowHeight="10300" xr2:uid="{92572BF1-9EEE-4B68-ADF4-C4FECA37DD8C}"/>
  </bookViews>
  <sheets>
    <sheet name="2026 Price List" sheetId="1" r:id="rId1"/>
    <sheet name="2026 Brokerforce" sheetId="3" r:id="rId2"/>
  </sheets>
  <definedNames>
    <definedName name="_xlnm._FilterDatabase" localSheetId="1" hidden="1">'2026 Brokerforce'!$B$10:$H$707</definedName>
    <definedName name="_xlnm.Print_Area" localSheetId="0">'2026 Price List'!$A$1:$O$535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8" i="3" l="1"/>
  <c r="F258" i="1"/>
  <c r="O169" i="1"/>
  <c r="F434" i="1"/>
  <c r="F433" i="1"/>
  <c r="F432" i="1"/>
  <c r="F431" i="1"/>
  <c r="F430" i="1"/>
  <c r="F429" i="1"/>
  <c r="F428" i="1"/>
  <c r="F427" i="1"/>
  <c r="F426" i="1"/>
  <c r="F425" i="1"/>
  <c r="F424" i="1"/>
  <c r="F682" i="3"/>
  <c r="F683" i="3"/>
  <c r="F684" i="3"/>
  <c r="F685" i="3"/>
  <c r="F686" i="3"/>
  <c r="F687" i="3"/>
  <c r="F688" i="3"/>
  <c r="F689" i="3"/>
  <c r="N281" i="1"/>
  <c r="N282" i="1"/>
  <c r="N283" i="1"/>
  <c r="N284" i="1"/>
  <c r="N285" i="1"/>
  <c r="N286" i="1"/>
  <c r="N287" i="1"/>
  <c r="N288" i="1"/>
  <c r="F419" i="1"/>
  <c r="F418" i="1"/>
  <c r="N131" i="1"/>
  <c r="F285" i="3"/>
  <c r="F284" i="3"/>
  <c r="N130" i="1"/>
  <c r="N44" i="1" l="1"/>
  <c r="F27" i="1"/>
  <c r="F351" i="3"/>
  <c r="N364" i="1"/>
  <c r="N365" i="1"/>
  <c r="F304" i="1"/>
  <c r="F276" i="1"/>
  <c r="F277" i="1"/>
  <c r="F278" i="1"/>
  <c r="F279" i="1"/>
  <c r="F275" i="1"/>
  <c r="F18" i="3"/>
  <c r="F23" i="1"/>
  <c r="F412" i="1"/>
  <c r="F381" i="1"/>
  <c r="F150" i="3" l="1"/>
  <c r="F698" i="3"/>
  <c r="F699" i="3"/>
  <c r="F700" i="3"/>
  <c r="F701" i="3"/>
  <c r="F702" i="3"/>
  <c r="N307" i="1"/>
  <c r="F697" i="3"/>
  <c r="N42" i="1"/>
  <c r="N92" i="1"/>
  <c r="N91" i="1"/>
  <c r="N275" i="1"/>
  <c r="N55" i="1" l="1"/>
  <c r="N54" i="1"/>
  <c r="N53" i="1"/>
  <c r="N52" i="1"/>
  <c r="N51" i="1"/>
  <c r="N50" i="1"/>
  <c r="N179" i="1"/>
  <c r="N178" i="1"/>
  <c r="N177" i="1"/>
  <c r="N176" i="1"/>
  <c r="N175" i="1"/>
  <c r="N174" i="1"/>
  <c r="N173" i="1"/>
  <c r="N172" i="1"/>
  <c r="N171" i="1"/>
  <c r="N170" i="1"/>
  <c r="N169" i="1"/>
  <c r="N97" i="1"/>
  <c r="F119" i="1" l="1"/>
  <c r="N203" i="1"/>
  <c r="F275" i="3"/>
  <c r="F330" i="3"/>
  <c r="F271" i="3"/>
  <c r="F272" i="3"/>
  <c r="F274" i="3"/>
  <c r="F181" i="1"/>
  <c r="N154" i="1"/>
  <c r="N155" i="1"/>
  <c r="N156" i="1"/>
  <c r="N128" i="1"/>
  <c r="N132" i="1"/>
  <c r="N133" i="1"/>
  <c r="N134" i="1"/>
  <c r="F462" i="1"/>
  <c r="F410" i="1"/>
  <c r="F397" i="1"/>
  <c r="F394" i="1"/>
  <c r="F383" i="1"/>
  <c r="F380" i="1"/>
  <c r="F379" i="1"/>
  <c r="N354" i="1"/>
  <c r="N349" i="1"/>
  <c r="F371" i="1"/>
  <c r="F370" i="1"/>
  <c r="F345" i="1"/>
  <c r="F320" i="1"/>
  <c r="F303" i="1"/>
  <c r="F295" i="1"/>
  <c r="N303" i="1"/>
  <c r="N304" i="1"/>
  <c r="N306" i="1"/>
  <c r="N324" i="1"/>
  <c r="F30" i="1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331" i="3"/>
  <c r="F177" i="3"/>
  <c r="F11" i="3"/>
  <c r="F12" i="3"/>
  <c r="F13" i="3"/>
  <c r="F19" i="3"/>
  <c r="F21" i="3"/>
  <c r="F22" i="3"/>
  <c r="F23" i="3"/>
  <c r="F24" i="3"/>
  <c r="F25" i="3"/>
  <c r="F26" i="3"/>
  <c r="F27" i="3"/>
  <c r="F28" i="3"/>
  <c r="F29" i="3"/>
  <c r="F46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536" i="3"/>
  <c r="F537" i="3"/>
  <c r="F538" i="3"/>
  <c r="F539" i="3"/>
  <c r="F540" i="3"/>
  <c r="F541" i="3"/>
  <c r="F542" i="3"/>
  <c r="F543" i="3"/>
  <c r="F544" i="3"/>
  <c r="F545" i="3"/>
  <c r="F169" i="3"/>
  <c r="F170" i="3"/>
  <c r="F171" i="3"/>
  <c r="F172" i="3"/>
  <c r="F173" i="3"/>
  <c r="F174" i="3"/>
  <c r="F191" i="3"/>
  <c r="F175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546" i="3"/>
  <c r="F211" i="3"/>
  <c r="F212" i="3"/>
  <c r="F213" i="3"/>
  <c r="F214" i="3"/>
  <c r="F215" i="3"/>
  <c r="F216" i="3"/>
  <c r="F217" i="3"/>
  <c r="F231" i="3"/>
  <c r="F218" i="3"/>
  <c r="F219" i="3"/>
  <c r="F220" i="3"/>
  <c r="F221" i="3"/>
  <c r="F547" i="3"/>
  <c r="F548" i="3"/>
  <c r="F549" i="3"/>
  <c r="F222" i="3"/>
  <c r="F223" i="3"/>
  <c r="F224" i="3"/>
  <c r="F225" i="3"/>
  <c r="F226" i="3"/>
  <c r="F227" i="3"/>
  <c r="F260" i="3"/>
  <c r="F261" i="3"/>
  <c r="F262" i="3"/>
  <c r="F263" i="3"/>
  <c r="F264" i="3"/>
  <c r="F265" i="3"/>
  <c r="F266" i="3"/>
  <c r="F267" i="3"/>
  <c r="F268" i="3"/>
  <c r="F182" i="3"/>
  <c r="F550" i="3"/>
  <c r="F176" i="3"/>
  <c r="F551" i="3"/>
  <c r="F332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347" i="3"/>
  <c r="F348" i="3"/>
  <c r="F349" i="3"/>
  <c r="F350" i="3"/>
  <c r="F569" i="3"/>
  <c r="F352" i="3"/>
  <c r="F353" i="3"/>
  <c r="F354" i="3"/>
  <c r="F355" i="3"/>
  <c r="F356" i="3"/>
  <c r="F357" i="3"/>
  <c r="F358" i="3"/>
  <c r="F359" i="3"/>
  <c r="F570" i="3"/>
  <c r="F360" i="3"/>
  <c r="F361" i="3"/>
  <c r="F362" i="3"/>
  <c r="F363" i="3"/>
  <c r="F364" i="3"/>
  <c r="F365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366" i="3"/>
  <c r="F587" i="3"/>
  <c r="F588" i="3"/>
  <c r="F589" i="3"/>
  <c r="F367" i="3"/>
  <c r="F590" i="3"/>
  <c r="F591" i="3"/>
  <c r="F592" i="3"/>
  <c r="F368" i="3"/>
  <c r="F593" i="3"/>
  <c r="F369" i="3"/>
  <c r="F370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371" i="3"/>
  <c r="F329" i="3"/>
  <c r="F328" i="3"/>
  <c r="F372" i="3"/>
  <c r="F373" i="3"/>
  <c r="F374" i="3"/>
  <c r="F375" i="3"/>
  <c r="F376" i="3"/>
  <c r="F377" i="3"/>
  <c r="F378" i="3"/>
  <c r="F379" i="3"/>
  <c r="F380" i="3"/>
  <c r="F381" i="3"/>
  <c r="F649" i="3"/>
  <c r="F382" i="3"/>
  <c r="F383" i="3"/>
  <c r="F384" i="3"/>
  <c r="F385" i="3"/>
  <c r="F386" i="3"/>
  <c r="F612" i="3"/>
  <c r="F387" i="3"/>
  <c r="F613" i="3"/>
  <c r="F388" i="3"/>
  <c r="F389" i="3"/>
  <c r="F390" i="3"/>
  <c r="F391" i="3"/>
  <c r="F392" i="3"/>
  <c r="F39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327" i="3"/>
  <c r="F394" i="3"/>
  <c r="F326" i="3"/>
  <c r="F325" i="3"/>
  <c r="F32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323" i="3"/>
  <c r="F439" i="3"/>
  <c r="F440" i="3"/>
  <c r="F441" i="3"/>
  <c r="F442" i="3"/>
  <c r="F443" i="3"/>
  <c r="F444" i="3"/>
  <c r="F445" i="3"/>
  <c r="F322" i="3"/>
  <c r="F446" i="3"/>
  <c r="F269" i="3"/>
  <c r="F270" i="3"/>
  <c r="F447" i="3"/>
  <c r="F321" i="3"/>
  <c r="F448" i="3"/>
  <c r="F449" i="3"/>
  <c r="F450" i="3"/>
  <c r="F451" i="3"/>
  <c r="F452" i="3"/>
  <c r="F453" i="3"/>
  <c r="F454" i="3"/>
  <c r="F455" i="3"/>
  <c r="F320" i="3"/>
  <c r="F456" i="3"/>
  <c r="F457" i="3"/>
  <c r="F458" i="3"/>
  <c r="F459" i="3"/>
  <c r="F319" i="3"/>
  <c r="F318" i="3"/>
  <c r="F317" i="3"/>
  <c r="F316" i="3"/>
  <c r="F315" i="3"/>
  <c r="F314" i="3"/>
  <c r="F313" i="3"/>
  <c r="F460" i="3"/>
  <c r="F312" i="3"/>
  <c r="F311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178" i="3"/>
  <c r="F179" i="3"/>
  <c r="F180" i="3"/>
  <c r="F181" i="3"/>
  <c r="F183" i="3"/>
  <c r="F475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9" i="3"/>
  <c r="F670" i="3"/>
  <c r="F184" i="3"/>
  <c r="F185" i="3"/>
  <c r="F476" i="3"/>
  <c r="F477" i="3"/>
  <c r="F478" i="3"/>
  <c r="F479" i="3"/>
  <c r="F186" i="3"/>
  <c r="F187" i="3"/>
  <c r="F188" i="3"/>
  <c r="F189" i="3"/>
  <c r="F480" i="3"/>
  <c r="F481" i="3"/>
  <c r="F482" i="3"/>
  <c r="F483" i="3"/>
  <c r="F484" i="3"/>
  <c r="F485" i="3"/>
  <c r="F190" i="3"/>
  <c r="F671" i="3"/>
  <c r="F672" i="3"/>
  <c r="F192" i="3"/>
  <c r="F486" i="3"/>
  <c r="F487" i="3"/>
  <c r="F673" i="3"/>
  <c r="F488" i="3"/>
  <c r="F489" i="3"/>
  <c r="F490" i="3"/>
  <c r="F310" i="3"/>
  <c r="F491" i="3"/>
  <c r="F492" i="3"/>
  <c r="F493" i="3"/>
  <c r="F494" i="3"/>
  <c r="F495" i="3"/>
  <c r="F496" i="3"/>
  <c r="F497" i="3"/>
  <c r="F498" i="3"/>
  <c r="F499" i="3"/>
  <c r="F500" i="3"/>
  <c r="F501" i="3"/>
  <c r="F309" i="3"/>
  <c r="F308" i="3"/>
  <c r="F502" i="3"/>
  <c r="F503" i="3"/>
  <c r="F307" i="3"/>
  <c r="F306" i="3"/>
  <c r="F504" i="3"/>
  <c r="F505" i="3"/>
  <c r="F305" i="3"/>
  <c r="F304" i="3"/>
  <c r="F674" i="3"/>
  <c r="F675" i="3"/>
  <c r="F676" i="3"/>
  <c r="F677" i="3"/>
  <c r="F678" i="3"/>
  <c r="F679" i="3"/>
  <c r="F680" i="3"/>
  <c r="F681" i="3"/>
  <c r="F690" i="3"/>
  <c r="F506" i="3"/>
  <c r="F303" i="3"/>
  <c r="F228" i="3"/>
  <c r="F229" i="3"/>
  <c r="F230" i="3"/>
  <c r="F691" i="3"/>
  <c r="F692" i="3"/>
  <c r="F693" i="3"/>
  <c r="F694" i="3"/>
  <c r="F232" i="3"/>
  <c r="F233" i="3"/>
  <c r="F234" i="3"/>
  <c r="F507" i="3"/>
  <c r="F508" i="3"/>
  <c r="F509" i="3"/>
  <c r="F510" i="3"/>
  <c r="F511" i="3"/>
  <c r="F512" i="3"/>
  <c r="F513" i="3"/>
  <c r="F302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301" i="3"/>
  <c r="F529" i="3"/>
  <c r="F300" i="3"/>
  <c r="F299" i="3"/>
  <c r="F298" i="3"/>
  <c r="F297" i="3"/>
  <c r="F296" i="3"/>
  <c r="F295" i="3"/>
  <c r="F530" i="3"/>
  <c r="F531" i="3"/>
  <c r="F532" i="3"/>
  <c r="F695" i="3"/>
  <c r="F696" i="3"/>
  <c r="F533" i="3"/>
  <c r="F534" i="3"/>
  <c r="F535" i="3"/>
  <c r="F294" i="3"/>
  <c r="F293" i="3"/>
  <c r="F292" i="3"/>
  <c r="F291" i="3"/>
  <c r="F290" i="3"/>
  <c r="F289" i="3"/>
  <c r="F288" i="3"/>
  <c r="F287" i="3"/>
  <c r="F286" i="3"/>
  <c r="F283" i="3"/>
  <c r="F282" i="3"/>
  <c r="F281" i="3"/>
  <c r="F280" i="3"/>
  <c r="F279" i="3"/>
  <c r="F278" i="3"/>
  <c r="F277" i="3"/>
  <c r="F276" i="3"/>
  <c r="F273" i="3"/>
  <c r="F235" i="3"/>
  <c r="N242" i="1" l="1"/>
  <c r="N139" i="1"/>
  <c r="N254" i="1"/>
  <c r="N27" i="1"/>
  <c r="N434" i="1" l="1"/>
  <c r="F273" i="1"/>
  <c r="F272" i="1" l="1"/>
  <c r="M165" i="1"/>
  <c r="N160" i="1"/>
  <c r="N159" i="1"/>
  <c r="N129" i="1"/>
  <c r="N157" i="1"/>
  <c r="N436" i="1"/>
  <c r="N435" i="1"/>
  <c r="N433" i="1"/>
  <c r="N432" i="1"/>
  <c r="N431" i="1"/>
  <c r="N430" i="1"/>
  <c r="N429" i="1"/>
  <c r="N428" i="1"/>
  <c r="N427" i="1"/>
  <c r="N426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7" i="1"/>
  <c r="N135" i="1"/>
  <c r="N127" i="1"/>
  <c r="N126" i="1"/>
  <c r="N125" i="1"/>
  <c r="N124" i="1"/>
  <c r="N123" i="1"/>
  <c r="N122" i="1"/>
  <c r="N121" i="1"/>
  <c r="N120" i="1"/>
  <c r="N119" i="1"/>
  <c r="N118" i="1"/>
  <c r="N106" i="1"/>
  <c r="N105" i="1"/>
  <c r="N104" i="1"/>
  <c r="N103" i="1"/>
  <c r="N102" i="1"/>
  <c r="N101" i="1"/>
  <c r="N100" i="1"/>
  <c r="N99" i="1"/>
  <c r="N98" i="1"/>
  <c r="N96" i="1"/>
  <c r="N95" i="1"/>
  <c r="N94" i="1"/>
  <c r="F461" i="1"/>
  <c r="F452" i="1"/>
  <c r="N416" i="1"/>
  <c r="N417" i="1"/>
  <c r="N418" i="1"/>
  <c r="N419" i="1"/>
  <c r="N420" i="1"/>
  <c r="N421" i="1"/>
  <c r="N422" i="1"/>
  <c r="N423" i="1"/>
  <c r="N424" i="1"/>
  <c r="N415" i="1"/>
  <c r="N414" i="1"/>
  <c r="F373" i="1"/>
  <c r="F372" i="1"/>
  <c r="F339" i="1"/>
  <c r="F326" i="1"/>
  <c r="F325" i="1"/>
  <c r="F324" i="1"/>
  <c r="F322" i="1"/>
  <c r="F260" i="1"/>
  <c r="F261" i="1"/>
  <c r="F262" i="1"/>
  <c r="F187" i="1"/>
  <c r="F186" i="1"/>
  <c r="F185" i="1"/>
  <c r="F188" i="1"/>
  <c r="F156" i="1"/>
  <c r="F154" i="1"/>
  <c r="F149" i="1"/>
  <c r="F130" i="1"/>
  <c r="F159" i="1"/>
  <c r="F158" i="1"/>
  <c r="F157" i="1"/>
  <c r="F155" i="1"/>
  <c r="F153" i="1"/>
  <c r="F152" i="1"/>
  <c r="F151" i="1"/>
  <c r="F150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9" i="1"/>
  <c r="F128" i="1"/>
  <c r="F127" i="1"/>
  <c r="F126" i="1"/>
  <c r="F125" i="1"/>
  <c r="F124" i="1"/>
  <c r="F123" i="1"/>
  <c r="F122" i="1"/>
  <c r="F121" i="1"/>
  <c r="F120" i="1"/>
  <c r="F118" i="1"/>
  <c r="M114" i="1"/>
  <c r="F53" i="1"/>
  <c r="F54" i="1"/>
  <c r="F55" i="1"/>
  <c r="F56" i="1"/>
  <c r="N37" i="1"/>
  <c r="N38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41" i="1"/>
  <c r="F42" i="1"/>
  <c r="F39" i="1"/>
  <c r="F40" i="1"/>
  <c r="F68" i="1"/>
  <c r="F69" i="1"/>
  <c r="F70" i="1"/>
  <c r="F71" i="1"/>
  <c r="F72" i="1"/>
  <c r="F73" i="1"/>
  <c r="F74" i="1"/>
  <c r="F75" i="1"/>
  <c r="F76" i="1"/>
  <c r="F37" i="1" l="1"/>
  <c r="N34" i="1"/>
  <c r="N33" i="1"/>
  <c r="N32" i="1"/>
  <c r="N31" i="1"/>
  <c r="N30" i="1"/>
  <c r="M439" i="1"/>
  <c r="F95" i="1"/>
  <c r="F94" i="1"/>
  <c r="F93" i="1"/>
  <c r="F92" i="1"/>
  <c r="F91" i="1"/>
  <c r="F90" i="1"/>
  <c r="N90" i="1"/>
  <c r="F89" i="1"/>
  <c r="N89" i="1"/>
  <c r="F88" i="1"/>
  <c r="N88" i="1"/>
  <c r="F87" i="1"/>
  <c r="N87" i="1"/>
  <c r="F86" i="1"/>
  <c r="N86" i="1"/>
  <c r="F85" i="1"/>
  <c r="F84" i="1"/>
  <c r="N85" i="1"/>
  <c r="F83" i="1"/>
  <c r="N84" i="1"/>
  <c r="F82" i="1"/>
  <c r="N83" i="1"/>
  <c r="F81" i="1"/>
  <c r="N82" i="1"/>
  <c r="F80" i="1"/>
  <c r="N81" i="1"/>
  <c r="F79" i="1"/>
  <c r="N80" i="1"/>
  <c r="F78" i="1"/>
  <c r="N79" i="1"/>
  <c r="N78" i="1"/>
  <c r="N77" i="1"/>
  <c r="N76" i="1"/>
  <c r="N75" i="1"/>
  <c r="N74" i="1"/>
  <c r="N73" i="1"/>
  <c r="N72" i="1"/>
  <c r="N71" i="1"/>
  <c r="N70" i="1"/>
  <c r="N69" i="1"/>
  <c r="N68" i="1"/>
  <c r="M64" i="1"/>
  <c r="N183" i="1" l="1"/>
  <c r="N184" i="1"/>
  <c r="N185" i="1"/>
  <c r="N186" i="1"/>
  <c r="N187" i="1"/>
  <c r="N188" i="1"/>
  <c r="N189" i="1"/>
  <c r="N190" i="1"/>
  <c r="F183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4" i="1"/>
  <c r="N205" i="1"/>
  <c r="N206" i="1"/>
  <c r="N207" i="1"/>
  <c r="N208" i="1"/>
  <c r="N209" i="1"/>
  <c r="N210" i="1"/>
  <c r="N212" i="1"/>
  <c r="N213" i="1"/>
  <c r="N214" i="1"/>
  <c r="N215" i="1"/>
  <c r="N216" i="1"/>
  <c r="N217" i="1"/>
  <c r="N218" i="1"/>
  <c r="F203" i="1"/>
  <c r="F204" i="1"/>
  <c r="N221" i="1"/>
  <c r="N222" i="1"/>
  <c r="F205" i="1"/>
  <c r="N219" i="1"/>
  <c r="N220" i="1"/>
  <c r="N233" i="1"/>
  <c r="N234" i="1"/>
  <c r="F184" i="1"/>
  <c r="F189" i="1"/>
  <c r="F190" i="1"/>
  <c r="F191" i="1"/>
  <c r="F192" i="1"/>
  <c r="F193" i="1"/>
  <c r="F194" i="1"/>
  <c r="F195" i="1"/>
  <c r="F196" i="1"/>
  <c r="F198" i="1"/>
  <c r="N211" i="1"/>
  <c r="F199" i="1"/>
  <c r="F200" i="1"/>
  <c r="F201" i="1"/>
  <c r="F197" i="1"/>
  <c r="F170" i="1"/>
  <c r="F171" i="1"/>
  <c r="F172" i="1"/>
  <c r="F173" i="1"/>
  <c r="F174" i="1"/>
  <c r="F175" i="1"/>
  <c r="F176" i="1"/>
  <c r="F177" i="1"/>
  <c r="F178" i="1"/>
  <c r="F179" i="1"/>
  <c r="F180" i="1"/>
  <c r="N36" i="1"/>
  <c r="F51" i="1"/>
  <c r="F52" i="1"/>
  <c r="F38" i="1"/>
  <c r="N41" i="1"/>
  <c r="N43" i="1"/>
  <c r="N45" i="1"/>
  <c r="N46" i="1"/>
  <c r="N47" i="1"/>
  <c r="N18" i="1"/>
  <c r="N19" i="1"/>
  <c r="N20" i="1"/>
  <c r="N21" i="1"/>
  <c r="N22" i="1"/>
  <c r="N23" i="1"/>
  <c r="N24" i="1"/>
  <c r="N25" i="1"/>
  <c r="N26" i="1"/>
  <c r="N28" i="1"/>
  <c r="N29" i="1"/>
  <c r="F45" i="1"/>
  <c r="F46" i="1"/>
  <c r="F47" i="1"/>
  <c r="F48" i="1"/>
  <c r="F49" i="1"/>
  <c r="F50" i="1"/>
  <c r="F44" i="1"/>
  <c r="F28" i="1"/>
  <c r="F29" i="1"/>
  <c r="F31" i="1"/>
  <c r="F32" i="1"/>
  <c r="F33" i="1"/>
  <c r="F34" i="1"/>
  <c r="F35" i="1"/>
  <c r="F36" i="1"/>
  <c r="F18" i="1"/>
  <c r="F19" i="1"/>
  <c r="F20" i="1"/>
  <c r="F21" i="1"/>
  <c r="F22" i="1"/>
  <c r="N451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44" i="1"/>
  <c r="N445" i="1"/>
  <c r="N448" i="1"/>
  <c r="N449" i="1"/>
  <c r="N443" i="1"/>
  <c r="F466" i="1"/>
  <c r="F467" i="1"/>
  <c r="F468" i="1"/>
  <c r="F469" i="1"/>
  <c r="F470" i="1"/>
  <c r="F444" i="1"/>
  <c r="F445" i="1"/>
  <c r="F446" i="1"/>
  <c r="F447" i="1"/>
  <c r="F448" i="1"/>
  <c r="F449" i="1"/>
  <c r="F450" i="1"/>
  <c r="F451" i="1"/>
  <c r="F453" i="1"/>
  <c r="F454" i="1"/>
  <c r="F455" i="1"/>
  <c r="F456" i="1"/>
  <c r="F457" i="1"/>
  <c r="F458" i="1"/>
  <c r="F459" i="1"/>
  <c r="F460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6" i="1"/>
  <c r="N395" i="1"/>
  <c r="N394" i="1"/>
  <c r="N393" i="1"/>
  <c r="N392" i="1"/>
  <c r="N391" i="1"/>
  <c r="F415" i="1"/>
  <c r="F416" i="1"/>
  <c r="F417" i="1"/>
  <c r="F414" i="1"/>
  <c r="N323" i="1"/>
  <c r="N310" i="1"/>
  <c r="N317" i="1"/>
  <c r="N316" i="1"/>
  <c r="N315" i="1"/>
  <c r="N314" i="1"/>
  <c r="N313" i="1"/>
  <c r="N312" i="1"/>
  <c r="N311" i="1"/>
  <c r="N309" i="1"/>
  <c r="N308" i="1"/>
  <c r="N305" i="1"/>
  <c r="N302" i="1"/>
  <c r="N261" i="1"/>
  <c r="F202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6" i="1"/>
  <c r="N277" i="1"/>
  <c r="N278" i="1"/>
  <c r="N235" i="1"/>
  <c r="N279" i="1"/>
  <c r="N280" i="1"/>
  <c r="N260" i="1"/>
  <c r="N251" i="1"/>
  <c r="N248" i="1"/>
  <c r="F210" i="1"/>
  <c r="F209" i="1"/>
  <c r="F208" i="1"/>
  <c r="F207" i="1"/>
  <c r="F323" i="1"/>
  <c r="F321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2" i="1"/>
  <c r="F301" i="1"/>
  <c r="F300" i="1"/>
  <c r="F299" i="1"/>
  <c r="F298" i="1"/>
  <c r="F297" i="1"/>
  <c r="F296" i="1"/>
  <c r="N35" i="1" l="1"/>
  <c r="F411" i="1" l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6" i="1"/>
  <c r="F395" i="1"/>
  <c r="F393" i="1"/>
  <c r="F392" i="1"/>
  <c r="F391" i="1"/>
  <c r="F390" i="1"/>
  <c r="F389" i="1"/>
  <c r="F388" i="1"/>
  <c r="F387" i="1"/>
  <c r="F386" i="1"/>
  <c r="F385" i="1"/>
  <c r="F384" i="1"/>
  <c r="F382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N337" i="1"/>
  <c r="N336" i="1"/>
  <c r="N335" i="1"/>
  <c r="N334" i="1"/>
  <c r="N333" i="1"/>
  <c r="F247" i="1"/>
  <c r="F248" i="1"/>
  <c r="F249" i="1"/>
  <c r="F250" i="1"/>
  <c r="F251" i="1"/>
  <c r="F252" i="1"/>
  <c r="F253" i="1"/>
  <c r="F254" i="1"/>
  <c r="F255" i="1"/>
  <c r="F256" i="1"/>
  <c r="F257" i="1"/>
  <c r="F259" i="1"/>
  <c r="F236" i="1" l="1"/>
  <c r="F235" i="1"/>
  <c r="F234" i="1"/>
  <c r="F246" i="1" l="1"/>
  <c r="F245" i="1"/>
  <c r="F244" i="1"/>
  <c r="F243" i="1"/>
  <c r="F242" i="1"/>
  <c r="F241" i="1"/>
  <c r="F240" i="1"/>
  <c r="F239" i="1"/>
  <c r="N358" i="1"/>
  <c r="N357" i="1"/>
  <c r="N356" i="1"/>
  <c r="N355" i="1"/>
  <c r="N353" i="1"/>
  <c r="N352" i="1"/>
  <c r="N351" i="1"/>
  <c r="N350" i="1"/>
  <c r="N348" i="1"/>
  <c r="N347" i="1"/>
  <c r="N346" i="1"/>
  <c r="N345" i="1"/>
  <c r="N447" i="1"/>
  <c r="F336" i="1"/>
  <c r="F335" i="1"/>
  <c r="F334" i="1"/>
  <c r="F333" i="1"/>
  <c r="F483" i="1"/>
  <c r="F482" i="1"/>
  <c r="F481" i="1"/>
  <c r="F480" i="1"/>
  <c r="F479" i="1"/>
  <c r="F478" i="1"/>
  <c r="F477" i="1"/>
  <c r="F476" i="1"/>
  <c r="F475" i="1"/>
  <c r="N453" i="1"/>
  <c r="N17" i="1"/>
  <c r="F271" i="1"/>
  <c r="F270" i="1"/>
  <c r="F269" i="1"/>
  <c r="F268" i="1"/>
  <c r="F267" i="1"/>
  <c r="F266" i="1"/>
  <c r="F265" i="1"/>
  <c r="F264" i="1"/>
  <c r="N446" i="1"/>
  <c r="N450" i="1"/>
  <c r="N296" i="1"/>
  <c r="N295" i="1"/>
  <c r="N380" i="1" l="1"/>
  <c r="N379" i="1"/>
  <c r="N387" i="1"/>
  <c r="N386" i="1"/>
  <c r="N385" i="1"/>
  <c r="F422" i="1"/>
  <c r="F421" i="1"/>
  <c r="N236" i="1" l="1"/>
  <c r="N237" i="1"/>
  <c r="N238" i="1"/>
  <c r="N239" i="1"/>
  <c r="N240" i="1"/>
  <c r="N241" i="1"/>
  <c r="N244" i="1"/>
  <c r="N245" i="1"/>
  <c r="N246" i="1"/>
  <c r="N247" i="1"/>
  <c r="N249" i="1"/>
  <c r="N250" i="1"/>
  <c r="N252" i="1"/>
  <c r="N253" i="1"/>
  <c r="N255" i="1"/>
  <c r="N256" i="1"/>
  <c r="N257" i="1"/>
  <c r="N359" i="1"/>
  <c r="N363" i="1"/>
  <c r="N294" i="1"/>
  <c r="F338" i="1" l="1"/>
  <c r="F337" i="1"/>
  <c r="N344" i="1"/>
  <c r="F344" i="1"/>
  <c r="F26" i="1"/>
  <c r="N40" i="1" l="1"/>
  <c r="M329" i="1" l="1"/>
  <c r="F212" i="1" l="1"/>
  <c r="F294" i="1" l="1"/>
  <c r="F263" i="1" l="1"/>
  <c r="F238" i="1"/>
  <c r="F237" i="1"/>
  <c r="F233" i="1"/>
  <c r="F226" i="1" l="1"/>
  <c r="F225" i="1" l="1"/>
  <c r="F224" i="1"/>
  <c r="F223" i="1"/>
  <c r="F214" i="1"/>
  <c r="F465" i="1" l="1"/>
  <c r="F443" i="1"/>
  <c r="M375" i="1"/>
  <c r="M290" i="1"/>
  <c r="F222" i="1"/>
  <c r="F221" i="1"/>
  <c r="F220" i="1"/>
  <c r="F219" i="1"/>
  <c r="F218" i="1"/>
  <c r="F217" i="1"/>
  <c r="F216" i="1"/>
  <c r="F215" i="1"/>
  <c r="M229" i="1"/>
  <c r="F169" i="1"/>
  <c r="F17" i="1"/>
  <c r="F25" i="1"/>
</calcChain>
</file>

<file path=xl/sharedStrings.xml><?xml version="1.0" encoding="utf-8"?>
<sst xmlns="http://schemas.openxmlformats.org/spreadsheetml/2006/main" count="4273" uniqueCount="2017">
  <si>
    <t>Show Date:</t>
  </si>
  <si>
    <t xml:space="preserve">University Games </t>
  </si>
  <si>
    <t>Initials:</t>
  </si>
  <si>
    <t xml:space="preserve">2030 Harrison Street  San Francisco, CA 94110 </t>
  </si>
  <si>
    <r>
      <t xml:space="preserve">All New Items in </t>
    </r>
    <r>
      <rPr>
        <b/>
        <sz val="20"/>
        <rFont val="Arial"/>
        <family val="2"/>
      </rPr>
      <t>BOLD</t>
    </r>
  </si>
  <si>
    <t xml:space="preserve">  </t>
  </si>
  <si>
    <t xml:space="preserve"> </t>
  </si>
  <si>
    <t>orders@ugames.com</t>
  </si>
  <si>
    <t>Account #</t>
  </si>
  <si>
    <t xml:space="preserve">New Acct </t>
  </si>
  <si>
    <t>YES   or   NO</t>
  </si>
  <si>
    <t>Ship Via</t>
  </si>
  <si>
    <t>PO#</t>
  </si>
  <si>
    <t>Order Date</t>
  </si>
  <si>
    <t>Ship Date</t>
  </si>
  <si>
    <t xml:space="preserve">Cancel Date </t>
  </si>
  <si>
    <t>Terms</t>
  </si>
  <si>
    <t>Trade Show</t>
  </si>
  <si>
    <t>Sales Rep</t>
  </si>
  <si>
    <t>Rep Group</t>
  </si>
  <si>
    <t>FOB</t>
  </si>
  <si>
    <t>Memphis</t>
  </si>
  <si>
    <t>Ship To:</t>
  </si>
  <si>
    <t xml:space="preserve">               Buyer Name: </t>
  </si>
  <si>
    <t>Backorder OK?</t>
  </si>
  <si>
    <t>Yes</t>
  </si>
  <si>
    <t>No</t>
  </si>
  <si>
    <t>Phone #</t>
  </si>
  <si>
    <t xml:space="preserve">    Email Address (required):</t>
  </si>
  <si>
    <t>Qty.</t>
  </si>
  <si>
    <t>Item #</t>
  </si>
  <si>
    <t>Description</t>
  </si>
  <si>
    <t>Each</t>
  </si>
  <si>
    <t>Cs Qty</t>
  </si>
  <si>
    <t>Cs Cost</t>
  </si>
  <si>
    <t>Total Cost</t>
  </si>
  <si>
    <t xml:space="preserve">RICHARD SCARRY® </t>
  </si>
  <si>
    <t xml:space="preserve">I SPY® </t>
  </si>
  <si>
    <t>06531</t>
  </si>
  <si>
    <t>Richard Scarry Busy Day Game</t>
  </si>
  <si>
    <t>06532</t>
  </si>
  <si>
    <t>06120</t>
  </si>
  <si>
    <t>I SPY Eagle Eye Game</t>
  </si>
  <si>
    <t>06536</t>
  </si>
  <si>
    <t>Richard Scarry What Do People Do? Card Game</t>
  </si>
  <si>
    <t>33860</t>
  </si>
  <si>
    <t>I SPY Treasure Hunt 100 pcs Pzl</t>
  </si>
  <si>
    <t>06537</t>
  </si>
  <si>
    <t>Richard Scarry Things That Go Card Game</t>
  </si>
  <si>
    <t>33861</t>
  </si>
  <si>
    <t>I SPY Mystery 100 pcs Pzl</t>
  </si>
  <si>
    <t>33881</t>
  </si>
  <si>
    <t>Richard Scarry Things That Go Floor Puzzle</t>
  </si>
  <si>
    <t>33862</t>
  </si>
  <si>
    <t>I SPY Fantasy 100 pcs Pzl</t>
  </si>
  <si>
    <t>33882</t>
  </si>
  <si>
    <t xml:space="preserve">Richard Scarry Busytown Seek &amp; Find Flr Puzzle </t>
  </si>
  <si>
    <t>33869</t>
  </si>
  <si>
    <t>I SPY 100 pcs Puzzle Asst. (1/6)</t>
  </si>
  <si>
    <t xml:space="preserve">THE WORLD OF ERIC CARLE® </t>
  </si>
  <si>
    <t>FIRST 100 GAMES/PUZZLES</t>
  </si>
  <si>
    <t>01245</t>
  </si>
  <si>
    <t>Eric Carle Card Game Assortment (1/12)</t>
  </si>
  <si>
    <t>01301</t>
  </si>
  <si>
    <t xml:space="preserve">First 100 Words </t>
  </si>
  <si>
    <t>01302</t>
  </si>
  <si>
    <t>First 100 Numbers and Shapes</t>
  </si>
  <si>
    <t>01251</t>
  </si>
  <si>
    <t>Eric Carle Animal Rummy Card Game</t>
  </si>
  <si>
    <t>01305</t>
  </si>
  <si>
    <t>First 100 Card Asst (1/12)</t>
  </si>
  <si>
    <t>01252</t>
  </si>
  <si>
    <t>Eric Carle Alphabet Go Fish Card Game</t>
  </si>
  <si>
    <t>01335</t>
  </si>
  <si>
    <t>First 100 Animals Matching Card Game</t>
  </si>
  <si>
    <t>01336</t>
  </si>
  <si>
    <t>First 100 Alphabet Matching Card Game</t>
  </si>
  <si>
    <t>01254</t>
  </si>
  <si>
    <t>The Very Hungry Caterpillar Card Game</t>
  </si>
  <si>
    <t>01337</t>
  </si>
  <si>
    <t>First 100 Words Matching Card Game</t>
  </si>
  <si>
    <t>01263</t>
  </si>
  <si>
    <t>Eric Carle What Can You DO? Game</t>
  </si>
  <si>
    <t>01282</t>
  </si>
  <si>
    <t>Eric Carle ABC Game Tin</t>
  </si>
  <si>
    <t>01284</t>
  </si>
  <si>
    <t>Eric Carle Bingo and Matching Tin Game</t>
  </si>
  <si>
    <t>01467</t>
  </si>
  <si>
    <t>PRESCHOOL GAMES</t>
  </si>
  <si>
    <t>33835</t>
  </si>
  <si>
    <t xml:space="preserve">Eric Carle ABC/123 2-Sided Floor Puzzle </t>
  </si>
  <si>
    <t>01214</t>
  </si>
  <si>
    <t xml:space="preserve">Kids on Stage </t>
  </si>
  <si>
    <t>33836</t>
  </si>
  <si>
    <t>VHC 2-Sided Floor Puzzle</t>
  </si>
  <si>
    <t>01215</t>
  </si>
  <si>
    <t>33840</t>
  </si>
  <si>
    <t>Eric Carle 2-Sided Floor Puzzle Asst (1/6)</t>
  </si>
  <si>
    <t xml:space="preserve">PETE THE CAT® </t>
  </si>
  <si>
    <t>Pete The Cat Pizza Pie Game</t>
  </si>
  <si>
    <t>01434</t>
  </si>
  <si>
    <t xml:space="preserve">Scavenger Hunt for Kids </t>
  </si>
  <si>
    <t>01257</t>
  </si>
  <si>
    <t>Pete the Cat Missing Cupcakes Game</t>
  </si>
  <si>
    <t>05302</t>
  </si>
  <si>
    <t>01258</t>
  </si>
  <si>
    <t>Pete the Cat Wheels on the Bus Game</t>
  </si>
  <si>
    <t>01527</t>
  </si>
  <si>
    <t>Pete the Cat Big Lunch Card Game Tin</t>
  </si>
  <si>
    <t>05304</t>
  </si>
  <si>
    <t>01528</t>
  </si>
  <si>
    <t>Pete the Cat Cupcake Party Tin</t>
  </si>
  <si>
    <t xml:space="preserve">SCHOLASTIC LEARNING SYSTEM® </t>
  </si>
  <si>
    <t>00701</t>
  </si>
  <si>
    <t>Scholastic Race Across the USA Game</t>
  </si>
  <si>
    <t>01536</t>
  </si>
  <si>
    <t>00702</t>
  </si>
  <si>
    <t>Scholastic The Brainiac Game</t>
  </si>
  <si>
    <t>05311</t>
  </si>
  <si>
    <t>00704</t>
  </si>
  <si>
    <t>Scholastic The USA Game Tin</t>
  </si>
  <si>
    <t>00706</t>
  </si>
  <si>
    <t>Scholastic The Brainiac Game Tin</t>
  </si>
  <si>
    <t>00636</t>
  </si>
  <si>
    <t>I SPY Go Fish! Card Game</t>
  </si>
  <si>
    <t>00707</t>
  </si>
  <si>
    <t>Scholastic Math Match Game</t>
  </si>
  <si>
    <t>00637</t>
  </si>
  <si>
    <t>I SPY Snap! Card Game</t>
  </si>
  <si>
    <t>00709</t>
  </si>
  <si>
    <t>Scholastic Math Match Tin</t>
  </si>
  <si>
    <t>00638</t>
  </si>
  <si>
    <t>I SPY Match! Card Game</t>
  </si>
  <si>
    <t>00711</t>
  </si>
  <si>
    <t>Scholastic USA Card Game (Tuck Box)</t>
  </si>
  <si>
    <t>00639</t>
  </si>
  <si>
    <t xml:space="preserve">I SPY Travel Card Game </t>
  </si>
  <si>
    <t>00645</t>
  </si>
  <si>
    <t>I SPY Card Game Assortment (1/12)</t>
  </si>
  <si>
    <t>06101</t>
  </si>
  <si>
    <t>I Spy Dig In Game</t>
  </si>
  <si>
    <t>06102</t>
  </si>
  <si>
    <t>I SPY Spooky Mansion Game</t>
  </si>
  <si>
    <t>06103</t>
  </si>
  <si>
    <t xml:space="preserve">I SPY Preschool Game </t>
  </si>
  <si>
    <t>06104</t>
  </si>
  <si>
    <t xml:space="preserve">I SPY Find It Fast </t>
  </si>
  <si>
    <t>06108</t>
  </si>
  <si>
    <t>I SPY Bingo Game</t>
  </si>
  <si>
    <t>06131</t>
  </si>
  <si>
    <t>06115</t>
  </si>
  <si>
    <t>I SPY Memory Tin</t>
  </si>
  <si>
    <t>06132</t>
  </si>
  <si>
    <t>Scholastic The World Card Game Tin</t>
  </si>
  <si>
    <t>06135</t>
  </si>
  <si>
    <t>Scholastic Totally Gross! Game of Science</t>
  </si>
  <si>
    <t>06141</t>
  </si>
  <si>
    <t>Scholastic Time Machine Tin</t>
  </si>
  <si>
    <t>Page Total:</t>
  </si>
  <si>
    <t>Customer Name:</t>
  </si>
  <si>
    <t xml:space="preserve">Account #: </t>
  </si>
  <si>
    <t>Phone #:</t>
  </si>
  <si>
    <t>UNIVERSITY GAMES ORDER FORM</t>
  </si>
  <si>
    <t>AS OF:</t>
  </si>
  <si>
    <t>PG 2</t>
  </si>
  <si>
    <t>UNIVERSITY GAMES</t>
  </si>
  <si>
    <t>PARTY GAMES</t>
  </si>
  <si>
    <t>Dog Man Attack of the Fleas</t>
  </si>
  <si>
    <t>07011</t>
  </si>
  <si>
    <t>07012</t>
  </si>
  <si>
    <t>Dog Man Flip-O-Rama Game</t>
  </si>
  <si>
    <t>07013</t>
  </si>
  <si>
    <t>00925</t>
  </si>
  <si>
    <t>Judge Your Friends Party Game</t>
  </si>
  <si>
    <t>33853</t>
  </si>
  <si>
    <t>33850</t>
  </si>
  <si>
    <t>Dog Man 100pc Pzl Asst. (1/6)</t>
  </si>
  <si>
    <t>33846</t>
  </si>
  <si>
    <t>Dog Man Supa Lenticular 100pc Pzl</t>
  </si>
  <si>
    <t>01034</t>
  </si>
  <si>
    <t>33847</t>
  </si>
  <si>
    <t>Dog Man Advent. Lenticular 100pc Pzl</t>
  </si>
  <si>
    <t>01035</t>
  </si>
  <si>
    <t>01036</t>
  </si>
  <si>
    <t>CHILDREN / FAMILY GAMES</t>
  </si>
  <si>
    <t>01057</t>
  </si>
  <si>
    <t>Flickin' Chicken</t>
  </si>
  <si>
    <t>01041</t>
  </si>
  <si>
    <t>Five Star Review Game</t>
  </si>
  <si>
    <t>01043</t>
  </si>
  <si>
    <t>Drunk A** Game</t>
  </si>
  <si>
    <t>01044</t>
  </si>
  <si>
    <t>Drunk Ass Game</t>
  </si>
  <si>
    <t>01046</t>
  </si>
  <si>
    <t>Rom Com Trivia Game</t>
  </si>
  <si>
    <t>01047</t>
  </si>
  <si>
    <t>5 Letter Wordlet Game</t>
  </si>
  <si>
    <t>01359</t>
  </si>
  <si>
    <t xml:space="preserve">Smart A** </t>
  </si>
  <si>
    <t>01360</t>
  </si>
  <si>
    <t xml:space="preserve">Smart Ass </t>
  </si>
  <si>
    <t>01361</t>
  </si>
  <si>
    <t>Smart Ass Card Game Tin</t>
  </si>
  <si>
    <t>01089-6PK</t>
  </si>
  <si>
    <t>Pizza Party PDQ (1/6)</t>
  </si>
  <si>
    <t>01362</t>
  </si>
  <si>
    <t>Smart Ass Card Game</t>
  </si>
  <si>
    <t>01363</t>
  </si>
  <si>
    <t>Dumb Ass Card Game</t>
  </si>
  <si>
    <t>01353</t>
  </si>
  <si>
    <t>Go Low Card Game</t>
  </si>
  <si>
    <t>01365TIN</t>
  </si>
  <si>
    <t>Dumb A** Tin</t>
  </si>
  <si>
    <t>01379</t>
  </si>
  <si>
    <t>Ultimate Pub Trivia</t>
  </si>
  <si>
    <t>01851-4PK</t>
  </si>
  <si>
    <t>Anti-Monopoly</t>
  </si>
  <si>
    <t>01940</t>
  </si>
  <si>
    <t>Totally Gross - The Game of Science</t>
  </si>
  <si>
    <t>01383</t>
  </si>
  <si>
    <t>Don't Drink and Draw</t>
  </si>
  <si>
    <t>01385</t>
  </si>
  <si>
    <t xml:space="preserve">Truth or Dare </t>
  </si>
  <si>
    <t>01389</t>
  </si>
  <si>
    <t>Fishing For Words</t>
  </si>
  <si>
    <t>02045</t>
  </si>
  <si>
    <t>01404-4PK</t>
  </si>
  <si>
    <t>Stupid Deaths</t>
  </si>
  <si>
    <t>01406</t>
  </si>
  <si>
    <t xml:space="preserve">Stupid Deaths Game Tin </t>
  </si>
  <si>
    <t>01408-4PK</t>
  </si>
  <si>
    <t xml:space="preserve">Dirty Words Party Edition </t>
  </si>
  <si>
    <t>02051</t>
  </si>
  <si>
    <t>02060</t>
  </si>
  <si>
    <t>01436</t>
  </si>
  <si>
    <t>Danger Noodle Card Game</t>
  </si>
  <si>
    <t>07206</t>
  </si>
  <si>
    <t>01442</t>
  </si>
  <si>
    <t>Dumb Criminals</t>
  </si>
  <si>
    <t>07207</t>
  </si>
  <si>
    <t>09164</t>
  </si>
  <si>
    <t>Bob Moog's Dad Jokes Game</t>
  </si>
  <si>
    <t>07202</t>
  </si>
  <si>
    <t>20 Questions</t>
  </si>
  <si>
    <t>09101</t>
  </si>
  <si>
    <t>What Am I? Card Game Tin</t>
  </si>
  <si>
    <t>09102</t>
  </si>
  <si>
    <t>Charades Game Tin</t>
  </si>
  <si>
    <t>09104</t>
  </si>
  <si>
    <t>The Couples Quiz Tin</t>
  </si>
  <si>
    <t>VINTAGE PLANET</t>
  </si>
  <si>
    <t>09139</t>
  </si>
  <si>
    <t>Vintage Planet Racing Planes</t>
  </si>
  <si>
    <t>09107</t>
  </si>
  <si>
    <t>True or False Game Tin</t>
  </si>
  <si>
    <t>09141</t>
  </si>
  <si>
    <t>Vintage Planet Air Hockey</t>
  </si>
  <si>
    <t>09143</t>
  </si>
  <si>
    <t>Vintage Planet Indoor Basketball</t>
  </si>
  <si>
    <t>09144</t>
  </si>
  <si>
    <t>Vintage Planet Hook and Loop Darts</t>
  </si>
  <si>
    <t>09172</t>
  </si>
  <si>
    <t>Liar's Dice Party in a Box</t>
  </si>
  <si>
    <t>Bunco Party in a Box</t>
  </si>
  <si>
    <t>PG 3</t>
  </si>
  <si>
    <t>UNIVERSITY GAMES / FRONT PORCH CLASSICS</t>
  </si>
  <si>
    <t>STRATEGY GAMES</t>
  </si>
  <si>
    <t>51111</t>
  </si>
  <si>
    <t>Raccoon Tycoon</t>
  </si>
  <si>
    <t>51117</t>
  </si>
  <si>
    <t>Dungeon Party-Starter Pack</t>
  </si>
  <si>
    <t>51118</t>
  </si>
  <si>
    <t>Dungeon Party-Premium</t>
  </si>
  <si>
    <t>51123</t>
  </si>
  <si>
    <t>Lizard Wizard</t>
  </si>
  <si>
    <t>51128</t>
  </si>
  <si>
    <t>Railroad Rivals</t>
  </si>
  <si>
    <t>51132</t>
  </si>
  <si>
    <t>Extraordinary Adventures-Pirates</t>
  </si>
  <si>
    <t>51143</t>
  </si>
  <si>
    <t>51150</t>
  </si>
  <si>
    <t>Mosiac-A Story of Civilization</t>
  </si>
  <si>
    <t>01843</t>
  </si>
  <si>
    <t>Stakz</t>
  </si>
  <si>
    <t>01030</t>
  </si>
  <si>
    <t>Sneaky Statues of Easter Island</t>
  </si>
  <si>
    <t>OUTDOOR GAMES &amp; ACTIVITIES</t>
  </si>
  <si>
    <t>53941</t>
  </si>
  <si>
    <t>Eternas Classic</t>
  </si>
  <si>
    <t>Ladderball Pro Steel</t>
  </si>
  <si>
    <t>53942</t>
  </si>
  <si>
    <t>Pathagon Classic</t>
  </si>
  <si>
    <t>Ladderball Bola Set</t>
  </si>
  <si>
    <t>53943</t>
  </si>
  <si>
    <t>Quadefy Classic</t>
  </si>
  <si>
    <t>Classic Ring Toss</t>
  </si>
  <si>
    <t>53944</t>
  </si>
  <si>
    <t>Abacan Classic</t>
  </si>
  <si>
    <t>Target Toss</t>
  </si>
  <si>
    <t>Lifestyle Double Ladderball</t>
  </si>
  <si>
    <t xml:space="preserve">MURDER MYSTERY PARTY® </t>
  </si>
  <si>
    <t>Target Toss (New Package)</t>
  </si>
  <si>
    <t>01631</t>
  </si>
  <si>
    <t>Mystery Mind Logic - Brain Teasers Tin</t>
  </si>
  <si>
    <t>01632</t>
  </si>
  <si>
    <t>Mystery Mind Logic - Mystery Grams Tin</t>
  </si>
  <si>
    <t>DOMINOES</t>
  </si>
  <si>
    <t>01633</t>
  </si>
  <si>
    <t>Mystery Mind Logic - 30 Second Mysteries Tin</t>
  </si>
  <si>
    <t>Double 6 Dominoes, Prof. Size</t>
  </si>
  <si>
    <t>01634</t>
  </si>
  <si>
    <t>Mystery Mind Logic - Mystery 20 Questions Tin</t>
  </si>
  <si>
    <t>54003</t>
  </si>
  <si>
    <t>Double 6 Color Dominoes, Prof. Size</t>
  </si>
  <si>
    <t>01635</t>
  </si>
  <si>
    <t>Mystery, Mind, &amp; Logic Asst. (1/12)</t>
  </si>
  <si>
    <t>54004</t>
  </si>
  <si>
    <t>Chickenfoot Dominoes: Prof: Size</t>
  </si>
  <si>
    <t>33201</t>
  </si>
  <si>
    <t>MMP Game - Pasta, Passion &amp; Pistols</t>
  </si>
  <si>
    <t>54005</t>
  </si>
  <si>
    <t>Mexican Train Dominoes: Prof, Size</t>
  </si>
  <si>
    <t>33202</t>
  </si>
  <si>
    <t>MMP Game - A Taste for Wine and Murder</t>
  </si>
  <si>
    <t>Mexican Train Deluxe Double 12 (Dots)</t>
  </si>
  <si>
    <t>33204</t>
  </si>
  <si>
    <t>MMP Game - A Murder on the Grill</t>
  </si>
  <si>
    <t>Double 12 Numbered Dominoes</t>
  </si>
  <si>
    <t>33212</t>
  </si>
  <si>
    <t>MMP Game - Murder at Mardi Gras</t>
  </si>
  <si>
    <t>33217</t>
  </si>
  <si>
    <t>MMP Game - The Champagne Murder</t>
  </si>
  <si>
    <t>Mexican Train To-Go, Blister Pack</t>
  </si>
  <si>
    <t>33218</t>
  </si>
  <si>
    <t>MMP Game - Death by Chocolate</t>
  </si>
  <si>
    <t>33219</t>
  </si>
  <si>
    <t>MMP Game - Slice of Murder</t>
  </si>
  <si>
    <t>Spinner Double 9 Dominoes</t>
  </si>
  <si>
    <t>33271</t>
  </si>
  <si>
    <t>MMP Case File Puzzle- The Art of Murder</t>
  </si>
  <si>
    <t>Double 6 Basic Dominoes</t>
  </si>
  <si>
    <t>33272</t>
  </si>
  <si>
    <t>MMP Case File Puzzle- Murder on the Underground</t>
  </si>
  <si>
    <t>Double 9 Chickenfoot Dominoes</t>
  </si>
  <si>
    <t>33273</t>
  </si>
  <si>
    <t>MMP Case File Puzzle-Passport to Murder</t>
  </si>
  <si>
    <t>33275</t>
  </si>
  <si>
    <t>MMP Case File Puzzles Asst. (1/4)</t>
  </si>
  <si>
    <t>Double 15 Party Dominoes</t>
  </si>
  <si>
    <t>33280</t>
  </si>
  <si>
    <t>MMP Case Files: Underwood Cellars</t>
  </si>
  <si>
    <t>Mexican Train Dominoes (Deluxe Case)</t>
  </si>
  <si>
    <t>33281</t>
  </si>
  <si>
    <t>MMP Case Files: Fire in Adlerstein</t>
  </si>
  <si>
    <t>Spinner Dominoes</t>
  </si>
  <si>
    <t>33282</t>
  </si>
  <si>
    <t>MMP Case Files: Death in Antarctica</t>
  </si>
  <si>
    <t>33283</t>
  </si>
  <si>
    <t>MMP Case Files: Death by Chef's Knife</t>
  </si>
  <si>
    <t xml:space="preserve">FRONT PORCH CLASSICS ® </t>
  </si>
  <si>
    <t>Vintage 2PK-Cunning/Mystery</t>
  </si>
  <si>
    <t>33286</t>
  </si>
  <si>
    <t>MMP Case Files: Murder Noir</t>
  </si>
  <si>
    <t>Vintage 2 PK-Merriment/Brain</t>
  </si>
  <si>
    <t>33285</t>
  </si>
  <si>
    <t>MMP Case Files Assortment (1/6)</t>
  </si>
  <si>
    <t>33296</t>
  </si>
  <si>
    <t>33356</t>
  </si>
  <si>
    <t>Michigan Rummy</t>
  </si>
  <si>
    <t>MMP Jigsaw - Murder on the Hindenburg</t>
  </si>
  <si>
    <t>MMP Jigsaw - Murder on the Titanic</t>
  </si>
  <si>
    <t>Shut The Box 4-Way Play</t>
  </si>
  <si>
    <t>33106</t>
  </si>
  <si>
    <t>MMP Jigsaw - Alfred Hitchcock</t>
  </si>
  <si>
    <t>Shuffleboard</t>
  </si>
  <si>
    <t>MMP Jigsaw - Grounds for Murder</t>
  </si>
  <si>
    <t>Vintage Games Asst PDQ (1/12)</t>
  </si>
  <si>
    <t>MMP Jigsaw - Foul Play &amp; Cabernet</t>
  </si>
  <si>
    <t>Merriment Mixture - Categories Game</t>
  </si>
  <si>
    <t>MMP Jigsaw - Sherlock Holmes</t>
  </si>
  <si>
    <t>Brain Elixer - After-Dinner Riddles</t>
  </si>
  <si>
    <t>MMP Jigsaw - Recipe for Murder</t>
  </si>
  <si>
    <t>Mystery Tonic - One Minute Mysteries</t>
  </si>
  <si>
    <t>MMP Jigsaw - Death on The Istanbul Express</t>
  </si>
  <si>
    <t>Cunning Concoction - Bluff Trivia</t>
  </si>
  <si>
    <t>MMP Jigsaw - Murder by The Pyramids</t>
  </si>
  <si>
    <t>Front Porch Cribbage</t>
  </si>
  <si>
    <t>Liar's Dice</t>
  </si>
  <si>
    <t>Deer in the Headlights</t>
  </si>
  <si>
    <t>Fish or Cut Bait</t>
  </si>
  <si>
    <t>State Fair Bingo</t>
  </si>
  <si>
    <t>PG 4</t>
  </si>
  <si>
    <t>53731</t>
  </si>
  <si>
    <t>Indoor Cornhole</t>
  </si>
  <si>
    <t>53741</t>
  </si>
  <si>
    <t>Old-Time Baseball</t>
  </si>
  <si>
    <t>53501RC</t>
  </si>
  <si>
    <t>Circa Shut-the-Box</t>
  </si>
  <si>
    <t>31229</t>
  </si>
  <si>
    <t>3D CRYSTAL PUZZLES - LICENSED STANDARD</t>
  </si>
  <si>
    <t>Minnie Mouse (pink)</t>
  </si>
  <si>
    <t>Roses in a Vase (red)</t>
  </si>
  <si>
    <t>Cat &amp; Kitten (black)</t>
  </si>
  <si>
    <t>The Thinker</t>
  </si>
  <si>
    <t>Snoopy &amp; Woodstock</t>
  </si>
  <si>
    <t>Skull (black)</t>
  </si>
  <si>
    <t>Snoopy &amp; Doghouse</t>
  </si>
  <si>
    <t>Snoopy Flying Ace</t>
  </si>
  <si>
    <t>Snoopy Astronaut</t>
  </si>
  <si>
    <t>Cat &amp; Kitten (clear)</t>
  </si>
  <si>
    <t>Treasure Chest (black)</t>
  </si>
  <si>
    <t>Ariel (orange)</t>
  </si>
  <si>
    <t>Donald Duck (dk blue)</t>
  </si>
  <si>
    <t>Rubber Duck</t>
  </si>
  <si>
    <t>Daisy Duck (purple)</t>
  </si>
  <si>
    <t>Cheshire Cat (pink)</t>
  </si>
  <si>
    <t>Marie (white)</t>
  </si>
  <si>
    <t>Roses in a Vase (pink)</t>
  </si>
  <si>
    <t>31021M</t>
  </si>
  <si>
    <t>Chip &amp; Dale (brown)</t>
  </si>
  <si>
    <t>Giraffe</t>
  </si>
  <si>
    <t>Mickey Mouse (black)</t>
  </si>
  <si>
    <t>Rabbit (brown)</t>
  </si>
  <si>
    <t>Minnie Mouse (purple)</t>
  </si>
  <si>
    <t>Turtles (green)</t>
  </si>
  <si>
    <t>31035</t>
  </si>
  <si>
    <t>Ursula</t>
  </si>
  <si>
    <t>Genie (dk. Blue)</t>
  </si>
  <si>
    <t>Buzz Lightyear (multi)</t>
  </si>
  <si>
    <t>Penguin and Baby</t>
  </si>
  <si>
    <t>Frog</t>
  </si>
  <si>
    <t>Panther</t>
  </si>
  <si>
    <t>Snoopy Heart</t>
  </si>
  <si>
    <t>Snoopy Surf</t>
  </si>
  <si>
    <t>Stitch (blue)</t>
  </si>
  <si>
    <t>Tigger (multi)</t>
  </si>
  <si>
    <t>Peter Pan (green)</t>
  </si>
  <si>
    <t>Snoopy Campfire</t>
  </si>
  <si>
    <t>Turtles (blue)</t>
  </si>
  <si>
    <t>Hedgehog (brown)</t>
  </si>
  <si>
    <t>Hedgehog (blue)</t>
  </si>
  <si>
    <t>Stitch (pink)</t>
  </si>
  <si>
    <t>Frogs (orange)</t>
  </si>
  <si>
    <t>Volcano</t>
  </si>
  <si>
    <t>PG 5</t>
  </si>
  <si>
    <t>BEPUZZLED</t>
  </si>
  <si>
    <t>Carousel (pink)</t>
  </si>
  <si>
    <t>Rotor-Level 6</t>
  </si>
  <si>
    <t>UFO - Level 4</t>
  </si>
  <si>
    <t>30768</t>
  </si>
  <si>
    <t>Trinity - Level 6</t>
  </si>
  <si>
    <t>31051</t>
  </si>
  <si>
    <t xml:space="preserve">Statue of Liberty </t>
  </si>
  <si>
    <t xml:space="preserve">Hourglass - Level 6 </t>
  </si>
  <si>
    <t>Infinity - Level 6</t>
  </si>
  <si>
    <t>Cylinder - Level 4</t>
  </si>
  <si>
    <t>Box - Level 2</t>
  </si>
  <si>
    <t>Pirate Ship (brown)</t>
  </si>
  <si>
    <t>Coaster - Level 4</t>
  </si>
  <si>
    <t>Marble - Level 4</t>
  </si>
  <si>
    <t>Triceratops w/ Baby (green)</t>
  </si>
  <si>
    <t>Labyrinth - Level 5</t>
  </si>
  <si>
    <t>Vortex - Level 5</t>
  </si>
  <si>
    <t>Equa - Level 5</t>
  </si>
  <si>
    <t>Spiral - Level 5</t>
  </si>
  <si>
    <t>Enigma - Level 6</t>
  </si>
  <si>
    <t>Sven (Frozen Reindeer)</t>
  </si>
  <si>
    <t>Mickey &amp; Minnie Heart Hands (pink/blue)</t>
  </si>
  <si>
    <t>Quartet - Level 6</t>
  </si>
  <si>
    <t>Beast (blue)</t>
  </si>
  <si>
    <t>Nutcase - Level 6</t>
  </si>
  <si>
    <t>Chain - Level 6</t>
  </si>
  <si>
    <t>Cinderella Carriage (aqua)</t>
  </si>
  <si>
    <t>News - Level 6</t>
  </si>
  <si>
    <t>Cinderella Castle (lt. blue)</t>
  </si>
  <si>
    <t>Square - Level 6</t>
  </si>
  <si>
    <t>Snoopy &amp; Charlie Brown</t>
  </si>
  <si>
    <t>Cinderella's Castle (ultra)</t>
  </si>
  <si>
    <t>Keyhole - Level 4</t>
  </si>
  <si>
    <t>Beast (brown)</t>
  </si>
  <si>
    <t>Mickey/Minnie Heart (black/purple)</t>
  </si>
  <si>
    <t>Cinderella Carriage (clear)</t>
  </si>
  <si>
    <t>Cruella de Vil</t>
  </si>
  <si>
    <t>Malificent (black)</t>
  </si>
  <si>
    <t>Crystal Puzzle Tiered PDQ (1/24)</t>
  </si>
  <si>
    <t xml:space="preserve">DOODLETOP® </t>
  </si>
  <si>
    <t>Doodletop Twister</t>
  </si>
  <si>
    <t>Doodletop Refill Kit</t>
  </si>
  <si>
    <t>Doodletop Single</t>
  </si>
  <si>
    <t>TWIRLING RIBBONS</t>
  </si>
  <si>
    <t>Rainbow Ribbons</t>
  </si>
  <si>
    <t>Large Rainbow Ribbons</t>
  </si>
  <si>
    <t>SMART EGG LABYRINTH PUZZLES</t>
  </si>
  <si>
    <t>Dazzler Ribbons</t>
  </si>
  <si>
    <t>Dazzler Ribbons Display (1/36)</t>
  </si>
  <si>
    <t>USA Dazzler</t>
  </si>
  <si>
    <t>Rainbow Ribbon Display (1/36)</t>
  </si>
  <si>
    <t>GLOW ITEMS</t>
  </si>
  <si>
    <t>Star Center Display (1/36)</t>
  </si>
  <si>
    <t>19461PDQ</t>
  </si>
  <si>
    <t>3-D Planets &amp; Stars PDQ (1/8)</t>
  </si>
  <si>
    <t>3-D Planets In a Tube</t>
  </si>
  <si>
    <t>3-D Planets (Box)</t>
  </si>
  <si>
    <t>3-D Stars in a Tube</t>
  </si>
  <si>
    <t>Wonder Stars</t>
  </si>
  <si>
    <t>Twinkle Stars</t>
  </si>
  <si>
    <t>Colorful Stars</t>
  </si>
  <si>
    <t>Galactic Astros</t>
  </si>
  <si>
    <t xml:space="preserve">Planets &amp; Stars </t>
  </si>
  <si>
    <t>Colorful Twinkle Stars</t>
  </si>
  <si>
    <t xml:space="preserve">Solar System Adhesives </t>
  </si>
  <si>
    <t>19491</t>
  </si>
  <si>
    <t xml:space="preserve">Wonder Stars Super Kit </t>
  </si>
  <si>
    <t>Colorful Stars Super Kit</t>
  </si>
  <si>
    <t xml:space="preserve">3-D Solar System </t>
  </si>
  <si>
    <t xml:space="preserve">Phases of the Moon Boxed Glow Set </t>
  </si>
  <si>
    <t>BRAIN TEASER ASSORTMENTS AND DISPLAYS</t>
  </si>
  <si>
    <t>Hanayama PDQ (1/12)</t>
  </si>
  <si>
    <t>Hanayama Tiered PDQ (1/12)</t>
  </si>
  <si>
    <t>PRESCHOOL AND CHILDREN'S PUZZLES</t>
  </si>
  <si>
    <t>CARD GAMES &amp; TINS</t>
  </si>
  <si>
    <t>01205PDQ</t>
  </si>
  <si>
    <t>Children's Tin Assortment (1/6)</t>
  </si>
  <si>
    <t xml:space="preserve">Kids on Stage Card Game </t>
  </si>
  <si>
    <t>The World of Eric Carle Card Game Asst.(1/12)</t>
  </si>
  <si>
    <t>34345</t>
  </si>
  <si>
    <t>IMPOSSIBLES™ AND HASBRO® JIGSAW PUZZLES</t>
  </si>
  <si>
    <t>Nature's Beauty...Butterflies</t>
  </si>
  <si>
    <t>Awww... Sleeping Puppies</t>
  </si>
  <si>
    <t>Yes, Please…Donuts</t>
  </si>
  <si>
    <t>33413</t>
  </si>
  <si>
    <t>33414</t>
  </si>
  <si>
    <t>01429-10P</t>
  </si>
  <si>
    <t>Travel Scavenger Hunt Card Game</t>
  </si>
  <si>
    <t>01444</t>
  </si>
  <si>
    <t>Automobile Alphabet Card Game</t>
  </si>
  <si>
    <t>01487</t>
  </si>
  <si>
    <t>Anti-Monopoly Tin</t>
  </si>
  <si>
    <t>01492</t>
  </si>
  <si>
    <t>Scavenger Hunt for Kids Tin</t>
  </si>
  <si>
    <t>01493</t>
  </si>
  <si>
    <t>Charades Kids on Stage Tin</t>
  </si>
  <si>
    <t>Pete the Cat Big Lunch Game Tin</t>
  </si>
  <si>
    <t>01592</t>
  </si>
  <si>
    <t>Go Fish Card Game</t>
  </si>
  <si>
    <t>CLASSIC MYSTERY JIGSAW PUZZLES</t>
  </si>
  <si>
    <t>01593</t>
  </si>
  <si>
    <t>Crazy 8's Card Game</t>
  </si>
  <si>
    <t>01594</t>
  </si>
  <si>
    <t>Old Maid Card Game</t>
  </si>
  <si>
    <t>Scholastic World Card Game</t>
  </si>
  <si>
    <t>Scholastic World Tin</t>
  </si>
  <si>
    <t>52000</t>
  </si>
  <si>
    <t>Classic Card Game Assortment (1/12)</t>
  </si>
  <si>
    <t>09174</t>
  </si>
  <si>
    <t>UG TERMS &amp; CONDITIONS</t>
  </si>
  <si>
    <r>
      <t>Credit Cards:</t>
    </r>
    <r>
      <rPr>
        <sz val="22"/>
        <rFont val="Arial"/>
        <family val="2"/>
      </rPr>
      <t xml:space="preserve"> University Games accepts Visa, MC, Discovery &amp; American Express. </t>
    </r>
  </si>
  <si>
    <r>
      <t>Terms</t>
    </r>
    <r>
      <rPr>
        <b/>
        <sz val="22"/>
        <rFont val="Arial"/>
        <family val="2"/>
      </rPr>
      <t>:</t>
    </r>
    <r>
      <rPr>
        <sz val="22"/>
        <rFont val="Arial"/>
        <family val="2"/>
      </rPr>
      <t xml:space="preserve">  F.O.B. (Memphis, TN). Net 30 Days with credit approval. A finance charge of 1.5% (or maximum allowed by law) is applied on balances over 30 days past due.</t>
    </r>
  </si>
  <si>
    <r>
      <t xml:space="preserve">Guide to assortments: </t>
    </r>
    <r>
      <rPr>
        <sz val="22"/>
        <rFont val="Arial"/>
        <family val="2"/>
      </rPr>
      <t>Assortment component mix may vary.</t>
    </r>
  </si>
  <si>
    <t>We thank you for your business.</t>
  </si>
  <si>
    <t>Notes:</t>
  </si>
  <si>
    <t>05305</t>
  </si>
  <si>
    <t>00647</t>
  </si>
  <si>
    <t xml:space="preserve">Hex - Level 3 </t>
  </si>
  <si>
    <t xml:space="preserve">Richard Scarry Things That Go Floor Pzl </t>
  </si>
  <si>
    <t xml:space="preserve">Squirrel </t>
  </si>
  <si>
    <t xml:space="preserve">MMP Case Files: Mission Black Hawk </t>
  </si>
  <si>
    <t xml:space="preserve">MMP The Night Hunter Game </t>
  </si>
  <si>
    <t>Shoe Shoo Pigeons! Game</t>
  </si>
  <si>
    <t xml:space="preserve">Irritable Vowels Game </t>
  </si>
  <si>
    <t xml:space="preserve">Relist It Game </t>
  </si>
  <si>
    <t>Happy Hour Hustle Game</t>
  </si>
  <si>
    <t xml:space="preserve">Pete the Cat Terrific Tacos Game </t>
  </si>
  <si>
    <t>3D PUZZLE ASSORTMENTS &amp; DISPLAYS</t>
  </si>
  <si>
    <t>07018</t>
  </si>
  <si>
    <t xml:space="preserve">Richard Scarry Busytown Seek &amp; Find Flr Pzl </t>
  </si>
  <si>
    <t>3D CRYSTAL PUZZLES - STANDARD</t>
  </si>
  <si>
    <t>PRESCHOOL GAMES - PUZZLES - TRAVEL - ADULT JIGSAW PUZZLES - HOLIDAY ITEMS</t>
  </si>
  <si>
    <t>01855</t>
  </si>
  <si>
    <t>Abalone Strategy Game</t>
  </si>
  <si>
    <t>Eric Carle Rainbow Picnic Game</t>
  </si>
  <si>
    <t>Dog Man Twenty Thousand Fleas Under Sea Game</t>
  </si>
  <si>
    <t>07208</t>
  </si>
  <si>
    <t>09146</t>
  </si>
  <si>
    <t>09147</t>
  </si>
  <si>
    <t>09148</t>
  </si>
  <si>
    <t>09151</t>
  </si>
  <si>
    <t xml:space="preserve">HOLIDAY CARD GAMES </t>
  </si>
  <si>
    <t>PG 6</t>
  </si>
  <si>
    <t xml:space="preserve">Phone: 415-934-3718 </t>
  </si>
  <si>
    <t>Richard Scarry Busytown Seek &amp; Find Game</t>
  </si>
  <si>
    <t>MMP Game - Bullets &amp; Brie</t>
  </si>
  <si>
    <t>Winnie the Pooh and Piglet</t>
  </si>
  <si>
    <t>09178</t>
  </si>
  <si>
    <t>Mancala</t>
  </si>
  <si>
    <t>Holiday Games Display (1/36)</t>
  </si>
  <si>
    <t>09181</t>
  </si>
  <si>
    <t>Dog Man Supa Buddies Card Game</t>
  </si>
  <si>
    <t>I Spy Flip &amp; Find Card Game</t>
  </si>
  <si>
    <t xml:space="preserve">Pete The Cat Bedtime Blues Game </t>
  </si>
  <si>
    <t>The Dog Ate My Homework</t>
  </si>
  <si>
    <t>Give 'em The Finger</t>
  </si>
  <si>
    <t>The Rocky Horror Show Game</t>
  </si>
  <si>
    <t xml:space="preserve">Faeries and Magical Creatures </t>
  </si>
  <si>
    <t>Farkle</t>
  </si>
  <si>
    <t xml:space="preserve">Koala and Baby </t>
  </si>
  <si>
    <t xml:space="preserve">Golden Dragon (gold) </t>
  </si>
  <si>
    <t xml:space="preserve">Ripple - Level 5  </t>
  </si>
  <si>
    <t>Impossibles Puzzle Falling For Fall</t>
  </si>
  <si>
    <t>Impossibles Puzzle Holiday Sparkle</t>
  </si>
  <si>
    <t>Impossibles Puzzle Holiday Season</t>
  </si>
  <si>
    <t>DOG MAN GAMES AND PUZZLES</t>
  </si>
  <si>
    <t>The Ultimate Couple's Quiz Game</t>
  </si>
  <si>
    <t xml:space="preserve">Letter, Number or Bug </t>
  </si>
  <si>
    <t xml:space="preserve">Criss-Cross Applesauce </t>
  </si>
  <si>
    <t>Hocus Pocus, Everybody Focus</t>
  </si>
  <si>
    <t>Captain America</t>
  </si>
  <si>
    <t>Iron Man</t>
  </si>
  <si>
    <t>Spider Man</t>
  </si>
  <si>
    <t>Black Panther</t>
  </si>
  <si>
    <t>Marvel CP Licensed Standard PDQ (1/12)</t>
  </si>
  <si>
    <t>Marvel CP Licensed Standard PDQ (1/6)</t>
  </si>
  <si>
    <t xml:space="preserve">Hedgehog (pink) </t>
  </si>
  <si>
    <t>Frog &amp; Baby (yellow)</t>
  </si>
  <si>
    <t>Roses In A Vase (white rose/blue vase)</t>
  </si>
  <si>
    <t xml:space="preserve">Owl (blue) </t>
  </si>
  <si>
    <t xml:space="preserve">MMP Game - Cocktail For Murder </t>
  </si>
  <si>
    <t>Heist Game- 25% OFF</t>
  </si>
  <si>
    <t>Deer In The Headlights Holiday Edition</t>
  </si>
  <si>
    <t>01227</t>
  </si>
  <si>
    <t>06106</t>
  </si>
  <si>
    <t>07019</t>
  </si>
  <si>
    <t>02053</t>
  </si>
  <si>
    <t>01048</t>
  </si>
  <si>
    <t>01052</t>
  </si>
  <si>
    <t xml:space="preserve">3D CRYSTAL PUZZLES - DELUXE LICENSED </t>
  </si>
  <si>
    <t>Who Took My Nuts?</t>
  </si>
  <si>
    <t>Detective Snoopy</t>
  </si>
  <si>
    <r>
      <t>Minimum order</t>
    </r>
    <r>
      <rPr>
        <b/>
        <sz val="22"/>
        <rFont val="Arial"/>
        <family val="2"/>
      </rPr>
      <t>:</t>
    </r>
    <r>
      <rPr>
        <sz val="22"/>
        <rFont val="Arial"/>
        <family val="2"/>
      </rPr>
      <t xml:space="preserve"> $500. Orders must be in even case packs or they will be rounded up to the next full case pack. </t>
    </r>
  </si>
  <si>
    <t>Lion &amp; Baby</t>
  </si>
  <si>
    <t>Gorilla &amp; Baby (black)</t>
  </si>
  <si>
    <t>3D CRYSTAL PUZZLES- ULTRA DELUXE</t>
  </si>
  <si>
    <t xml:space="preserve">Godzilla </t>
  </si>
  <si>
    <t>07017</t>
  </si>
  <si>
    <t>01588</t>
  </si>
  <si>
    <t>Zelda Assortment (1/6)</t>
  </si>
  <si>
    <t>77.50.50</t>
  </si>
  <si>
    <t>Bob Moog's Holiday Dad Jokes</t>
  </si>
  <si>
    <t xml:space="preserve">Smart Ass Home for the Holidays </t>
  </si>
  <si>
    <t>Holiday Hustle</t>
  </si>
  <si>
    <t>Making Spirits Bright Card Game</t>
  </si>
  <si>
    <t>Reindeer Poop Card Game</t>
  </si>
  <si>
    <t>Who What Where Holiday Edition</t>
  </si>
  <si>
    <t xml:space="preserve">MARVEL 3D CRYSTAL PUZZLES </t>
  </si>
  <si>
    <t>Eagle- AVAIL NOW</t>
  </si>
  <si>
    <t>Aurora (pink)</t>
  </si>
  <si>
    <t>Cheshire Cat (purple)</t>
  </si>
  <si>
    <t>Tinkerbell (pink)</t>
  </si>
  <si>
    <t>HANAYAMA BRAIN TEASER PUZZLES</t>
  </si>
  <si>
    <t>2 Layer Smart Egg- Blue Dragon</t>
  </si>
  <si>
    <t>2 Layer Smart Egg- Green Dragon</t>
  </si>
  <si>
    <t>33961</t>
  </si>
  <si>
    <t>07010-4PK</t>
  </si>
  <si>
    <t>Dog Man The Hot Dog Game</t>
  </si>
  <si>
    <t>PG 7</t>
  </si>
  <si>
    <t>HANAYAMA BRAIN TEASER PUZZLES-LEGEND OF ZELDA</t>
  </si>
  <si>
    <t>Glowing Colorful Twinkle Stars Tube</t>
  </si>
  <si>
    <t>Glowing Wonder Stars Tube</t>
  </si>
  <si>
    <t>Glowing Twinkle Stars Tube</t>
  </si>
  <si>
    <t>Glowing Colorful Stars Tube</t>
  </si>
  <si>
    <t>Glowing Tube PDQ (1/12)</t>
  </si>
  <si>
    <t>Glowing Lunar Crystal Slime</t>
  </si>
  <si>
    <t>Glowing Moon Dust Slime</t>
  </si>
  <si>
    <t>Glowing Slime PDQ (1/12)</t>
  </si>
  <si>
    <t>33952</t>
  </si>
  <si>
    <t>3D CRYSTAL PUZZLES - DELUXE</t>
  </si>
  <si>
    <t>Scholastic The World Card Game (Tuck Box)</t>
  </si>
  <si>
    <t>301128</t>
  </si>
  <si>
    <t>ISPY Match It Tin Rhyme</t>
  </si>
  <si>
    <t>301142</t>
  </si>
  <si>
    <t>ISPY Match It Tin Numbers</t>
  </si>
  <si>
    <t>115664</t>
  </si>
  <si>
    <t>115695</t>
  </si>
  <si>
    <t>121016</t>
  </si>
  <si>
    <t>121023</t>
  </si>
  <si>
    <t>Eric Carle Match It Tin Things I Eat</t>
  </si>
  <si>
    <t>Eric Carle Match It Tin Heads and Tails</t>
  </si>
  <si>
    <t>Pete the Cat Match It Tin Colors</t>
  </si>
  <si>
    <t>Pete the Cat Match It Tin Counting</t>
  </si>
  <si>
    <t>07301</t>
  </si>
  <si>
    <t>Love Bugs Card Game</t>
  </si>
  <si>
    <t>01385TIN</t>
  </si>
  <si>
    <t>Truth or Dare Tin</t>
  </si>
  <si>
    <t>01071</t>
  </si>
  <si>
    <t>UPC</t>
  </si>
  <si>
    <t>CLASSIC GAMES</t>
  </si>
  <si>
    <t>HOBERMAN</t>
  </si>
  <si>
    <t>100213</t>
  </si>
  <si>
    <t>103440</t>
  </si>
  <si>
    <t>A108</t>
  </si>
  <si>
    <t>H-2800</t>
  </si>
  <si>
    <t>100728</t>
  </si>
  <si>
    <t>104030</t>
  </si>
  <si>
    <t>166</t>
  </si>
  <si>
    <t>19951</t>
  </si>
  <si>
    <t>TR-99</t>
  </si>
  <si>
    <t>HS104</t>
  </si>
  <si>
    <t>HS119</t>
  </si>
  <si>
    <t>HS124</t>
  </si>
  <si>
    <t>M1301</t>
  </si>
  <si>
    <t>M1304</t>
  </si>
  <si>
    <t>M1319</t>
  </si>
  <si>
    <t>M1335</t>
  </si>
  <si>
    <t>MR600</t>
  </si>
  <si>
    <t>M1336</t>
  </si>
  <si>
    <t>NOVELTY</t>
  </si>
  <si>
    <t>4D VISION</t>
  </si>
  <si>
    <t>26005</t>
  </si>
  <si>
    <t>26092</t>
  </si>
  <si>
    <t>26100</t>
  </si>
  <si>
    <t>26101</t>
  </si>
  <si>
    <t>26104</t>
  </si>
  <si>
    <t>26111</t>
  </si>
  <si>
    <t>26115</t>
  </si>
  <si>
    <t>26701</t>
  </si>
  <si>
    <t>26700</t>
  </si>
  <si>
    <t>ELECTRONIC HANDHELDS</t>
  </si>
  <si>
    <t>2120</t>
  </si>
  <si>
    <t>500</t>
  </si>
  <si>
    <t>501</t>
  </si>
  <si>
    <t>502</t>
  </si>
  <si>
    <t>503</t>
  </si>
  <si>
    <t>595</t>
  </si>
  <si>
    <t>740</t>
  </si>
  <si>
    <t>77701</t>
  </si>
  <si>
    <t>77702</t>
  </si>
  <si>
    <t>77703</t>
  </si>
  <si>
    <t>77801</t>
  </si>
  <si>
    <t>77803</t>
  </si>
  <si>
    <t>77805</t>
  </si>
  <si>
    <t>CS2095</t>
  </si>
  <si>
    <t>160</t>
  </si>
  <si>
    <t>440</t>
  </si>
  <si>
    <t>447</t>
  </si>
  <si>
    <t>FAMILY BOARD GAMES</t>
  </si>
  <si>
    <t>529</t>
  </si>
  <si>
    <t>H-23</t>
  </si>
  <si>
    <t>H-2500</t>
  </si>
  <si>
    <t>40401</t>
  </si>
  <si>
    <t>SP100</t>
  </si>
  <si>
    <t>4D Plant Cell Anatomy</t>
  </si>
  <si>
    <t>Manual Card Shuffler</t>
  </si>
  <si>
    <t>Wood Mancala In Tin</t>
  </si>
  <si>
    <t>Chinese Checkers In Tin</t>
  </si>
  <si>
    <t>Woody Magnetic Chess</t>
  </si>
  <si>
    <t>Chess 4</t>
  </si>
  <si>
    <t>3 Track Color Cribbage</t>
  </si>
  <si>
    <t>20Q</t>
  </si>
  <si>
    <t>Password Safe</t>
  </si>
  <si>
    <t>Classic 5 In 1 Poker</t>
  </si>
  <si>
    <t>Classic Blackjack</t>
  </si>
  <si>
    <t>Classic Solitaire</t>
  </si>
  <si>
    <t>Megascreen 7 In 1 Poker</t>
  </si>
  <si>
    <t>Mega Screen Solitaire</t>
  </si>
  <si>
    <t>Mega Screen Slot</t>
  </si>
  <si>
    <t>Las Vegas Sign Slot Bank</t>
  </si>
  <si>
    <t>Jumbo Slot Bank</t>
  </si>
  <si>
    <t>Luck Of The Irish Slot Bank</t>
  </si>
  <si>
    <t>Hoberman Sphere-Rainbow</t>
  </si>
  <si>
    <t>Hoberman Sphere (Glow)</t>
  </si>
  <si>
    <t>Hoberman Sphere-Rings</t>
  </si>
  <si>
    <t>Mini Sphere-Rainbow</t>
  </si>
  <si>
    <t>Mini Sphere Starbright</t>
  </si>
  <si>
    <t>Mini Sphere-Expanding Universe (Glow)</t>
  </si>
  <si>
    <t>Mini Sphere-Rings</t>
  </si>
  <si>
    <t>Hoberman Microsphere</t>
  </si>
  <si>
    <t>4D T-Rex Anatomy</t>
  </si>
  <si>
    <t>4D Cow Anatomy</t>
  </si>
  <si>
    <t>4D Horse Anatomy</t>
  </si>
  <si>
    <t>4D Dog Anatomy</t>
  </si>
  <si>
    <t>4D Chicken Anatomy</t>
  </si>
  <si>
    <t>4D Animal Cell Anatomy</t>
  </si>
  <si>
    <t>Strato Chess</t>
  </si>
  <si>
    <t>JOHN HANSEN COMPANY</t>
  </si>
  <si>
    <t>Mini Sphere-Firefly Glow</t>
  </si>
  <si>
    <t>Switch Pitch Shelf Display (24)</t>
  </si>
  <si>
    <t>HANAYAMA CAST METAL PUZZLES - GREAT EXPLORATIONS</t>
  </si>
  <si>
    <t>Travel Mah Jong</t>
  </si>
  <si>
    <t>Golf Ball Water Globe</t>
  </si>
  <si>
    <t>15" Backgammon Attache</t>
  </si>
  <si>
    <t>8" MagneticTravel Wood Chess Set</t>
  </si>
  <si>
    <t>221B Baker Street Mystery Game</t>
  </si>
  <si>
    <t>Deluxe 221B Baker Street Mystery Game</t>
  </si>
  <si>
    <t>Classic 5 in 1 Poker Refresh</t>
  </si>
  <si>
    <t>Classic Blackjack Refresh</t>
  </si>
  <si>
    <t>Classic Solitaire Refresh</t>
  </si>
  <si>
    <t>Classic Slot</t>
  </si>
  <si>
    <t>Crazy Diamonds Slot Bank</t>
  </si>
  <si>
    <t>4D Vision Frog Anatomy</t>
  </si>
  <si>
    <t>4D Vision Great White Shark Anatomy</t>
  </si>
  <si>
    <t>4D Black &amp; White Cat Anatomy</t>
  </si>
  <si>
    <t>Texas Hold 'Em</t>
  </si>
  <si>
    <t>CASINO GAME BANKS</t>
  </si>
  <si>
    <t xml:space="preserve">Go Game </t>
  </si>
  <si>
    <t>11.5" Walnut Wood 3 in 1 Game Set</t>
  </si>
  <si>
    <t>Am I The Ass? Game</t>
  </si>
  <si>
    <t>Am I The A**?  Game</t>
  </si>
  <si>
    <t>Organ Attack Game</t>
  </si>
  <si>
    <t>09191-4PK</t>
  </si>
  <si>
    <t>02071</t>
  </si>
  <si>
    <t>20 Questions Game Tin</t>
  </si>
  <si>
    <t>Mom Jokes Card Game</t>
  </si>
  <si>
    <t>34523</t>
  </si>
  <si>
    <t>MMP Fatal Fomo</t>
  </si>
  <si>
    <t>Grand Castle (clear)</t>
  </si>
  <si>
    <t>Royal Carriage (blue &amp; white)</t>
  </si>
  <si>
    <t>Carousel (green)</t>
  </si>
  <si>
    <t>Windmill (blue &amp; green)</t>
  </si>
  <si>
    <t>Key Master- Level 6</t>
  </si>
  <si>
    <t>Dog Man Lenticular Pzl Asst (1/6)</t>
  </si>
  <si>
    <t>Dog Man Grime &amp; Punishment Pzl</t>
  </si>
  <si>
    <t>Dog Man 300pc Book Cover Pzl</t>
  </si>
  <si>
    <t>91308</t>
  </si>
  <si>
    <t>Holiday Charades Game</t>
  </si>
  <si>
    <t>91309</t>
  </si>
  <si>
    <t>Ultimate Couples Quiz Holiday</t>
  </si>
  <si>
    <t>Brand</t>
  </si>
  <si>
    <t>JH</t>
  </si>
  <si>
    <t>UG</t>
  </si>
  <si>
    <t>4893409261013</t>
  </si>
  <si>
    <t>025766201249</t>
  </si>
  <si>
    <t>CS3010</t>
  </si>
  <si>
    <t>THE LEARNING JOURNEY</t>
  </si>
  <si>
    <t>THE LEARNING JOURNEY CON'T</t>
  </si>
  <si>
    <t>PG 8</t>
  </si>
  <si>
    <t>PG 9</t>
  </si>
  <si>
    <t>CONSTRUCTIVE PLAY</t>
  </si>
  <si>
    <t>GAME PLAY</t>
  </si>
  <si>
    <t>ELECTRONIC PLAY</t>
  </si>
  <si>
    <t>151167</t>
  </si>
  <si>
    <t>Techno Gears Marble Mania - Catapult Launch</t>
  </si>
  <si>
    <t>4</t>
  </si>
  <si>
    <t>151372</t>
  </si>
  <si>
    <t>Techno Gears Marble Mania - Cosmic Zoomerang</t>
  </si>
  <si>
    <t>151259</t>
  </si>
  <si>
    <t>Techno Gears Marble Mania - Extreme Glo Freestyle</t>
  </si>
  <si>
    <t>3</t>
  </si>
  <si>
    <t>151228</t>
  </si>
  <si>
    <t>Techno Gears Marble Mania - HotShot Speedway</t>
  </si>
  <si>
    <t>151112</t>
  </si>
  <si>
    <t>Techno Gears Marble Mania Midnight Xpress (80+pcs)</t>
  </si>
  <si>
    <t>601365</t>
  </si>
  <si>
    <t>Techno Trax Galactic Adventure (300+ pc set)</t>
  </si>
  <si>
    <t>601273</t>
  </si>
  <si>
    <t>Techno Trax Mineshaft (150+ pc set)</t>
  </si>
  <si>
    <t>601297</t>
  </si>
  <si>
    <t>Techno Trax Redline Raceway (400+ pc set)</t>
  </si>
  <si>
    <t>601341</t>
  </si>
  <si>
    <t>Techno Trax Space Odyssey (300+ pc set)</t>
  </si>
  <si>
    <t>557822</t>
  </si>
  <si>
    <t>577127</t>
  </si>
  <si>
    <t>557846</t>
  </si>
  <si>
    <t>557624</t>
  </si>
  <si>
    <t>557891</t>
  </si>
  <si>
    <t>203996</t>
  </si>
  <si>
    <t>202494</t>
  </si>
  <si>
    <t>345184</t>
  </si>
  <si>
    <t>207659</t>
  </si>
  <si>
    <t>524800</t>
  </si>
  <si>
    <t>344675</t>
  </si>
  <si>
    <t>208441</t>
  </si>
  <si>
    <t>209110</t>
  </si>
  <si>
    <t>196700</t>
  </si>
  <si>
    <t>108666</t>
  </si>
  <si>
    <t>372753</t>
  </si>
  <si>
    <t>261507</t>
  </si>
  <si>
    <t>300169</t>
  </si>
  <si>
    <t>280355</t>
  </si>
  <si>
    <t>549285</t>
  </si>
  <si>
    <t>204634</t>
  </si>
  <si>
    <t>202531</t>
  </si>
  <si>
    <t>407752</t>
  </si>
  <si>
    <t>408797</t>
  </si>
  <si>
    <t>Crawl About Bee</t>
  </si>
  <si>
    <t>Crawl About Butterfly</t>
  </si>
  <si>
    <t>Crawl About Crab</t>
  </si>
  <si>
    <t>Crawl About Ladybug</t>
  </si>
  <si>
    <t>Crawl About Sea Turtle</t>
  </si>
  <si>
    <t>Early Learning - Old MacDonald's Farm</t>
  </si>
  <si>
    <t>Early Learning - Wheels on the Bus</t>
  </si>
  <si>
    <t>Learn With Me -  On the Farm Cow (UPDATED)</t>
  </si>
  <si>
    <t>Learn with Me - Color Fun Fish Bowl (UPDATED)</t>
  </si>
  <si>
    <t>Learn with Me - Count and Learn Cookie Jar</t>
  </si>
  <si>
    <t>Learn with Me - Launch 'N Learn Rocket (UPDATED)</t>
  </si>
  <si>
    <t>Learn with Me - Numbers &amp; Colors Pig E Bank</t>
  </si>
  <si>
    <t>Little Baby Bongo Drums</t>
  </si>
  <si>
    <t>Little Music Maracas</t>
  </si>
  <si>
    <t>On the Go Game Controller</t>
  </si>
  <si>
    <t>On The Go Phone</t>
  </si>
  <si>
    <t>On The Go Remote</t>
  </si>
  <si>
    <t>Sing Along Microphone</t>
  </si>
  <si>
    <t>Talk &amp; Teach Bus (Flash Card Reader)</t>
  </si>
  <si>
    <t>Talk &amp; Teach Farm (Flash Card Reader)</t>
  </si>
  <si>
    <t>Telly Jr. Teaching Time Clock (PRIMARY)</t>
  </si>
  <si>
    <t>Telly The Teaching Time Clock</t>
  </si>
  <si>
    <t>6</t>
  </si>
  <si>
    <t>The Very Hungry Caterpillar Bakeshop Game</t>
  </si>
  <si>
    <t>World of EC- My First Match It! Tin - Head/Tails</t>
  </si>
  <si>
    <t>281468</t>
  </si>
  <si>
    <t>985434</t>
  </si>
  <si>
    <t>Early Learning - The Very Hungry Caterpillar</t>
  </si>
  <si>
    <t>Learning Library - World of Eric Carle- First Steps</t>
  </si>
  <si>
    <t>Learn with Me - Sip 'N Sort Teapot</t>
  </si>
  <si>
    <t>Preschool Playbook</t>
  </si>
  <si>
    <t>113653</t>
  </si>
  <si>
    <t>112458</t>
  </si>
  <si>
    <t>743874</t>
  </si>
  <si>
    <t>117569</t>
  </si>
  <si>
    <t>117408</t>
  </si>
  <si>
    <t>118504</t>
  </si>
  <si>
    <t>868942</t>
  </si>
  <si>
    <t>025017</t>
  </si>
  <si>
    <t>345726</t>
  </si>
  <si>
    <t>345719</t>
  </si>
  <si>
    <t>119105</t>
  </si>
  <si>
    <t>118696</t>
  </si>
  <si>
    <t>116432</t>
  </si>
  <si>
    <t>118542</t>
  </si>
  <si>
    <t>419212</t>
  </si>
  <si>
    <t>119648</t>
  </si>
  <si>
    <t>580226</t>
  </si>
  <si>
    <t>114971</t>
  </si>
  <si>
    <t>117347</t>
  </si>
  <si>
    <t>668436</t>
  </si>
  <si>
    <t>237113</t>
  </si>
  <si>
    <t>192474</t>
  </si>
  <si>
    <t>115275</t>
  </si>
  <si>
    <t>119082</t>
  </si>
  <si>
    <t>115251</t>
  </si>
  <si>
    <t>115282</t>
  </si>
  <si>
    <t>121078</t>
  </si>
  <si>
    <t>115268</t>
  </si>
  <si>
    <t>116876</t>
  </si>
  <si>
    <t>116449</t>
  </si>
  <si>
    <t>118368</t>
  </si>
  <si>
    <t>106013</t>
  </si>
  <si>
    <t>052686</t>
  </si>
  <si>
    <t>053010</t>
  </si>
  <si>
    <t>106044</t>
  </si>
  <si>
    <t>Match It! - 3 Letter Words</t>
  </si>
  <si>
    <t>Match It! - 4 Letter Words</t>
  </si>
  <si>
    <t>Match It! - ABCs</t>
  </si>
  <si>
    <t>Match It! - Alphabet Match</t>
  </si>
  <si>
    <t>Match It! - Animal Families</t>
  </si>
  <si>
    <t>Match It! - Colors</t>
  </si>
  <si>
    <t>Match It! - Counting</t>
  </si>
  <si>
    <t>Match It! - First Words</t>
  </si>
  <si>
    <t>Match It! - Head to Tail</t>
  </si>
  <si>
    <t>Match It! - Head to Tail Dinos</t>
  </si>
  <si>
    <t>Match It! - Letters</t>
  </si>
  <si>
    <t>Match It! - Mathematics</t>
  </si>
  <si>
    <t>Match It! - Numbers</t>
  </si>
  <si>
    <t>Match It! - Rhyme</t>
  </si>
  <si>
    <t>Match It! - Sequencing</t>
  </si>
  <si>
    <t>Match It! - Spelling</t>
  </si>
  <si>
    <t>Match It! - Spelling Jr</t>
  </si>
  <si>
    <t>Match It! - Tangrams</t>
  </si>
  <si>
    <t>Match It! - Upper &amp; Lower Case Letters</t>
  </si>
  <si>
    <t>Match It! Bingo - Farm</t>
  </si>
  <si>
    <t>Match It! Bingo - Picture Word</t>
  </si>
  <si>
    <t>Match It! Memory - Alphabet</t>
  </si>
  <si>
    <t>My First Match It - Colors and Shapes</t>
  </si>
  <si>
    <t>My First Match It - Dinosaur Friends</t>
  </si>
  <si>
    <t>My First Match It - Head and Tails</t>
  </si>
  <si>
    <t>My First Match It - On the Farm</t>
  </si>
  <si>
    <t>My First Match It - Things I Eat</t>
  </si>
  <si>
    <t>My First Match It - Things That Go</t>
  </si>
  <si>
    <t>My First Match It - Tractors &amp; Trailers</t>
  </si>
  <si>
    <t>My First Match It! - Counting Cupcakes</t>
  </si>
  <si>
    <t>My First Match It! - Ice Cream Colors</t>
  </si>
  <si>
    <t>My First Memory Game - Dino's</t>
  </si>
  <si>
    <t>My First Memory Game - Farm</t>
  </si>
  <si>
    <t>My First Memory Game - Ocean</t>
  </si>
  <si>
    <t>My First Memory Game - Sock Match</t>
  </si>
  <si>
    <t>I SPY Build &amp; Seek Game</t>
  </si>
  <si>
    <t>301166</t>
  </si>
  <si>
    <t>I Spy - Match It! Tin - Animals</t>
  </si>
  <si>
    <t>968376</t>
  </si>
  <si>
    <t>Learning Library - I Spy - Kindergarten</t>
  </si>
  <si>
    <t>115688</t>
  </si>
  <si>
    <t>121092</t>
  </si>
  <si>
    <t>Pete the Cat’s Stacking Blocks</t>
  </si>
  <si>
    <t>975954</t>
  </si>
  <si>
    <t>Pete the Cat - Match It! Tin - First Words</t>
  </si>
  <si>
    <t>Pete The Cat's Groovy Learning Bus</t>
  </si>
  <si>
    <t>Learning Library - Pete The Cat - Preschool</t>
  </si>
  <si>
    <t>PUZZLE PLAY</t>
  </si>
  <si>
    <t>436318</t>
  </si>
  <si>
    <t>435229</t>
  </si>
  <si>
    <t>321959</t>
  </si>
  <si>
    <t>336519</t>
  </si>
  <si>
    <t>437421</t>
  </si>
  <si>
    <t>438251</t>
  </si>
  <si>
    <t>285275</t>
  </si>
  <si>
    <t>285138</t>
  </si>
  <si>
    <t>501825</t>
  </si>
  <si>
    <t>285237</t>
  </si>
  <si>
    <t>501726</t>
  </si>
  <si>
    <t>434284</t>
  </si>
  <si>
    <t>434536</t>
  </si>
  <si>
    <t>423929</t>
  </si>
  <si>
    <t>434888</t>
  </si>
  <si>
    <t>285299</t>
  </si>
  <si>
    <t>285435</t>
  </si>
  <si>
    <t>285251</t>
  </si>
  <si>
    <t>285176</t>
  </si>
  <si>
    <t>285329</t>
  </si>
  <si>
    <t>628133</t>
  </si>
  <si>
    <t>631492</t>
  </si>
  <si>
    <t>628171</t>
  </si>
  <si>
    <t>629277</t>
  </si>
  <si>
    <t>628119</t>
  </si>
  <si>
    <t>627419</t>
  </si>
  <si>
    <t>628140</t>
  </si>
  <si>
    <t>695180</t>
  </si>
  <si>
    <t>719855</t>
  </si>
  <si>
    <t>787533</t>
  </si>
  <si>
    <t>115657</t>
  </si>
  <si>
    <t>113868</t>
  </si>
  <si>
    <t>115220</t>
  </si>
  <si>
    <t>782545</t>
  </si>
  <si>
    <t>115237</t>
  </si>
  <si>
    <t>162101</t>
  </si>
  <si>
    <t>162354</t>
  </si>
  <si>
    <t>162187</t>
  </si>
  <si>
    <t>162118</t>
  </si>
  <si>
    <t>225707</t>
  </si>
  <si>
    <t>223468</t>
  </si>
  <si>
    <t>223697</t>
  </si>
  <si>
    <t>SENSORY PLAY</t>
  </si>
  <si>
    <t>481080</t>
  </si>
  <si>
    <t>499252</t>
  </si>
  <si>
    <t>604663</t>
  </si>
  <si>
    <t>107546</t>
  </si>
  <si>
    <t>107256</t>
  </si>
  <si>
    <t>161579</t>
  </si>
  <si>
    <t>160381</t>
  </si>
  <si>
    <t>161388</t>
  </si>
  <si>
    <t>204207</t>
  </si>
  <si>
    <t>121993</t>
  </si>
  <si>
    <t>121184</t>
  </si>
  <si>
    <t>100257</t>
  </si>
  <si>
    <t>Cupcake Shape Sorter</t>
  </si>
  <si>
    <t>Farm Activity Cube</t>
  </si>
  <si>
    <t>Kids Bank - Play Money Set</t>
  </si>
  <si>
    <t>Magnetic Letters &amp; Numbers</t>
  </si>
  <si>
    <t>Magnetic Linking Letters</t>
  </si>
  <si>
    <t>Pop &amp; Discover Shape Sorter</t>
  </si>
  <si>
    <t>Pop and Discover Activity Cube</t>
  </si>
  <si>
    <t>Pop and Discover Phone &amp; Keys Activity Set</t>
  </si>
  <si>
    <t>Rocket Shape Sorter</t>
  </si>
  <si>
    <t>Stacking Cubes</t>
  </si>
  <si>
    <t>Stack 'N Build Birthday Cake</t>
  </si>
  <si>
    <t>Stack 'N Build Rocket</t>
  </si>
  <si>
    <t>Jumbo Floor Puzzles  - Alphabet</t>
  </si>
  <si>
    <t>Jumbo Floor Puzzles  - Dinosaurs</t>
  </si>
  <si>
    <t>Jumbo Floor Puzzles  - Emergency Rescue</t>
  </si>
  <si>
    <t>Jumbo Floor Puzzles - Numbers</t>
  </si>
  <si>
    <t>Jumbo Floor Puzzles - Out In Space</t>
  </si>
  <si>
    <t>Lift &amp; Learn 123 Number Puzzle</t>
  </si>
  <si>
    <t>Lift &amp; Learn ABC Puzzle</t>
  </si>
  <si>
    <t>Lift &amp; Learn Colors &amp; Shapes</t>
  </si>
  <si>
    <t>Lift &amp; Learn Inside of Me</t>
  </si>
  <si>
    <t>Lift &amp; Learn USA Map Puzzle</t>
  </si>
  <si>
    <t>Long &amp; Tall Puzzles - 123 Rocketship</t>
  </si>
  <si>
    <t>Long &amp; Tall Puzzles - ABC Caterpillar</t>
  </si>
  <si>
    <t>Long &amp; Tall Puzzles - Color Dancing Dinos</t>
  </si>
  <si>
    <t>Long &amp; Tall Puzzles - Solar System</t>
  </si>
  <si>
    <t>My First Lift &amp; Learn Artic</t>
  </si>
  <si>
    <t>My First Lift &amp; Learn Dinosaurs</t>
  </si>
  <si>
    <t>My First Lift &amp; Learn On The Farm</t>
  </si>
  <si>
    <t>My First Lift &amp; Learn Space</t>
  </si>
  <si>
    <t>My First Lift &amp; Learn Under the Sea</t>
  </si>
  <si>
    <t>My First Puzzle Set 4-In-A-Box Puzzles - On the Go</t>
  </si>
  <si>
    <t>My First Puzzle Sets  4-In-A-Box Puzzles - ABC</t>
  </si>
  <si>
    <t>My First Puzzle Sets  4-In-A-Box Puzzles - Animal</t>
  </si>
  <si>
    <t>My First Puzzle Sets  4-In-A-Box Puzzles - Dino</t>
  </si>
  <si>
    <t>My First Puzzle Sets  4-In-A-Box Puzzles - Fantasy</t>
  </si>
  <si>
    <t>My First Puzzle Sets  4-In-A-Box Puzzles - Farm</t>
  </si>
  <si>
    <t>My First Puzzle Sets  4-In-A-Box Puzzles - Monster</t>
  </si>
  <si>
    <t>Puzzle Doubles - Find It! 123</t>
  </si>
  <si>
    <t>Puzzle Doubles - Find It! Dinosaurs</t>
  </si>
  <si>
    <t>Puzzle Doubles - Glow In The Dark - Dino</t>
  </si>
  <si>
    <t>Puzzle Doubles - Glow In The Dark - Monsters</t>
  </si>
  <si>
    <t>Puzzle Doubles - Glow In The Dark - Rockets &amp; Robo</t>
  </si>
  <si>
    <t>Puzzle Doubles - Glow In The Dark - Sea Life</t>
  </si>
  <si>
    <t>Puzzle Doubles - Glow In The Dark - Space</t>
  </si>
  <si>
    <t>Puzzle Doubles - Glow In The Dark - Wildlife</t>
  </si>
  <si>
    <t>Sort &amp; Learn Magnetic Puzzle  - Colors</t>
  </si>
  <si>
    <t>Sort &amp; Learn Magnetic Puzzle  -Counting</t>
  </si>
  <si>
    <t>Sort &amp; Learn Magnetic Puzzle - Shapes</t>
  </si>
  <si>
    <t>Wildlife World - Artic Puzzle (200pcs)</t>
  </si>
  <si>
    <t>Wildlife World - Rainforest Puzzle (200pcs)</t>
  </si>
  <si>
    <t>Wildlife World - Safari Puzzle (200pcs)</t>
  </si>
  <si>
    <t>8</t>
  </si>
  <si>
    <t>Jumbo Floor Puzzles - Map Of the World</t>
  </si>
  <si>
    <t>Sort &amp; Learn Magnetic Puzzle - ABC's</t>
  </si>
  <si>
    <t>BEPUZZLED CON'T</t>
  </si>
  <si>
    <t>Dog Man Scarlet Shedder Flip O'Rama Game</t>
  </si>
  <si>
    <t>Dog Man Big Jim Begins Dice Game</t>
  </si>
  <si>
    <t>Dog ManTwenty Thousand Fleas 100pc Pzl</t>
  </si>
  <si>
    <t>Dog Man 300 PC Puzzle</t>
  </si>
  <si>
    <t>Flickin' Chicken Box Edition</t>
  </si>
  <si>
    <t>Puppy Pile Card Game</t>
  </si>
  <si>
    <t>Bob Moog's Cheesy Dad Jokes</t>
  </si>
  <si>
    <t>Dart Brain - Avail Fall 2026</t>
  </si>
  <si>
    <t>01157</t>
  </si>
  <si>
    <t>Dicecapades - Avail Fall 2026</t>
  </si>
  <si>
    <t>07215</t>
  </si>
  <si>
    <t>Food Fight PDQ (1/12)</t>
  </si>
  <si>
    <t>Don't Say Duck - Avail Fall 2026</t>
  </si>
  <si>
    <t>20 Questions Game Tin - Avail NOW</t>
  </si>
  <si>
    <t>Mom Jokes Card Game - Avail NOW</t>
  </si>
  <si>
    <t>Crash Out - Avail Fall 2026</t>
  </si>
  <si>
    <t>It's Not That Deep - Avail Fall 2026</t>
  </si>
  <si>
    <t>MMP Game- Mistletoe &amp; Malice- Avail NOW</t>
  </si>
  <si>
    <t>33963</t>
  </si>
  <si>
    <t>MMP Seven Deadly Sins</t>
  </si>
  <si>
    <t>Rummikub (Vintage Wood Case)</t>
  </si>
  <si>
    <t xml:space="preserve">Mexican Train Dominoes (Wood Case) </t>
  </si>
  <si>
    <t>Seals - Avail NOW</t>
  </si>
  <si>
    <t>Swan II (pink) - Avail NOW</t>
  </si>
  <si>
    <t>Poodle (red) - Avail Feb 2026</t>
  </si>
  <si>
    <t>Poodle (apricot) - Avail Feb 2026</t>
  </si>
  <si>
    <t>Globe - Avail Feb 2026</t>
  </si>
  <si>
    <t>Diamond - Avail Fall 2026</t>
  </si>
  <si>
    <t>Deadpool - Avail Fall 2026</t>
  </si>
  <si>
    <t>Toy Story Woody - Avail Dec 2025</t>
  </si>
  <si>
    <t>Stitch Hula - Avail Dec 2025</t>
  </si>
  <si>
    <t>Snoopy Joe Cool - Avail NOW</t>
  </si>
  <si>
    <t>Kirby- Avail NOW</t>
  </si>
  <si>
    <t>Sonic The Hedgehog - Avail Fall 2026</t>
  </si>
  <si>
    <t>Eeyore - Avail Fall 2026</t>
  </si>
  <si>
    <t>Donald Duck (multi-color) - Avail Fall 2026</t>
  </si>
  <si>
    <t>Glowing Galaxy Slime</t>
  </si>
  <si>
    <t>Glow in the Dark String</t>
  </si>
  <si>
    <t>Throw in the Dark Ball</t>
  </si>
  <si>
    <t xml:space="preserve">Dog Man Twenty Thousand Fleas 100 pcs Pzl </t>
  </si>
  <si>
    <t>Dog Man Supa Lenticular 100 pcs Pzl</t>
  </si>
  <si>
    <t>Dog Man Advent. Lenticular 100 pcs Pzl</t>
  </si>
  <si>
    <t>Daniel Tiger 24 pcs Puzzle Assortment (1/12)</t>
  </si>
  <si>
    <t>Richard Scarry Busy Bus Airport - Avail Fall 2026</t>
  </si>
  <si>
    <t>Dog Man Big Jim 100 pcs Pzl - Avail Fall 2026</t>
  </si>
  <si>
    <t>Matching Card Game - Avail NOW</t>
  </si>
  <si>
    <t>2026 Order Form</t>
  </si>
  <si>
    <t>MS801</t>
  </si>
  <si>
    <t>Megasphere</t>
  </si>
  <si>
    <t>Double 12 Dominoes (3)</t>
  </si>
  <si>
    <t>TLJ</t>
  </si>
  <si>
    <t>FP</t>
  </si>
  <si>
    <t>BP</t>
  </si>
  <si>
    <t>GE</t>
  </si>
  <si>
    <t>023332331062</t>
  </si>
  <si>
    <t>802221535138</t>
  </si>
  <si>
    <t>802221535121</t>
  </si>
  <si>
    <t>802221535114</t>
  </si>
  <si>
    <t>802221535145</t>
  </si>
  <si>
    <t>794764061062</t>
  </si>
  <si>
    <t>794764007077</t>
  </si>
  <si>
    <t>023332332823</t>
  </si>
  <si>
    <t>023332332861</t>
  </si>
  <si>
    <t>023332332816</t>
  </si>
  <si>
    <t>023332332830</t>
  </si>
  <si>
    <t>023332332809</t>
  </si>
  <si>
    <t>794764013016</t>
  </si>
  <si>
    <t>023332307685</t>
  </si>
  <si>
    <t>794764061017</t>
  </si>
  <si>
    <t>023332338528</t>
  </si>
  <si>
    <t>023332338467</t>
  </si>
  <si>
    <t>023332338474</t>
  </si>
  <si>
    <t>023332338535</t>
  </si>
  <si>
    <t>761707006374</t>
  </si>
  <si>
    <t>761707006381</t>
  </si>
  <si>
    <t>761707006398</t>
  </si>
  <si>
    <t>761707006367</t>
  </si>
  <si>
    <t>794764010893</t>
  </si>
  <si>
    <t>794764013375</t>
  </si>
  <si>
    <t>794764013351</t>
  </si>
  <si>
    <t>794764013368</t>
  </si>
  <si>
    <t>023332334131</t>
  </si>
  <si>
    <t>023332334148</t>
  </si>
  <si>
    <t>023332332724</t>
  </si>
  <si>
    <t>023332332731</t>
  </si>
  <si>
    <t>023332332717</t>
  </si>
  <si>
    <t>794764013627</t>
  </si>
  <si>
    <t>794764013856</t>
  </si>
  <si>
    <t>794764014365</t>
  </si>
  <si>
    <t>794764012521</t>
  </si>
  <si>
    <t>794764012514</t>
  </si>
  <si>
    <t>794764012545</t>
  </si>
  <si>
    <t>794764018516</t>
  </si>
  <si>
    <t>794764012552</t>
  </si>
  <si>
    <t>023332310517</t>
  </si>
  <si>
    <t>023332312214</t>
  </si>
  <si>
    <t>794764012583</t>
  </si>
  <si>
    <t>023332312290</t>
  </si>
  <si>
    <t>023332321735</t>
  </si>
  <si>
    <t>023332332045</t>
  </si>
  <si>
    <t>023332332021</t>
  </si>
  <si>
    <t>023332332014</t>
  </si>
  <si>
    <t>023332332120</t>
  </si>
  <si>
    <t>023332332199</t>
  </si>
  <si>
    <t>023332339617</t>
  </si>
  <si>
    <t>023332332175</t>
  </si>
  <si>
    <t>023332332182</t>
  </si>
  <si>
    <t>023332310210</t>
  </si>
  <si>
    <t>023332310357</t>
  </si>
  <si>
    <t>794764016338</t>
  </si>
  <si>
    <t>794764016314</t>
  </si>
  <si>
    <t>794764016345</t>
  </si>
  <si>
    <t>794764016321</t>
  </si>
  <si>
    <t>657092285275</t>
  </si>
  <si>
    <t>802221551350</t>
  </si>
  <si>
    <t>657092116876</t>
  </si>
  <si>
    <t>794764091649</t>
  </si>
  <si>
    <t>794764091021</t>
  </si>
  <si>
    <t>794764015881</t>
  </si>
  <si>
    <t>802221538115</t>
  </si>
  <si>
    <t>794764913071</t>
  </si>
  <si>
    <t>657092501726</t>
  </si>
  <si>
    <t>657092782545</t>
  </si>
  <si>
    <t>023332338610</t>
  </si>
  <si>
    <t>802221533080</t>
  </si>
  <si>
    <t>794764013603</t>
  </si>
  <si>
    <t>023332338351</t>
  </si>
  <si>
    <t>794764072020</t>
  </si>
  <si>
    <t>794764061024</t>
  </si>
  <si>
    <t>794764010466</t>
  </si>
  <si>
    <t>657092695180</t>
  </si>
  <si>
    <t>794764061314</t>
  </si>
  <si>
    <t>794764018431</t>
  </si>
  <si>
    <t>09197</t>
  </si>
  <si>
    <t>794764091975</t>
  </si>
  <si>
    <t>852068008043</t>
  </si>
  <si>
    <t>014126009069</t>
  </si>
  <si>
    <t>794764061321</t>
  </si>
  <si>
    <t>657092121092</t>
  </si>
  <si>
    <t>657092434284</t>
  </si>
  <si>
    <t>794764072082</t>
  </si>
  <si>
    <t>794764061352</t>
  </si>
  <si>
    <t>09198</t>
  </si>
  <si>
    <t>794764091985</t>
  </si>
  <si>
    <t>788451050408</t>
  </si>
  <si>
    <t>794764013597</t>
  </si>
  <si>
    <t>794764013610</t>
  </si>
  <si>
    <t>657092115282</t>
  </si>
  <si>
    <t>023332338696</t>
  </si>
  <si>
    <t>794764070125</t>
  </si>
  <si>
    <t>657092407752</t>
  </si>
  <si>
    <t>794764010473</t>
  </si>
  <si>
    <t>802221523135</t>
  </si>
  <si>
    <t>794764020519</t>
  </si>
  <si>
    <t>794764554038</t>
  </si>
  <si>
    <t>802221539464</t>
  </si>
  <si>
    <t>794764091816</t>
  </si>
  <si>
    <t>657092108666</t>
  </si>
  <si>
    <t>657092100257</t>
  </si>
  <si>
    <t>794764014679</t>
  </si>
  <si>
    <t>657092549285</t>
  </si>
  <si>
    <t>852068008067</t>
  </si>
  <si>
    <t>794764010435</t>
  </si>
  <si>
    <t>794764015270</t>
  </si>
  <si>
    <t>794764012149</t>
  </si>
  <si>
    <t>794764015287</t>
  </si>
  <si>
    <t>794764091748</t>
  </si>
  <si>
    <t>794764014938</t>
  </si>
  <si>
    <t>794764091915</t>
  </si>
  <si>
    <t>657092162187</t>
  </si>
  <si>
    <t>657092106044</t>
  </si>
  <si>
    <t>794764091045</t>
  </si>
  <si>
    <t>023332339525</t>
  </si>
  <si>
    <t>657092321959</t>
  </si>
  <si>
    <t>023332338603</t>
  </si>
  <si>
    <t>794764014440</t>
  </si>
  <si>
    <t>657092106013</t>
  </si>
  <si>
    <t>657092204634</t>
  </si>
  <si>
    <t>794764013634</t>
  </si>
  <si>
    <t>794764015928</t>
  </si>
  <si>
    <t>657092151112</t>
  </si>
  <si>
    <t>761707061205</t>
  </si>
  <si>
    <t>657092119082</t>
  </si>
  <si>
    <t>794764070101</t>
  </si>
  <si>
    <t>794764013795</t>
  </si>
  <si>
    <t>802221533035</t>
  </si>
  <si>
    <t>794764010527</t>
  </si>
  <si>
    <t>023332333561</t>
  </si>
  <si>
    <t>657092117408</t>
  </si>
  <si>
    <t>794764014082</t>
  </si>
  <si>
    <t>657092629277</t>
  </si>
  <si>
    <t>794764091519</t>
  </si>
  <si>
    <t>794764554052</t>
  </si>
  <si>
    <t>657092161388</t>
  </si>
  <si>
    <t>794764070187</t>
  </si>
  <si>
    <t>657092668436</t>
  </si>
  <si>
    <t>657092301142</t>
  </si>
  <si>
    <t>677666022563</t>
  </si>
  <si>
    <t>794764073010</t>
  </si>
  <si>
    <t>657092162101</t>
  </si>
  <si>
    <t>794764020601</t>
  </si>
  <si>
    <t>657092499252</t>
  </si>
  <si>
    <t>852068008210</t>
  </si>
  <si>
    <t>657092223697</t>
  </si>
  <si>
    <t>657092434888</t>
  </si>
  <si>
    <t>657092192474</t>
  </si>
  <si>
    <t>788451051023</t>
  </si>
  <si>
    <t>657092628171</t>
  </si>
  <si>
    <t>657092557891</t>
  </si>
  <si>
    <t>657092481080</t>
  </si>
  <si>
    <t>657092285138</t>
  </si>
  <si>
    <t>794764065329</t>
  </si>
  <si>
    <t>788451050309</t>
  </si>
  <si>
    <t>657092601297</t>
  </si>
  <si>
    <t>794764009255</t>
  </si>
  <si>
    <t>657092115275</t>
  </si>
  <si>
    <t>657092261507</t>
  </si>
  <si>
    <t>794764007015</t>
  </si>
  <si>
    <t>657092115220</t>
  </si>
  <si>
    <t>794764012156</t>
  </si>
  <si>
    <t>794764006476</t>
  </si>
  <si>
    <t>802221551374</t>
  </si>
  <si>
    <t>657092118368</t>
  </si>
  <si>
    <t>657092117347</t>
  </si>
  <si>
    <t>657092604663</t>
  </si>
  <si>
    <t>023332338627</t>
  </si>
  <si>
    <t>657092119648</t>
  </si>
  <si>
    <t>852068008166</t>
  </si>
  <si>
    <t>040595194913</t>
  </si>
  <si>
    <t>852068511437</t>
  </si>
  <si>
    <t>802221535022</t>
  </si>
  <si>
    <t>657092118542</t>
  </si>
  <si>
    <t>794764061048</t>
  </si>
  <si>
    <t>657092119105</t>
  </si>
  <si>
    <t>657092053010</t>
  </si>
  <si>
    <t>788451012093</t>
  </si>
  <si>
    <t>794764053043</t>
  </si>
  <si>
    <t>794764065312</t>
  </si>
  <si>
    <t>794764013832</t>
  </si>
  <si>
    <t>794764061413</t>
  </si>
  <si>
    <t>657092121016</t>
  </si>
  <si>
    <t>802221533257</t>
  </si>
  <si>
    <t>657092113653</t>
  </si>
  <si>
    <t>794764014297</t>
  </si>
  <si>
    <t>802221539495</t>
  </si>
  <si>
    <t>794764554021</t>
  </si>
  <si>
    <t>657092868942</t>
  </si>
  <si>
    <t>794764013894</t>
  </si>
  <si>
    <t>794764091076</t>
  </si>
  <si>
    <t>794764091472</t>
  </si>
  <si>
    <t>794764091465</t>
  </si>
  <si>
    <t>657092202531</t>
  </si>
  <si>
    <t>657092116432</t>
  </si>
  <si>
    <t>657092196700</t>
  </si>
  <si>
    <t>657092161579</t>
  </si>
  <si>
    <t>657092223468</t>
  </si>
  <si>
    <t>657092118696</t>
  </si>
  <si>
    <t>023332338818</t>
  </si>
  <si>
    <t>657092151228</t>
  </si>
  <si>
    <t>852068008159</t>
  </si>
  <si>
    <t>657092557822</t>
  </si>
  <si>
    <t>794764010350</t>
  </si>
  <si>
    <t>794764014426</t>
  </si>
  <si>
    <t>794764012453</t>
  </si>
  <si>
    <t>657092557846</t>
  </si>
  <si>
    <t>794764007060</t>
  </si>
  <si>
    <t>677666022556</t>
  </si>
  <si>
    <t>852068008265</t>
  </si>
  <si>
    <t>657092601273</t>
  </si>
  <si>
    <t>802221537415</t>
  </si>
  <si>
    <t>657092344675</t>
  </si>
  <si>
    <t>794764014921</t>
  </si>
  <si>
    <t>794764010411</t>
  </si>
  <si>
    <t>794764007114</t>
  </si>
  <si>
    <t>794764014068</t>
  </si>
  <si>
    <t>802221537200</t>
  </si>
  <si>
    <t>657092285251</t>
  </si>
  <si>
    <t>657092115657</t>
  </si>
  <si>
    <t>794764091014</t>
  </si>
  <si>
    <t>677666019754</t>
  </si>
  <si>
    <t>023332332960</t>
  </si>
  <si>
    <t>657092787533</t>
  </si>
  <si>
    <t>657092743874</t>
  </si>
  <si>
    <t>794764012637</t>
  </si>
  <si>
    <t>657092285435</t>
  </si>
  <si>
    <t>794764554045</t>
  </si>
  <si>
    <t>657092435229</t>
  </si>
  <si>
    <t>802221537422</t>
  </si>
  <si>
    <t>657092107256</t>
  </si>
  <si>
    <t>802221537316</t>
  </si>
  <si>
    <t>794764070170</t>
  </si>
  <si>
    <t>794764013535</t>
  </si>
  <si>
    <t>794764091786</t>
  </si>
  <si>
    <t>657092115251</t>
  </si>
  <si>
    <t>657092577127</t>
  </si>
  <si>
    <t>794764010343</t>
  </si>
  <si>
    <t>657092107546</t>
  </si>
  <si>
    <t>657092501825</t>
  </si>
  <si>
    <t>794764015935</t>
  </si>
  <si>
    <t>657092285237</t>
  </si>
  <si>
    <t>794764020717</t>
  </si>
  <si>
    <t>657092112458</t>
  </si>
  <si>
    <t>657092300169</t>
  </si>
  <si>
    <t>794764913095</t>
  </si>
  <si>
    <t>794764019407</t>
  </si>
  <si>
    <t>657092434536</t>
  </si>
  <si>
    <t>657092162118</t>
  </si>
  <si>
    <t>794764014341</t>
  </si>
  <si>
    <t>794764072068</t>
  </si>
  <si>
    <t>852068008012</t>
  </si>
  <si>
    <t>657092115664</t>
  </si>
  <si>
    <t>657092524800</t>
  </si>
  <si>
    <t>794764065367</t>
  </si>
  <si>
    <t>657092118504</t>
  </si>
  <si>
    <t>802221537064</t>
  </si>
  <si>
    <t>040595194616</t>
  </si>
  <si>
    <t>794764014044</t>
  </si>
  <si>
    <t>794764053111</t>
  </si>
  <si>
    <t>802221535015</t>
  </si>
  <si>
    <t>657092423929</t>
  </si>
  <si>
    <t>794764013658</t>
  </si>
  <si>
    <t>657092116449</t>
  </si>
  <si>
    <t>794764072075</t>
  </si>
  <si>
    <t>794764013023</t>
  </si>
  <si>
    <t>657092025017</t>
  </si>
  <si>
    <t>657092207659</t>
  </si>
  <si>
    <t>794764012279</t>
  </si>
  <si>
    <t>657092601341</t>
  </si>
  <si>
    <t>657092345719</t>
  </si>
  <si>
    <t>657092285176</t>
  </si>
  <si>
    <t>733753611000</t>
  </si>
  <si>
    <t>802221533028</t>
  </si>
  <si>
    <t>657092052686</t>
  </si>
  <si>
    <t>657092580226</t>
  </si>
  <si>
    <t>794764070132</t>
  </si>
  <si>
    <t>657092285299</t>
  </si>
  <si>
    <t>657092115237</t>
  </si>
  <si>
    <t>802221537057</t>
  </si>
  <si>
    <t>657092557624</t>
  </si>
  <si>
    <t>794764053050</t>
  </si>
  <si>
    <t>657092285329</t>
  </si>
  <si>
    <t>657092301128</t>
  </si>
  <si>
    <t>677666022570</t>
  </si>
  <si>
    <t>657092372753</t>
  </si>
  <si>
    <t>657092204207</t>
  </si>
  <si>
    <t>794764018554</t>
  </si>
  <si>
    <t>657092437421</t>
  </si>
  <si>
    <t>794764010480</t>
  </si>
  <si>
    <t>794764091724</t>
  </si>
  <si>
    <t>657092237113</t>
  </si>
  <si>
    <t>657092113868</t>
  </si>
  <si>
    <t>794764070194</t>
  </si>
  <si>
    <t>657092151167</t>
  </si>
  <si>
    <t>794764012842</t>
  </si>
  <si>
    <t>794764065374</t>
  </si>
  <si>
    <t>761707061038</t>
  </si>
  <si>
    <t>794764010442</t>
  </si>
  <si>
    <t>794764012828</t>
  </si>
  <si>
    <t>014126012069</t>
  </si>
  <si>
    <t>657092601365</t>
  </si>
  <si>
    <t>657092628119</t>
  </si>
  <si>
    <t>794764020458</t>
  </si>
  <si>
    <t>794764007022</t>
  </si>
  <si>
    <t>794764053029</t>
  </si>
  <si>
    <t>794764015362</t>
  </si>
  <si>
    <t>794764061154</t>
  </si>
  <si>
    <t>657092408797</t>
  </si>
  <si>
    <t>657092225707</t>
  </si>
  <si>
    <t>657092151372</t>
  </si>
  <si>
    <t>657092419212</t>
  </si>
  <si>
    <t>794764010367</t>
  </si>
  <si>
    <t>733753602006</t>
  </si>
  <si>
    <t>657092117569</t>
  </si>
  <si>
    <t>794764913088</t>
  </si>
  <si>
    <t>794764020533</t>
  </si>
  <si>
    <t>657092115268</t>
  </si>
  <si>
    <t>657092208441</t>
  </si>
  <si>
    <t>794764015942</t>
  </si>
  <si>
    <t>794764554069</t>
  </si>
  <si>
    <t>794764091489</t>
  </si>
  <si>
    <t>794764010718</t>
  </si>
  <si>
    <t>788451042120</t>
  </si>
  <si>
    <t>802221537231</t>
  </si>
  <si>
    <t>657092345726</t>
  </si>
  <si>
    <t>657092160381</t>
  </si>
  <si>
    <t>023332338368</t>
  </si>
  <si>
    <t>794764551471</t>
  </si>
  <si>
    <t>657092345184</t>
  </si>
  <si>
    <t>794764013054</t>
  </si>
  <si>
    <t>657092121078</t>
  </si>
  <si>
    <t>794764012576</t>
  </si>
  <si>
    <t>657092628133</t>
  </si>
  <si>
    <t>761707061083</t>
  </si>
  <si>
    <t>657092719855</t>
  </si>
  <si>
    <t>657092438251</t>
  </si>
  <si>
    <t>794764554014</t>
  </si>
  <si>
    <t>023332338825</t>
  </si>
  <si>
    <t>794764070118</t>
  </si>
  <si>
    <t>733753611994</t>
  </si>
  <si>
    <t>657092121023</t>
  </si>
  <si>
    <t>802221533042</t>
  </si>
  <si>
    <t>657092202494</t>
  </si>
  <si>
    <t>657092115695</t>
  </si>
  <si>
    <t>657092203996</t>
  </si>
  <si>
    <t>794764014877</t>
  </si>
  <si>
    <t>023332345232</t>
  </si>
  <si>
    <t>657092628140</t>
  </si>
  <si>
    <t>657092436318</t>
  </si>
  <si>
    <t>794764010572</t>
  </si>
  <si>
    <t>788451050101</t>
  </si>
  <si>
    <t>657092627419</t>
  </si>
  <si>
    <t>657092151259</t>
  </si>
  <si>
    <t>657092631492</t>
  </si>
  <si>
    <t>657092114971</t>
  </si>
  <si>
    <t>794764007046</t>
  </si>
  <si>
    <t>761707006459</t>
  </si>
  <si>
    <t>794764520002</t>
  </si>
  <si>
    <t>040595190007</t>
  </si>
  <si>
    <t>040595191219</t>
  </si>
  <si>
    <t>040595191226</t>
  </si>
  <si>
    <t>040595191233</t>
  </si>
  <si>
    <t>040595191240</t>
  </si>
  <si>
    <t>040595191257</t>
  </si>
  <si>
    <t>040595191318</t>
  </si>
  <si>
    <t>040595191325</t>
  </si>
  <si>
    <t>040595191332</t>
  </si>
  <si>
    <t>040595191356</t>
  </si>
  <si>
    <t>040595191363</t>
  </si>
  <si>
    <t>040595191370</t>
  </si>
  <si>
    <t>040595194647</t>
  </si>
  <si>
    <t>040595194661</t>
  </si>
  <si>
    <t>040595194692</t>
  </si>
  <si>
    <t>040595194715</t>
  </si>
  <si>
    <t>040595194722</t>
  </si>
  <si>
    <t>040595194739</t>
  </si>
  <si>
    <t>040595194753</t>
  </si>
  <si>
    <t>040595194760</t>
  </si>
  <si>
    <t>040595194784</t>
  </si>
  <si>
    <t>040595194845</t>
  </si>
  <si>
    <t>040595194920</t>
  </si>
  <si>
    <t>040595198621</t>
  </si>
  <si>
    <t>040595198638</t>
  </si>
  <si>
    <t>30732</t>
  </si>
  <si>
    <t>023332307326</t>
  </si>
  <si>
    <t>023332307333</t>
  </si>
  <si>
    <t>023332307340</t>
  </si>
  <si>
    <t>023332307357</t>
  </si>
  <si>
    <t>023332307456</t>
  </si>
  <si>
    <t>023332307470</t>
  </si>
  <si>
    <t>023332307494</t>
  </si>
  <si>
    <t>023332307500</t>
  </si>
  <si>
    <t>023332307517</t>
  </si>
  <si>
    <t>023332307562</t>
  </si>
  <si>
    <t>023332307586</t>
  </si>
  <si>
    <t>023332307616</t>
  </si>
  <si>
    <t>023332307623</t>
  </si>
  <si>
    <t>023332307708</t>
  </si>
  <si>
    <t>023332307982</t>
  </si>
  <si>
    <t>023332308057</t>
  </si>
  <si>
    <t>023332308118</t>
  </si>
  <si>
    <t>023332308217</t>
  </si>
  <si>
    <t>023332308255</t>
  </si>
  <si>
    <t>023332308446</t>
  </si>
  <si>
    <t>023332308453</t>
  </si>
  <si>
    <t>023332308521</t>
  </si>
  <si>
    <t>023332308538</t>
  </si>
  <si>
    <t>023332308545</t>
  </si>
  <si>
    <t>023332308583</t>
  </si>
  <si>
    <t>023332308613</t>
  </si>
  <si>
    <t>023332308637</t>
  </si>
  <si>
    <t>023332308644</t>
  </si>
  <si>
    <t>023332308651</t>
  </si>
  <si>
    <t>023332308668</t>
  </si>
  <si>
    <t>023332308675</t>
  </si>
  <si>
    <t>023332308699</t>
  </si>
  <si>
    <t>025766200990</t>
  </si>
  <si>
    <t>023332308927</t>
  </si>
  <si>
    <t>023332308965</t>
  </si>
  <si>
    <t>023332308972</t>
  </si>
  <si>
    <t>023332309047</t>
  </si>
  <si>
    <t>023332309108</t>
  </si>
  <si>
    <t>023332309252</t>
  </si>
  <si>
    <t>023332309320</t>
  </si>
  <si>
    <t>023332309474</t>
  </si>
  <si>
    <t>023332309481</t>
  </si>
  <si>
    <t>023332309573</t>
  </si>
  <si>
    <t>023332309771</t>
  </si>
  <si>
    <t>023332309825</t>
  </si>
  <si>
    <t>023332309917</t>
  </si>
  <si>
    <t>023332309924</t>
  </si>
  <si>
    <t>023332309986</t>
  </si>
  <si>
    <t>023332309993</t>
  </si>
  <si>
    <t>023332310012</t>
  </si>
  <si>
    <t>023332310029</t>
  </si>
  <si>
    <t>023332310036</t>
  </si>
  <si>
    <t>023332310043</t>
  </si>
  <si>
    <t>023332310050</t>
  </si>
  <si>
    <t>023332310166</t>
  </si>
  <si>
    <t>023332310173</t>
  </si>
  <si>
    <t>023332310180</t>
  </si>
  <si>
    <t>023332310296</t>
  </si>
  <si>
    <t>023332310319</t>
  </si>
  <si>
    <t>023332310340</t>
  </si>
  <si>
    <t>023332310364</t>
  </si>
  <si>
    <t>023332310371</t>
  </si>
  <si>
    <t>023332310388</t>
  </si>
  <si>
    <t>023332310401</t>
  </si>
  <si>
    <t>023332310418</t>
  </si>
  <si>
    <t>023332310623</t>
  </si>
  <si>
    <t>023332310647</t>
  </si>
  <si>
    <t>023332310654</t>
  </si>
  <si>
    <t>023332310708</t>
  </si>
  <si>
    <t>023332310739</t>
  </si>
  <si>
    <t>023332310777</t>
  </si>
  <si>
    <t>023332310784</t>
  </si>
  <si>
    <t>023332310869</t>
  </si>
  <si>
    <t>023332310890</t>
  </si>
  <si>
    <t>023332310906</t>
  </si>
  <si>
    <t>023332310937</t>
  </si>
  <si>
    <t>023332310944</t>
  </si>
  <si>
    <t>023332310951</t>
  </si>
  <si>
    <t>023332311033</t>
  </si>
  <si>
    <t>023332311101</t>
  </si>
  <si>
    <t>023332311224</t>
  </si>
  <si>
    <t>023332311316</t>
  </si>
  <si>
    <t>023332311323</t>
  </si>
  <si>
    <t>023332311330</t>
  </si>
  <si>
    <t>023332311354</t>
  </si>
  <si>
    <t>023332311361</t>
  </si>
  <si>
    <t>023332311392</t>
  </si>
  <si>
    <t>023332311750</t>
  </si>
  <si>
    <t>023332311811</t>
  </si>
  <si>
    <t>023332311866</t>
  </si>
  <si>
    <t>023332311873</t>
  </si>
  <si>
    <t>023332311880</t>
  </si>
  <si>
    <t>023332311897</t>
  </si>
  <si>
    <t>023332311903</t>
  </si>
  <si>
    <t>023332312078</t>
  </si>
  <si>
    <t>023332312092</t>
  </si>
  <si>
    <t>023332312108</t>
  </si>
  <si>
    <t>023332312115</t>
  </si>
  <si>
    <t>023332312122</t>
  </si>
  <si>
    <t>023332312146</t>
  </si>
  <si>
    <t>023332312221</t>
  </si>
  <si>
    <t>023332312238</t>
  </si>
  <si>
    <t>023332312245</t>
  </si>
  <si>
    <t>023332312269</t>
  </si>
  <si>
    <t>023332312276</t>
  </si>
  <si>
    <t>023332312283</t>
  </si>
  <si>
    <t>023332312320</t>
  </si>
  <si>
    <t>023332312375</t>
  </si>
  <si>
    <t>023332312399</t>
  </si>
  <si>
    <t>023332313112</t>
  </si>
  <si>
    <t>023332313129</t>
  </si>
  <si>
    <t>023332313310</t>
  </si>
  <si>
    <t>023332321728</t>
  </si>
  <si>
    <t>023332321759</t>
  </si>
  <si>
    <t>023332321766</t>
  </si>
  <si>
    <t>023332321773</t>
  </si>
  <si>
    <t>023332321780</t>
  </si>
  <si>
    <t>023332321797</t>
  </si>
  <si>
    <t>023332321858</t>
  </si>
  <si>
    <t>023332321865</t>
  </si>
  <si>
    <t>023332321872</t>
  </si>
  <si>
    <t>023332321889</t>
  </si>
  <si>
    <t>023332321896</t>
  </si>
  <si>
    <t>023332321919</t>
  </si>
  <si>
    <t>023332321926</t>
  </si>
  <si>
    <t>023332331000</t>
  </si>
  <si>
    <t>023332005215</t>
  </si>
  <si>
    <t>023332331161</t>
  </si>
  <si>
    <t>023332331178</t>
  </si>
  <si>
    <t>023332331185</t>
  </si>
  <si>
    <t>023332331215</t>
  </si>
  <si>
    <t>023332331222</t>
  </si>
  <si>
    <t>023332331239</t>
  </si>
  <si>
    <t>023332332229</t>
  </si>
  <si>
    <t>023332332267</t>
  </si>
  <si>
    <t>023332334056</t>
  </si>
  <si>
    <t>023332334117</t>
  </si>
  <si>
    <t>023332334124</t>
  </si>
  <si>
    <t>023332334162</t>
  </si>
  <si>
    <t>802221521018</t>
  </si>
  <si>
    <t>802221521025</t>
  </si>
  <si>
    <t>023332338481</t>
  </si>
  <si>
    <t>023332321940</t>
  </si>
  <si>
    <t>023332321964</t>
  </si>
  <si>
    <t>023332321971</t>
  </si>
  <si>
    <t>802221535107</t>
  </si>
  <si>
    <t>788451012086</t>
  </si>
  <si>
    <t>788451012505</t>
  </si>
  <si>
    <t>54002</t>
  </si>
  <si>
    <t>014126006068</t>
  </si>
  <si>
    <t>014126016180</t>
  </si>
  <si>
    <t>014126137014</t>
  </si>
  <si>
    <t>014126066031</t>
  </si>
  <si>
    <t>014126007119</t>
  </si>
  <si>
    <t>029101601022</t>
  </si>
  <si>
    <t>029101603620</t>
  </si>
  <si>
    <t>040595611106</t>
  </si>
  <si>
    <t>040595611304</t>
  </si>
  <si>
    <t>040595611311</t>
  </si>
  <si>
    <t>040595611328</t>
  </si>
  <si>
    <t>794764012057</t>
  </si>
  <si>
    <t>794764016352</t>
  </si>
  <si>
    <t>025766011008</t>
  </si>
  <si>
    <t>025766600004</t>
  </si>
  <si>
    <t>025766013361</t>
  </si>
  <si>
    <t>025766013354</t>
  </si>
  <si>
    <t>025766013194</t>
  </si>
  <si>
    <t>025766013040</t>
  </si>
  <si>
    <t>025766013019</t>
  </si>
  <si>
    <t>025766201195</t>
  </si>
  <si>
    <t>025766201041</t>
  </si>
  <si>
    <t>025766828002</t>
  </si>
  <si>
    <t>025766225009</t>
  </si>
  <si>
    <t>025766232212</t>
  </si>
  <si>
    <t>025766778031</t>
  </si>
  <si>
    <t>025766209504</t>
  </si>
  <si>
    <t>025766001085</t>
  </si>
  <si>
    <t>025766077806</t>
  </si>
  <si>
    <t>023332332755</t>
  </si>
  <si>
    <t>023332332854</t>
  </si>
  <si>
    <t>023332338504</t>
  </si>
  <si>
    <t>023332343454</t>
  </si>
  <si>
    <t>025766778017</t>
  </si>
  <si>
    <t>025766777034</t>
  </si>
  <si>
    <t>025766777027</t>
  </si>
  <si>
    <t>025766777010</t>
  </si>
  <si>
    <t>814268002870</t>
  </si>
  <si>
    <t>814268005109</t>
  </si>
  <si>
    <t>025766005298</t>
  </si>
  <si>
    <t>814268005116</t>
  </si>
  <si>
    <t>788451050002</t>
  </si>
  <si>
    <t>802221540033</t>
  </si>
  <si>
    <t>814268005024</t>
  </si>
  <si>
    <t>814268005017</t>
  </si>
  <si>
    <t>814268005000</t>
  </si>
  <si>
    <t>814268005154</t>
  </si>
  <si>
    <t>814268002801</t>
  </si>
  <si>
    <t>025766404015</t>
  </si>
  <si>
    <t>4893409267015</t>
  </si>
  <si>
    <t>4893409267008</t>
  </si>
  <si>
    <t>4893409261044</t>
  </si>
  <si>
    <t>4893409261150</t>
  </si>
  <si>
    <t>4893409261112</t>
  </si>
  <si>
    <t>4893409261006</t>
  </si>
  <si>
    <t>4893409260924</t>
  </si>
  <si>
    <t>4893409260054</t>
  </si>
  <si>
    <t>EAN</t>
  </si>
  <si>
    <t>027566021205</t>
  </si>
  <si>
    <t>025766199515</t>
  </si>
  <si>
    <t>025766001665</t>
  </si>
  <si>
    <t>762888001608</t>
  </si>
  <si>
    <t>025766040305</t>
  </si>
  <si>
    <t>025766034403</t>
  </si>
  <si>
    <t>025766107282</t>
  </si>
  <si>
    <t>025766102133</t>
  </si>
  <si>
    <t>025766380159</t>
  </si>
  <si>
    <t>025766036650</t>
  </si>
  <si>
    <t>4893409260030</t>
  </si>
  <si>
    <t>023332338405</t>
  </si>
  <si>
    <t>657092203880</t>
  </si>
  <si>
    <t>657092115688</t>
  </si>
  <si>
    <t>657092121184</t>
  </si>
  <si>
    <t>657092121993</t>
  </si>
  <si>
    <t>657092162354</t>
  </si>
  <si>
    <t>657092209110</t>
  </si>
  <si>
    <t>657092280355</t>
  </si>
  <si>
    <t>657092281468</t>
  </si>
  <si>
    <t>657092301166</t>
  </si>
  <si>
    <t>657092336519</t>
  </si>
  <si>
    <t>657092968376</t>
  </si>
  <si>
    <t>657092975954</t>
  </si>
  <si>
    <t>657092985434</t>
  </si>
  <si>
    <t>794764007091</t>
  </si>
  <si>
    <t>121375</t>
  </si>
  <si>
    <t>Eric Carle Match It On the Farm</t>
  </si>
  <si>
    <t>Early Learning - The Very Hungry Caterpillar (Electronic)</t>
  </si>
  <si>
    <t>01253</t>
  </si>
  <si>
    <t>Let's Feed the Very Hungry Caterpillar Game</t>
  </si>
  <si>
    <t>Dog Man 300pc Book Cover Puzzle</t>
  </si>
  <si>
    <t>Heist Game</t>
  </si>
  <si>
    <t>MMP Seven Deadly Sins - Avail Fall 2026</t>
  </si>
  <si>
    <t>MMP Fatal Fomo - Avail Fall 2026</t>
  </si>
  <si>
    <t>Eagle</t>
  </si>
  <si>
    <t>Pirate Ship (black)</t>
  </si>
  <si>
    <t>T-Rex (green)</t>
  </si>
  <si>
    <t>Dragon (red)</t>
  </si>
  <si>
    <t>Seals</t>
  </si>
  <si>
    <t>Swan II (pink)</t>
  </si>
  <si>
    <t>Dachshund</t>
  </si>
  <si>
    <t>Owl (white)</t>
  </si>
  <si>
    <t>Rubber Duck (pink)</t>
  </si>
  <si>
    <t>Toy Story Woody</t>
  </si>
  <si>
    <t>Stitch Hula</t>
  </si>
  <si>
    <t>Snoopy Joe Cool</t>
  </si>
  <si>
    <t>Kirby</t>
  </si>
  <si>
    <t>Tinker Bell</t>
  </si>
  <si>
    <t>Mickey Mouse (multi-color)</t>
  </si>
  <si>
    <t>Minnie Mouse (multi-color)</t>
  </si>
  <si>
    <t>Maleficent</t>
  </si>
  <si>
    <t>Record - Level 4 - Avail Fall 2026</t>
  </si>
  <si>
    <t>P &amp; P - Level 2 - Avail Fall 2026</t>
  </si>
  <si>
    <t>Jam - Level 3</t>
  </si>
  <si>
    <t>Dial - Level 5</t>
  </si>
  <si>
    <t>U &amp; U - Level 4</t>
  </si>
  <si>
    <t>Glowing Colorful Twinkle Stars Tube - Avail Fall 2026</t>
  </si>
  <si>
    <t>Glowing Wonder Stars Tube - Avail Fall 2026</t>
  </si>
  <si>
    <t>Glowing Twinkle Stars Tube - Avail Fall 2026</t>
  </si>
  <si>
    <t>Glowing Colorful Stars Tube - Avail Fall 2026</t>
  </si>
  <si>
    <t>Glowing Tube PDQ (1/12) - Avail Fall 2026</t>
  </si>
  <si>
    <t>Glowing Lunar Crystal Slime - Avail Fall 2026</t>
  </si>
  <si>
    <t>Glowing Moon Dust Slime - Avail Fall 2026</t>
  </si>
  <si>
    <t>Glowing Galaxy Slime - Avail Fall 2026</t>
  </si>
  <si>
    <t>Glowing Slime PDQ (1/12) - Avail Fall 2026</t>
  </si>
  <si>
    <t>Glow in the Dark String - Avail Fall 2026</t>
  </si>
  <si>
    <t>Throw in the Dark Ball - Avail Fall 2026</t>
  </si>
  <si>
    <t>Padlock - Level 5</t>
  </si>
  <si>
    <t>Dog Man Big Jim 100pc Pzl - Avail Fall 2026</t>
  </si>
  <si>
    <t xml:space="preserve">Dog Man Twenty Thousand Fleas 100pc Pzl </t>
  </si>
  <si>
    <t>Pizza Party Dice Game PDQ (1/6)</t>
  </si>
  <si>
    <t>Buzz/Aliens - Avail Fall 2026</t>
  </si>
  <si>
    <t>Mix &amp; Match Twisty Puzzle PDQ (1/12) - Avail Fall 2026</t>
  </si>
  <si>
    <t>Matching Card Game</t>
  </si>
  <si>
    <t>Round Champion Chess</t>
  </si>
  <si>
    <t>Poker Chip Case Black with 300 chips</t>
  </si>
  <si>
    <t>2-1 Metal Chessmen Set with Wood Board</t>
  </si>
  <si>
    <t>TR-1001</t>
  </si>
  <si>
    <t>Wood Labryinth</t>
  </si>
  <si>
    <t>4D Calico Cat</t>
  </si>
  <si>
    <t>07212</t>
  </si>
  <si>
    <t>07213</t>
  </si>
  <si>
    <t>33959</t>
  </si>
  <si>
    <t>31191</t>
  </si>
  <si>
    <t>023332311736</t>
  </si>
  <si>
    <t>023332321995</t>
  </si>
  <si>
    <t>023332339594</t>
  </si>
  <si>
    <t>023332311910</t>
  </si>
  <si>
    <t>023332925483</t>
  </si>
  <si>
    <t>794764925623</t>
  </si>
  <si>
    <t>794764015779</t>
  </si>
  <si>
    <t>794764072129</t>
  </si>
  <si>
    <t>794764072136</t>
  </si>
  <si>
    <t>794764072150</t>
  </si>
  <si>
    <t>023332339631</t>
  </si>
  <si>
    <t>Round Companion Chess</t>
  </si>
  <si>
    <t>2-1 Metal Chessmen Set with Wooden Board</t>
  </si>
  <si>
    <t>Wood Labyrinth</t>
  </si>
  <si>
    <t>025766106599</t>
  </si>
  <si>
    <t>025766042118</t>
  </si>
  <si>
    <t>025766009852</t>
  </si>
  <si>
    <t>025766210012</t>
  </si>
  <si>
    <t>4894793220402</t>
  </si>
  <si>
    <t>3665</t>
  </si>
  <si>
    <t>38015</t>
  </si>
  <si>
    <t>What the Fish?</t>
  </si>
  <si>
    <t>01350</t>
  </si>
  <si>
    <t>Daniel Tiger Welcome to Main Street</t>
  </si>
  <si>
    <t>017364</t>
  </si>
  <si>
    <t>Jumbo Floor Puzzles - Animals of the World</t>
  </si>
  <si>
    <t>Kids Bank - Play Money (Canadian Edition)</t>
  </si>
  <si>
    <t>Kids Bank - Play Money Set (USA Edition)</t>
  </si>
  <si>
    <t>Euchre</t>
  </si>
  <si>
    <t>794764013504</t>
  </si>
  <si>
    <t>657092247921</t>
  </si>
  <si>
    <t>657092017364</t>
  </si>
  <si>
    <t>01388-6PK</t>
  </si>
  <si>
    <t>794764013887</t>
  </si>
  <si>
    <t>802221537194</t>
  </si>
  <si>
    <t>Burger Bash Dice Game</t>
  </si>
  <si>
    <t>Taco Tuesday Dice Game</t>
  </si>
  <si>
    <t>Rock N' DucK</t>
  </si>
  <si>
    <t>Glowing Moon (blue)</t>
  </si>
  <si>
    <t>Tin Robot (green)</t>
  </si>
  <si>
    <t>Dragon (blue)</t>
  </si>
  <si>
    <t>Godzilla Glowing (blue) - Avail Fall 2026</t>
  </si>
  <si>
    <t>Tube-Level 5</t>
  </si>
  <si>
    <t>Cross-Level 3</t>
  </si>
  <si>
    <t>Planet-Level 4</t>
  </si>
  <si>
    <t xml:space="preserve">Zelda TriForce - Level 5 </t>
  </si>
  <si>
    <t>Zelda Hyrule Crest - Level 4</t>
  </si>
  <si>
    <t xml:space="preserve">Zelda Master Sword - Level 6 </t>
  </si>
  <si>
    <t>Taco Tuesday</t>
  </si>
  <si>
    <t>Burger Bash</t>
  </si>
  <si>
    <t xml:space="preserve">Rock N' DucK </t>
  </si>
  <si>
    <t xml:space="preserve">Tin Robot (green) </t>
  </si>
  <si>
    <t>023332310982</t>
  </si>
  <si>
    <t>31332</t>
  </si>
  <si>
    <t>Tube-Level 3</t>
  </si>
  <si>
    <t>Disney Mickey Mouse Ring Cast Puzzle - Level 1</t>
  </si>
  <si>
    <t xml:space="preserve">Wallet - Level 4 </t>
  </si>
  <si>
    <t>Pete the Cat Pizza Pie Game</t>
  </si>
  <si>
    <t xml:space="preserve">Pete the Cat Bedtime Blues Game </t>
  </si>
  <si>
    <t>Pete the Cat's Groovy Learning Bus (Electronic)</t>
  </si>
  <si>
    <t>Learning Library - Pete the Cat - Preschool</t>
  </si>
  <si>
    <t>30744</t>
  </si>
  <si>
    <t>Wallet - Level 4</t>
  </si>
  <si>
    <t>023332307449</t>
  </si>
  <si>
    <t>023332313327</t>
  </si>
  <si>
    <t>RUMMIKUB®</t>
  </si>
  <si>
    <t>Rummikub®</t>
  </si>
  <si>
    <t>Rummikub® Large Number Edition</t>
  </si>
  <si>
    <t>Rummikub® Premium Edition</t>
  </si>
  <si>
    <t>Rummikub® Retro Tin</t>
  </si>
  <si>
    <t>Rummikub® Travel Tin</t>
  </si>
  <si>
    <t>021853004007</t>
  </si>
  <si>
    <t>021853004069</t>
  </si>
  <si>
    <t>021853086478</t>
  </si>
  <si>
    <t>021853014105</t>
  </si>
  <si>
    <t>021853004014</t>
  </si>
  <si>
    <t>Bird (red)</t>
  </si>
  <si>
    <t>023332310760</t>
  </si>
  <si>
    <t>023332310746</t>
  </si>
  <si>
    <t>Crystal Puzzle Licensed Demo PDQ (1/12)</t>
  </si>
  <si>
    <t>Crystal Puzzle Standard Demo PDQ (1/12)</t>
  </si>
  <si>
    <t>023332309900</t>
  </si>
  <si>
    <t>023332309306</t>
  </si>
  <si>
    <t>01255-4pk</t>
  </si>
  <si>
    <t>01255-4PK</t>
  </si>
  <si>
    <t>Jumbling Tower - Avail Fall 2026</t>
  </si>
  <si>
    <t>10 in 1 Game Set - Avail Fall 2026</t>
  </si>
  <si>
    <t>Wood Chess and Checkers - Avail Fall 2026</t>
  </si>
  <si>
    <t>Mexican Train - Avail Fall 2026</t>
  </si>
  <si>
    <t xml:space="preserve">Wood Chinese Checkers/Chess/Checkers </t>
  </si>
  <si>
    <t>01249</t>
  </si>
  <si>
    <t>The Very Hungry Catepillar Spink &amp; Seek Game</t>
  </si>
  <si>
    <t>794764012491</t>
  </si>
  <si>
    <t>TM-3</t>
  </si>
  <si>
    <t>2.5in King Wood Folding Chess</t>
  </si>
  <si>
    <t>TM-4</t>
  </si>
  <si>
    <t>025766200037</t>
  </si>
  <si>
    <t>3in Chess Box/Board</t>
  </si>
  <si>
    <t>025766200044</t>
  </si>
  <si>
    <t>07010</t>
  </si>
  <si>
    <t>Classic Mancala - Avail Fall 2026</t>
  </si>
  <si>
    <t>Classic Mah Jong - Avail Fall 2026</t>
  </si>
  <si>
    <t>Classic Jumbling Tower - Avail Fall 2026</t>
  </si>
  <si>
    <t>Classic 10 in 1 Game Set - Avail Fall 2026</t>
  </si>
  <si>
    <t xml:space="preserve">Classic Wood Chinese Checkers/Chess/Checkers </t>
  </si>
  <si>
    <t>Classic Wood Chess and Checkers - Avail Fall 2026</t>
  </si>
  <si>
    <t>Classic Mexican Train - Avail Fall 2026</t>
  </si>
  <si>
    <t>Classic Poker 300pcs - Avail Fall 2026</t>
  </si>
  <si>
    <t>Zelda Hylian Shield</t>
  </si>
  <si>
    <t>Zelda Addison Sign</t>
  </si>
  <si>
    <t>023332307364</t>
  </si>
  <si>
    <t>30737</t>
  </si>
  <si>
    <t>023332307371</t>
  </si>
  <si>
    <t>802221551510</t>
  </si>
  <si>
    <t>802221551527</t>
  </si>
  <si>
    <t>802221551534</t>
  </si>
  <si>
    <t>802221551541</t>
  </si>
  <si>
    <t>802221551565</t>
  </si>
  <si>
    <t>802221551572</t>
  </si>
  <si>
    <t>802221551589</t>
  </si>
  <si>
    <t>802221551596</t>
  </si>
  <si>
    <t>794764012538</t>
  </si>
  <si>
    <t>09199</t>
  </si>
  <si>
    <t>30743</t>
  </si>
  <si>
    <t>30746</t>
  </si>
  <si>
    <t>023332307463</t>
  </si>
  <si>
    <t>30799</t>
  </si>
  <si>
    <t>023332307999</t>
  </si>
  <si>
    <t>30828</t>
  </si>
  <si>
    <t>023332308286</t>
  </si>
  <si>
    <t>30868</t>
  </si>
  <si>
    <t>023332308682</t>
  </si>
  <si>
    <t>30903</t>
  </si>
  <si>
    <t>023332309030</t>
  </si>
  <si>
    <t>30958</t>
  </si>
  <si>
    <t>023332309580</t>
  </si>
  <si>
    <t>30968</t>
  </si>
  <si>
    <t>023332309689</t>
  </si>
  <si>
    <t>30983</t>
  </si>
  <si>
    <t>023332309832</t>
  </si>
  <si>
    <t>31044</t>
  </si>
  <si>
    <t>023332310449</t>
  </si>
  <si>
    <t>31052</t>
  </si>
  <si>
    <t>023332310524</t>
  </si>
  <si>
    <t>31074</t>
  </si>
  <si>
    <t>31076</t>
  </si>
  <si>
    <t>31134</t>
  </si>
  <si>
    <t>023332311347</t>
  </si>
  <si>
    <t>31171</t>
  </si>
  <si>
    <t>31172</t>
  </si>
  <si>
    <t>023332311712</t>
  </si>
  <si>
    <t>023332311729</t>
  </si>
  <si>
    <t>31325</t>
  </si>
  <si>
    <t>023332313259</t>
  </si>
  <si>
    <t>92720</t>
  </si>
  <si>
    <t>023332927203</t>
  </si>
  <si>
    <t>025766108012</t>
  </si>
  <si>
    <t>12.5"  Wood Folding Chess w/ 2.5" King</t>
  </si>
  <si>
    <t>15"n Chess Box/Board with 3" King</t>
  </si>
  <si>
    <t>Updated: February 19, 2026</t>
  </si>
  <si>
    <t>33288</t>
  </si>
  <si>
    <t>MMP Case Files: The Art of Murder</t>
  </si>
  <si>
    <t>MMP Case Files: The Art of Murder - Avail Fall 2026</t>
  </si>
  <si>
    <t>023332332885</t>
  </si>
  <si>
    <r>
      <rPr>
        <b/>
        <sz val="12"/>
        <color theme="1"/>
        <rFont val="Calibri"/>
        <family val="2"/>
        <scheme val="minor"/>
      </rPr>
      <t xml:space="preserve">BEPUZZLED </t>
    </r>
    <r>
      <rPr>
        <sz val="12"/>
        <color theme="1"/>
        <rFont val="Calibri"/>
        <family val="2"/>
        <scheme val="minor"/>
      </rPr>
      <t>(3D Crystal Puzzles, Jig-Saw Puzzles, Hanayama Brain Teasers)</t>
    </r>
  </si>
  <si>
    <r>
      <rPr>
        <b/>
        <sz val="12"/>
        <color theme="1"/>
        <rFont val="Calibri"/>
        <family val="2"/>
        <scheme val="minor"/>
      </rPr>
      <t>FRONT PORCH</t>
    </r>
    <r>
      <rPr>
        <sz val="12"/>
        <color theme="1"/>
        <rFont val="Calibri"/>
        <family val="2"/>
        <scheme val="minor"/>
      </rPr>
      <t xml:space="preserve"> (Classic Wooden amd Match-Box Games, Outdoor Lawn Games)</t>
    </r>
  </si>
  <si>
    <r>
      <rPr>
        <b/>
        <sz val="12"/>
        <color theme="1"/>
        <rFont val="Calibri"/>
        <family val="2"/>
        <scheme val="minor"/>
      </rPr>
      <t>GREAT EXPLORATIONS</t>
    </r>
    <r>
      <rPr>
        <sz val="12"/>
        <color theme="1"/>
        <rFont val="Calibri"/>
        <family val="2"/>
        <scheme val="minor"/>
      </rPr>
      <t xml:space="preserve">  (Glow. Doodle Top)</t>
    </r>
  </si>
  <si>
    <r>
      <rPr>
        <b/>
        <sz val="12"/>
        <color theme="1"/>
        <rFont val="Calibri"/>
        <family val="2"/>
        <scheme val="minor"/>
      </rPr>
      <t xml:space="preserve">JOHN HANSEN TOYS </t>
    </r>
    <r>
      <rPr>
        <sz val="12"/>
        <color theme="1"/>
        <rFont val="Calibri"/>
        <family val="2"/>
        <scheme val="minor"/>
      </rPr>
      <t xml:space="preserve"> (Handheld Toys, Hoberman, Chess, Mah Jong, other)</t>
    </r>
  </si>
  <si>
    <r>
      <rPr>
        <b/>
        <sz val="12"/>
        <color theme="1"/>
        <rFont val="Calibri"/>
        <family val="2"/>
        <scheme val="minor"/>
      </rPr>
      <t>THE LEARNING JOURNEY</t>
    </r>
    <r>
      <rPr>
        <sz val="12"/>
        <color theme="1"/>
        <rFont val="Calibri"/>
        <family val="2"/>
        <scheme val="minor"/>
      </rPr>
      <t xml:space="preserve"> (Briarpatch) - (Baby, Preschool, Kids, literary Licensed Games)</t>
    </r>
  </si>
  <si>
    <r>
      <rPr>
        <b/>
        <sz val="12"/>
        <color theme="1"/>
        <rFont val="Calibri"/>
        <family val="2"/>
        <scheme val="minor"/>
      </rPr>
      <t>UNIVERSITY GAMES</t>
    </r>
    <r>
      <rPr>
        <sz val="12"/>
        <color theme="1"/>
        <rFont val="Calibri"/>
        <family val="2"/>
        <scheme val="minor"/>
      </rPr>
      <t xml:space="preserve"> - (Family, Adult, Adult Party , Murder Mystery Party, Strategy, Games)</t>
    </r>
  </si>
  <si>
    <t>Rev 2/20/2026</t>
  </si>
  <si>
    <t xml:space="preserve">University Games 2026 Price List  </t>
  </si>
  <si>
    <t>023332307401</t>
  </si>
  <si>
    <t>023332307432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</si>
</sst>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0;[Red]0"/>
    <numFmt numFmtId="166" formatCode="00000"/>
    <numFmt numFmtId="167" formatCode="#,##0;[Red]#,##0"/>
  </numFmts>
  <fonts count="5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theme="1"/>
      <name val="Calibri"/>
      <family val="2"/>
      <scheme val="minor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b/>
      <sz val="20"/>
      <color indexed="9"/>
      <name val="Arial"/>
      <family val="2"/>
    </font>
    <font>
      <sz val="20"/>
      <color indexed="9"/>
      <name val="Arial"/>
      <family val="2"/>
    </font>
    <font>
      <b/>
      <sz val="20"/>
      <color theme="0"/>
      <name val="Arial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sz val="20"/>
      <color indexed="8"/>
      <name val="Calibri"/>
      <family val="2"/>
    </font>
    <font>
      <sz val="10"/>
      <color indexed="8"/>
      <name val="MS Sans Serif"/>
    </font>
    <font>
      <strike/>
      <sz val="20"/>
      <name val="Arial"/>
      <family val="2"/>
    </font>
    <font>
      <b/>
      <sz val="20"/>
      <color indexed="8"/>
      <name val="Calibri"/>
      <family val="2"/>
    </font>
    <font>
      <sz val="20"/>
      <color theme="1"/>
      <name val="Arial"/>
      <family val="2"/>
    </font>
    <font>
      <sz val="8"/>
      <color indexed="10"/>
      <name val="Arial"/>
      <family val="2"/>
    </font>
    <font>
      <sz val="20"/>
      <color indexed="10"/>
      <name val="Arial"/>
      <family val="2"/>
    </font>
    <font>
      <b/>
      <i/>
      <u/>
      <sz val="16"/>
      <color indexed="8"/>
      <name val="Arial"/>
      <family val="2"/>
    </font>
    <font>
      <sz val="24"/>
      <color indexed="8"/>
      <name val="Calibri"/>
      <family val="2"/>
    </font>
    <font>
      <b/>
      <sz val="36"/>
      <color rgb="FFFFFFFF"/>
      <name val="Arial"/>
      <family val="2"/>
    </font>
    <font>
      <b/>
      <i/>
      <u/>
      <sz val="22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i/>
      <u/>
      <sz val="22"/>
      <color indexed="8"/>
      <name val="Arial"/>
      <family val="2"/>
    </font>
    <font>
      <b/>
      <sz val="2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Arial"/>
      <family val="2"/>
    </font>
    <font>
      <b/>
      <sz val="24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Calibri Light"/>
      <family val="2"/>
    </font>
    <font>
      <sz val="20"/>
      <color indexed="8"/>
      <name val="Calibri Light"/>
      <family val="2"/>
    </font>
    <font>
      <b/>
      <sz val="20"/>
      <color indexed="8"/>
      <name val="Calibri Light"/>
      <family val="2"/>
    </font>
    <font>
      <b/>
      <sz val="20"/>
      <name val="Calibri Light"/>
      <family val="2"/>
    </font>
    <font>
      <u/>
      <sz val="2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4" fillId="0" borderId="28">
      <alignment horizontal="left" vertical="center" shrinkToFit="1"/>
      <protection locked="0"/>
    </xf>
    <xf numFmtId="0" fontId="16" fillId="0" borderId="0"/>
    <xf numFmtId="0" fontId="4" fillId="0" borderId="0"/>
    <xf numFmtId="0" fontId="20" fillId="2" borderId="28">
      <alignment horizontal="left" vertical="center" shrinkToFit="1"/>
      <protection locked="0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" fontId="14" fillId="0" borderId="28">
      <alignment horizontal="center" vertical="center"/>
      <protection locked="0"/>
    </xf>
    <xf numFmtId="44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39" fillId="13" borderId="0" applyNumberFormat="0" applyBorder="0" applyAlignment="0" applyProtection="0"/>
    <xf numFmtId="0" fontId="40" fillId="14" borderId="0" applyNumberFormat="0" applyBorder="0" applyAlignment="0" applyProtection="0"/>
    <xf numFmtId="0" fontId="41" fillId="15" borderId="57" applyNumberFormat="0" applyAlignment="0" applyProtection="0"/>
    <xf numFmtId="0" fontId="42" fillId="16" borderId="58" applyNumberFormat="0" applyAlignment="0" applyProtection="0"/>
    <xf numFmtId="0" fontId="43" fillId="16" borderId="57" applyNumberFormat="0" applyAlignment="0" applyProtection="0"/>
    <xf numFmtId="0" fontId="44" fillId="0" borderId="59" applyNumberFormat="0" applyFill="0" applyAlignment="0" applyProtection="0"/>
    <xf numFmtId="0" fontId="45" fillId="17" borderId="60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62" applyNumberFormat="0" applyFill="0" applyAlignment="0" applyProtection="0"/>
    <xf numFmtId="0" fontId="4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18" borderId="61" applyNumberFormat="0" applyFont="0" applyAlignment="0" applyProtection="0"/>
  </cellStyleXfs>
  <cellXfs count="752">
    <xf numFmtId="0" fontId="0" fillId="0" borderId="0" xfId="0"/>
    <xf numFmtId="0" fontId="6" fillId="0" borderId="0" xfId="3" applyFont="1" applyAlignment="1">
      <alignment vertical="center"/>
    </xf>
    <xf numFmtId="0" fontId="6" fillId="2" borderId="5" xfId="3" applyFont="1" applyFill="1" applyBorder="1" applyAlignment="1">
      <alignment horizontal="center" vertical="center"/>
    </xf>
    <xf numFmtId="43" fontId="6" fillId="2" borderId="0" xfId="4" applyFont="1" applyFill="1" applyBorder="1" applyAlignment="1">
      <alignment horizontal="center" vertical="center"/>
    </xf>
    <xf numFmtId="0" fontId="6" fillId="2" borderId="3" xfId="3" applyFont="1" applyFill="1" applyBorder="1" applyAlignment="1">
      <alignment vertical="center"/>
    </xf>
    <xf numFmtId="0" fontId="6" fillId="4" borderId="2" xfId="3" applyFont="1" applyFill="1" applyBorder="1" applyAlignment="1">
      <alignment vertical="center"/>
    </xf>
    <xf numFmtId="166" fontId="5" fillId="2" borderId="3" xfId="3" applyNumberFormat="1" applyFont="1" applyFill="1" applyBorder="1" applyAlignment="1">
      <alignment vertical="center"/>
    </xf>
    <xf numFmtId="164" fontId="6" fillId="2" borderId="3" xfId="3" applyNumberFormat="1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horizontal="center" vertical="center"/>
    </xf>
    <xf numFmtId="164" fontId="6" fillId="2" borderId="12" xfId="3" applyNumberFormat="1" applyFont="1" applyFill="1" applyBorder="1" applyAlignment="1">
      <alignment horizontal="center" vertical="center"/>
    </xf>
    <xf numFmtId="166" fontId="5" fillId="2" borderId="17" xfId="3" applyNumberFormat="1" applyFont="1" applyFill="1" applyBorder="1" applyAlignment="1">
      <alignment vertical="center"/>
    </xf>
    <xf numFmtId="0" fontId="5" fillId="2" borderId="17" xfId="3" applyFont="1" applyFill="1" applyBorder="1" applyAlignment="1">
      <alignment horizontal="right" vertical="center"/>
    </xf>
    <xf numFmtId="0" fontId="5" fillId="2" borderId="17" xfId="3" applyFont="1" applyFill="1" applyBorder="1" applyAlignment="1">
      <alignment horizontal="center" vertical="center"/>
    </xf>
    <xf numFmtId="164" fontId="6" fillId="2" borderId="19" xfId="3" applyNumberFormat="1" applyFont="1" applyFill="1" applyBorder="1" applyAlignment="1">
      <alignment horizontal="center" vertical="center"/>
    </xf>
    <xf numFmtId="49" fontId="5" fillId="2" borderId="28" xfId="3" applyNumberFormat="1" applyFont="1" applyFill="1" applyBorder="1" applyAlignment="1">
      <alignment horizontal="center" vertical="center"/>
    </xf>
    <xf numFmtId="0" fontId="6" fillId="2" borderId="5" xfId="3" applyFont="1" applyFill="1" applyBorder="1" applyAlignment="1">
      <alignment vertical="center"/>
    </xf>
    <xf numFmtId="49" fontId="11" fillId="2" borderId="5" xfId="3" applyNumberFormat="1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right" vertical="center"/>
    </xf>
    <xf numFmtId="0" fontId="5" fillId="2" borderId="5" xfId="3" applyFont="1" applyFill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vertical="center" shrinkToFit="1"/>
    </xf>
    <xf numFmtId="2" fontId="9" fillId="0" borderId="28" xfId="4" applyNumberFormat="1" applyFont="1" applyFill="1" applyBorder="1" applyAlignment="1">
      <alignment horizontal="center" vertical="center" shrinkToFit="1"/>
    </xf>
    <xf numFmtId="1" fontId="9" fillId="0" borderId="28" xfId="0" applyNumberFormat="1" applyFont="1" applyBorder="1" applyAlignment="1">
      <alignment horizontal="center" vertical="center" shrinkToFit="1"/>
    </xf>
    <xf numFmtId="2" fontId="6" fillId="0" borderId="28" xfId="4" applyNumberFormat="1" applyFont="1" applyFill="1" applyBorder="1" applyAlignment="1" applyProtection="1">
      <alignment horizontal="center" vertical="center"/>
      <protection locked="0"/>
    </xf>
    <xf numFmtId="0" fontId="9" fillId="0" borderId="28" xfId="3" quotePrefix="1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6" fillId="0" borderId="33" xfId="3" applyFont="1" applyBorder="1" applyAlignment="1">
      <alignment vertical="center"/>
    </xf>
    <xf numFmtId="0" fontId="6" fillId="0" borderId="28" xfId="0" applyFont="1" applyBorder="1" applyAlignment="1">
      <alignment horizontal="left" vertical="center" wrapText="1" shrinkToFit="1"/>
    </xf>
    <xf numFmtId="164" fontId="6" fillId="0" borderId="33" xfId="3" applyNumberFormat="1" applyFont="1" applyBorder="1" applyAlignment="1">
      <alignment horizontal="center" vertical="center"/>
    </xf>
    <xf numFmtId="0" fontId="6" fillId="0" borderId="28" xfId="0" applyFont="1" applyBorder="1" applyAlignment="1">
      <alignment wrapText="1" shrinkToFit="1"/>
    </xf>
    <xf numFmtId="2" fontId="6" fillId="0" borderId="28" xfId="4" applyNumberFormat="1" applyFont="1" applyFill="1" applyBorder="1" applyAlignment="1">
      <alignment horizontal="center" vertical="center" shrinkToFit="1"/>
    </xf>
    <xf numFmtId="1" fontId="6" fillId="0" borderId="28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shrinkToFit="1"/>
    </xf>
    <xf numFmtId="2" fontId="6" fillId="0" borderId="22" xfId="4" applyNumberFormat="1" applyFont="1" applyFill="1" applyBorder="1" applyAlignment="1" applyProtection="1">
      <alignment horizontal="center" vertical="center"/>
      <protection locked="0"/>
    </xf>
    <xf numFmtId="164" fontId="5" fillId="0" borderId="33" xfId="3" applyNumberFormat="1" applyFont="1" applyBorder="1" applyAlignment="1">
      <alignment vertical="center"/>
    </xf>
    <xf numFmtId="49" fontId="6" fillId="6" borderId="28" xfId="0" quotePrefix="1" applyNumberFormat="1" applyFont="1" applyFill="1" applyBorder="1" applyAlignment="1" applyProtection="1">
      <alignment horizontal="center" vertical="center"/>
      <protection locked="0"/>
    </xf>
    <xf numFmtId="2" fontId="6" fillId="6" borderId="28" xfId="0" applyNumberFormat="1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164" fontId="6" fillId="0" borderId="33" xfId="3" applyNumberFormat="1" applyFont="1" applyBorder="1" applyAlignment="1">
      <alignment vertical="center"/>
    </xf>
    <xf numFmtId="0" fontId="6" fillId="0" borderId="33" xfId="3" applyFont="1" applyBorder="1" applyAlignment="1">
      <alignment horizontal="center" vertical="center"/>
    </xf>
    <xf numFmtId="2" fontId="9" fillId="0" borderId="28" xfId="4" applyNumberFormat="1" applyFont="1" applyBorder="1" applyAlignment="1">
      <alignment horizontal="center" vertical="center" shrinkToFit="1"/>
    </xf>
    <xf numFmtId="49" fontId="9" fillId="0" borderId="27" xfId="6" applyNumberFormat="1" applyFont="1" applyBorder="1" applyAlignment="1">
      <alignment horizontal="center" vertical="center"/>
    </xf>
    <xf numFmtId="0" fontId="9" fillId="0" borderId="27" xfId="6" applyFont="1" applyBorder="1" applyAlignment="1">
      <alignment horizontal="left" vertical="center"/>
    </xf>
    <xf numFmtId="2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5" fillId="0" borderId="28" xfId="4" applyNumberFormat="1" applyFont="1" applyFill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 applyProtection="1">
      <alignment horizontal="center" vertical="center"/>
      <protection locked="0"/>
    </xf>
    <xf numFmtId="167" fontId="9" fillId="0" borderId="28" xfId="4" applyNumberFormat="1" applyFont="1" applyFill="1" applyBorder="1" applyAlignment="1" applyProtection="1">
      <alignment horizontal="center" vertical="center" shrinkToFit="1"/>
      <protection locked="0"/>
    </xf>
    <xf numFmtId="0" fontId="15" fillId="0" borderId="33" xfId="3" applyFont="1" applyBorder="1" applyAlignment="1">
      <alignment vertical="center"/>
    </xf>
    <xf numFmtId="2" fontId="5" fillId="0" borderId="28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66" fontId="9" fillId="0" borderId="28" xfId="0" applyNumberFormat="1" applyFont="1" applyBorder="1" applyAlignment="1">
      <alignment horizontal="center" vertical="center" shrinkToFit="1"/>
    </xf>
    <xf numFmtId="2" fontId="6" fillId="0" borderId="28" xfId="0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 shrinkToFit="1"/>
    </xf>
    <xf numFmtId="49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2" fontId="9" fillId="0" borderId="28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28" xfId="3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left" vertical="center" shrinkToFit="1"/>
    </xf>
    <xf numFmtId="0" fontId="6" fillId="0" borderId="28" xfId="3" quotePrefix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wrapText="1" shrinkToFit="1"/>
    </xf>
    <xf numFmtId="0" fontId="15" fillId="0" borderId="35" xfId="3" applyFont="1" applyBorder="1" applyAlignment="1">
      <alignment vertical="center"/>
    </xf>
    <xf numFmtId="164" fontId="5" fillId="0" borderId="33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22" xfId="0" applyFont="1" applyBorder="1" applyAlignment="1">
      <alignment horizontal="left" vertical="center" shrinkToFit="1"/>
    </xf>
    <xf numFmtId="0" fontId="5" fillId="10" borderId="5" xfId="3" applyFont="1" applyFill="1" applyBorder="1" applyAlignment="1" applyProtection="1">
      <alignment vertical="center"/>
      <protection locked="0"/>
    </xf>
    <xf numFmtId="166" fontId="5" fillId="9" borderId="39" xfId="0" applyNumberFormat="1" applyFont="1" applyFill="1" applyBorder="1" applyAlignment="1">
      <alignment horizontal="center" vertical="center" wrapText="1" shrinkToFit="1"/>
    </xf>
    <xf numFmtId="0" fontId="5" fillId="9" borderId="39" xfId="0" applyFont="1" applyFill="1" applyBorder="1" applyAlignment="1">
      <alignment horizontal="center" vertical="center" wrapText="1" shrinkToFit="1"/>
    </xf>
    <xf numFmtId="2" fontId="5" fillId="9" borderId="39" xfId="4" applyNumberFormat="1" applyFont="1" applyFill="1" applyBorder="1" applyAlignment="1">
      <alignment horizontal="center" vertical="center" wrapText="1" shrinkToFit="1"/>
    </xf>
    <xf numFmtId="1" fontId="5" fillId="9" borderId="39" xfId="0" applyNumberFormat="1" applyFont="1" applyFill="1" applyBorder="1" applyAlignment="1">
      <alignment horizontal="center" vertical="center" wrapText="1" shrinkToFit="1"/>
    </xf>
    <xf numFmtId="2" fontId="5" fillId="9" borderId="39" xfId="0" applyNumberFormat="1" applyFont="1" applyFill="1" applyBorder="1" applyAlignment="1">
      <alignment horizontal="center" vertical="center" wrapText="1" shrinkToFit="1"/>
    </xf>
    <xf numFmtId="164" fontId="5" fillId="9" borderId="40" xfId="0" applyNumberFormat="1" applyFont="1" applyFill="1" applyBorder="1" applyAlignment="1">
      <alignment horizontal="center" vertical="center" wrapText="1" shrinkToFit="1"/>
    </xf>
    <xf numFmtId="0" fontId="9" fillId="4" borderId="41" xfId="0" applyFont="1" applyFill="1" applyBorder="1" applyAlignment="1">
      <alignment vertical="center" wrapText="1"/>
    </xf>
    <xf numFmtId="49" fontId="5" fillId="9" borderId="39" xfId="0" applyNumberFormat="1" applyFont="1" applyFill="1" applyBorder="1" applyAlignment="1">
      <alignment horizontal="center" vertical="center" wrapText="1" shrinkToFit="1"/>
    </xf>
    <xf numFmtId="166" fontId="6" fillId="0" borderId="27" xfId="0" quotePrefix="1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 shrinkToFit="1"/>
    </xf>
    <xf numFmtId="0" fontId="18" fillId="0" borderId="34" xfId="3" applyFont="1" applyBorder="1" applyAlignment="1">
      <alignment horizontal="center" vertical="center"/>
    </xf>
    <xf numFmtId="49" fontId="9" fillId="6" borderId="28" xfId="3" applyNumberFormat="1" applyFont="1" applyFill="1" applyBorder="1" applyAlignment="1">
      <alignment horizontal="center" vertical="center"/>
    </xf>
    <xf numFmtId="0" fontId="9" fillId="6" borderId="28" xfId="3" applyFont="1" applyFill="1" applyBorder="1" applyAlignment="1">
      <alignment horizontal="center" vertical="center"/>
    </xf>
    <xf numFmtId="166" fontId="6" fillId="0" borderId="28" xfId="0" quotePrefix="1" applyNumberFormat="1" applyFont="1" applyBorder="1" applyAlignment="1">
      <alignment horizontal="center" vertical="center" shrinkToFit="1"/>
    </xf>
    <xf numFmtId="0" fontId="6" fillId="0" borderId="28" xfId="0" quotePrefix="1" applyFont="1" applyBorder="1" applyAlignment="1">
      <alignment horizontal="center" vertical="center" shrinkToFit="1"/>
    </xf>
    <xf numFmtId="166" fontId="6" fillId="0" borderId="22" xfId="0" quotePrefix="1" applyNumberFormat="1" applyFont="1" applyBorder="1" applyAlignment="1">
      <alignment horizontal="center" vertical="center" shrinkToFit="1"/>
    </xf>
    <xf numFmtId="167" fontId="6" fillId="0" borderId="22" xfId="4" applyNumberFormat="1" applyFont="1" applyFill="1" applyBorder="1" applyAlignment="1" applyProtection="1">
      <alignment horizontal="center" vertical="center"/>
      <protection locked="0"/>
    </xf>
    <xf numFmtId="0" fontId="6" fillId="6" borderId="28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left" vertical="center" shrinkToFit="1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2" fontId="6" fillId="0" borderId="28" xfId="0" applyNumberFormat="1" applyFont="1" applyBorder="1" applyAlignment="1" applyProtection="1">
      <alignment horizontal="center" vertical="center"/>
      <protection locked="0"/>
    </xf>
    <xf numFmtId="167" fontId="6" fillId="0" borderId="28" xfId="4" applyNumberFormat="1" applyFont="1" applyFill="1" applyBorder="1" applyAlignment="1" applyProtection="1">
      <alignment horizontal="center" vertical="center" shrinkToFit="1"/>
      <protection locked="0"/>
    </xf>
    <xf numFmtId="49" fontId="6" fillId="0" borderId="28" xfId="0" quotePrefix="1" applyNumberFormat="1" applyFont="1" applyBorder="1" applyAlignment="1" applyProtection="1">
      <alignment horizontal="center" vertical="center" shrinkToFit="1"/>
      <protection locked="0"/>
    </xf>
    <xf numFmtId="2" fontId="6" fillId="0" borderId="28" xfId="10" applyNumberFormat="1" applyFont="1" applyFill="1" applyBorder="1" applyAlignment="1" applyProtection="1">
      <alignment horizontal="center" vertical="center" shrinkToFit="1"/>
      <protection locked="0"/>
    </xf>
    <xf numFmtId="2" fontId="19" fillId="0" borderId="27" xfId="0" applyNumberFormat="1" applyFont="1" applyBorder="1" applyAlignment="1">
      <alignment horizontal="center" vertical="center"/>
    </xf>
    <xf numFmtId="164" fontId="6" fillId="0" borderId="33" xfId="3" applyNumberFormat="1" applyFont="1" applyBorder="1" applyAlignment="1">
      <alignment horizontal="center" vertical="center" shrinkToFit="1"/>
    </xf>
    <xf numFmtId="0" fontId="9" fillId="0" borderId="33" xfId="3" applyFont="1" applyBorder="1" applyAlignment="1">
      <alignment vertical="center"/>
    </xf>
    <xf numFmtId="164" fontId="6" fillId="0" borderId="34" xfId="3" applyNumberFormat="1" applyFont="1" applyBorder="1" applyAlignment="1">
      <alignment vertical="center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3" applyNumberFormat="1" applyFont="1" applyBorder="1" applyAlignment="1" applyProtection="1">
      <alignment horizontal="center" vertical="center"/>
      <protection locked="0"/>
    </xf>
    <xf numFmtId="0" fontId="6" fillId="0" borderId="27" xfId="5" applyFont="1" applyBorder="1">
      <alignment horizontal="left" vertical="center" shrinkToFit="1"/>
      <protection locked="0"/>
    </xf>
    <xf numFmtId="49" fontId="9" fillId="6" borderId="22" xfId="3" applyNumberFormat="1" applyFont="1" applyFill="1" applyBorder="1" applyAlignment="1">
      <alignment horizontal="center" vertical="center"/>
    </xf>
    <xf numFmtId="0" fontId="9" fillId="6" borderId="22" xfId="3" applyFont="1" applyFill="1" applyBorder="1" applyAlignment="1">
      <alignment vertical="center" shrinkToFit="1"/>
    </xf>
    <xf numFmtId="167" fontId="6" fillId="0" borderId="22" xfId="4" applyNumberFormat="1" applyFont="1" applyFill="1" applyBorder="1" applyAlignment="1" applyProtection="1">
      <alignment horizontal="center" vertical="center" shrinkToFit="1"/>
      <protection locked="0"/>
    </xf>
    <xf numFmtId="0" fontId="9" fillId="6" borderId="28" xfId="3" applyFont="1" applyFill="1" applyBorder="1" applyAlignment="1">
      <alignment vertical="center"/>
    </xf>
    <xf numFmtId="167" fontId="6" fillId="6" borderId="28" xfId="4" applyNumberFormat="1" applyFont="1" applyFill="1" applyBorder="1" applyAlignment="1" applyProtection="1">
      <alignment horizontal="center" vertical="center" shrinkToFit="1"/>
      <protection locked="0"/>
    </xf>
    <xf numFmtId="2" fontId="6" fillId="0" borderId="28" xfId="10" applyNumberFormat="1" applyFont="1" applyFill="1" applyBorder="1" applyAlignment="1" applyProtection="1">
      <alignment horizontal="center" vertical="center"/>
      <protection locked="0"/>
    </xf>
    <xf numFmtId="49" fontId="6" fillId="0" borderId="28" xfId="3" quotePrefix="1" applyNumberFormat="1" applyFont="1" applyBorder="1" applyAlignment="1" applyProtection="1">
      <alignment horizontal="center" vertical="center"/>
      <protection locked="0"/>
    </xf>
    <xf numFmtId="167" fontId="6" fillId="0" borderId="28" xfId="4" applyNumberFormat="1" applyFont="1" applyFill="1" applyBorder="1" applyAlignment="1" applyProtection="1">
      <alignment horizontal="center" vertical="center"/>
      <protection locked="0"/>
    </xf>
    <xf numFmtId="2" fontId="9" fillId="0" borderId="28" xfId="3" applyNumberFormat="1" applyFont="1" applyBorder="1" applyAlignment="1">
      <alignment horizontal="center" vertical="center"/>
    </xf>
    <xf numFmtId="49" fontId="6" fillId="6" borderId="22" xfId="0" applyNumberFormat="1" applyFont="1" applyFill="1" applyBorder="1" applyAlignment="1" applyProtection="1">
      <alignment horizontal="center" vertical="center"/>
      <protection locked="0"/>
    </xf>
    <xf numFmtId="0" fontId="6" fillId="6" borderId="22" xfId="5" applyFont="1" applyFill="1" applyBorder="1">
      <alignment horizontal="left" vertical="center" shrinkToFit="1"/>
      <protection locked="0"/>
    </xf>
    <xf numFmtId="0" fontId="6" fillId="6" borderId="22" xfId="0" applyFont="1" applyFill="1" applyBorder="1" applyAlignment="1">
      <alignment horizontal="center" vertical="center"/>
    </xf>
    <xf numFmtId="0" fontId="6" fillId="0" borderId="25" xfId="0" quotePrefix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 shrinkToFit="1"/>
    </xf>
    <xf numFmtId="2" fontId="6" fillId="0" borderId="25" xfId="10" quotePrefix="1" applyNumberFormat="1" applyFont="1" applyFill="1" applyBorder="1" applyAlignment="1" applyProtection="1">
      <alignment horizontal="center" vertical="center" shrinkToFit="1"/>
      <protection locked="0"/>
    </xf>
    <xf numFmtId="167" fontId="6" fillId="0" borderId="25" xfId="4" applyNumberFormat="1" applyFont="1" applyFill="1" applyBorder="1" applyAlignment="1" applyProtection="1">
      <alignment horizontal="center" vertical="center" shrinkToFit="1"/>
      <protection locked="0"/>
    </xf>
    <xf numFmtId="2" fontId="6" fillId="0" borderId="25" xfId="4" quotePrefix="1" applyNumberFormat="1" applyFont="1" applyFill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0" fontId="9" fillId="0" borderId="27" xfId="5" applyFont="1" applyBorder="1">
      <alignment horizontal="left" vertical="center" shrinkToFit="1"/>
      <protection locked="0"/>
    </xf>
    <xf numFmtId="167" fontId="9" fillId="0" borderId="27" xfId="4" applyNumberFormat="1" applyFont="1" applyFill="1" applyBorder="1" applyAlignment="1" applyProtection="1">
      <alignment horizontal="center" vertical="center"/>
      <protection locked="0"/>
    </xf>
    <xf numFmtId="4" fontId="6" fillId="0" borderId="27" xfId="4" applyNumberFormat="1" applyFont="1" applyFill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 shrinkToFit="1"/>
    </xf>
    <xf numFmtId="2" fontId="6" fillId="0" borderId="22" xfId="10" quotePrefix="1" applyNumberFormat="1" applyFont="1" applyFill="1" applyBorder="1" applyAlignment="1" applyProtection="1">
      <alignment horizontal="center" vertical="center" shrinkToFit="1"/>
      <protection locked="0"/>
    </xf>
    <xf numFmtId="2" fontId="6" fillId="0" borderId="22" xfId="4" quotePrefix="1" applyNumberFormat="1" applyFont="1" applyFill="1" applyBorder="1" applyAlignment="1" applyProtection="1">
      <alignment horizontal="center" vertical="center"/>
      <protection locked="0"/>
    </xf>
    <xf numFmtId="167" fontId="9" fillId="0" borderId="28" xfId="4" applyNumberFormat="1" applyFont="1" applyFill="1" applyBorder="1" applyAlignment="1" applyProtection="1">
      <alignment horizontal="center" vertical="center"/>
      <protection locked="0"/>
    </xf>
    <xf numFmtId="4" fontId="6" fillId="0" borderId="28" xfId="4" applyNumberFormat="1" applyFont="1" applyFill="1" applyBorder="1" applyAlignment="1" applyProtection="1">
      <alignment horizontal="center" vertical="center"/>
      <protection locked="0"/>
    </xf>
    <xf numFmtId="2" fontId="6" fillId="0" borderId="27" xfId="10" applyNumberFormat="1" applyFont="1" applyFill="1" applyBorder="1" applyAlignment="1">
      <alignment horizontal="center" vertical="center"/>
    </xf>
    <xf numFmtId="49" fontId="6" fillId="0" borderId="28" xfId="3" quotePrefix="1" applyNumberFormat="1" applyFont="1" applyBorder="1" applyAlignment="1">
      <alignment horizontal="center" vertical="center" shrinkToFit="1"/>
    </xf>
    <xf numFmtId="2" fontId="6" fillId="0" borderId="28" xfId="3" applyNumberFormat="1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2" fontId="6" fillId="0" borderId="27" xfId="4" applyNumberFormat="1" applyFont="1" applyFill="1" applyBorder="1" applyAlignment="1" applyProtection="1">
      <alignment horizontal="center" vertical="center"/>
      <protection locked="0"/>
    </xf>
    <xf numFmtId="0" fontId="9" fillId="0" borderId="28" xfId="3" applyFont="1" applyBorder="1" applyAlignment="1">
      <alignment vertical="center"/>
    </xf>
    <xf numFmtId="49" fontId="6" fillId="0" borderId="28" xfId="0" quotePrefix="1" applyNumberFormat="1" applyFont="1" applyBorder="1" applyAlignment="1">
      <alignment horizontal="center" vertical="center" shrinkToFit="1"/>
    </xf>
    <xf numFmtId="1" fontId="9" fillId="0" borderId="22" xfId="0" applyNumberFormat="1" applyFont="1" applyBorder="1" applyAlignment="1">
      <alignment horizontal="center" vertical="center" shrinkToFit="1"/>
    </xf>
    <xf numFmtId="0" fontId="6" fillId="0" borderId="32" xfId="3" applyFont="1" applyBorder="1" applyAlignment="1">
      <alignment vertical="center"/>
    </xf>
    <xf numFmtId="2" fontId="6" fillId="0" borderId="27" xfId="3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17" fillId="0" borderId="33" xfId="3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165" fontId="6" fillId="0" borderId="28" xfId="0" applyNumberFormat="1" applyFont="1" applyBorder="1" applyAlignment="1">
      <alignment horizontal="center" vertical="center"/>
    </xf>
    <xf numFmtId="0" fontId="6" fillId="0" borderId="28" xfId="3" applyFont="1" applyBorder="1" applyAlignment="1">
      <alignment vertical="center"/>
    </xf>
    <xf numFmtId="2" fontId="6" fillId="6" borderId="28" xfId="3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165" fontId="6" fillId="0" borderId="27" xfId="0" applyNumberFormat="1" applyFont="1" applyBorder="1" applyAlignment="1">
      <alignment horizontal="center" vertical="center"/>
    </xf>
    <xf numFmtId="49" fontId="6" fillId="0" borderId="27" xfId="0" quotePrefix="1" applyNumberFormat="1" applyFont="1" applyBorder="1" applyAlignment="1">
      <alignment horizontal="center" vertical="center"/>
    </xf>
    <xf numFmtId="165" fontId="9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left" vertical="center"/>
    </xf>
    <xf numFmtId="0" fontId="17" fillId="0" borderId="35" xfId="3" applyFont="1" applyBorder="1" applyAlignment="1">
      <alignment vertical="center"/>
    </xf>
    <xf numFmtId="0" fontId="17" fillId="0" borderId="34" xfId="3" applyFont="1" applyBorder="1" applyAlignment="1">
      <alignment vertical="center"/>
    </xf>
    <xf numFmtId="0" fontId="5" fillId="0" borderId="28" xfId="0" applyFont="1" applyBorder="1" applyAlignment="1">
      <alignment horizontal="left" vertical="center"/>
    </xf>
    <xf numFmtId="4" fontId="5" fillId="0" borderId="28" xfId="4" applyNumberFormat="1" applyFont="1" applyFill="1" applyBorder="1" applyAlignment="1" applyProtection="1">
      <alignment horizontal="center" vertical="center"/>
      <protection locked="0"/>
    </xf>
    <xf numFmtId="0" fontId="5" fillId="0" borderId="28" xfId="3" applyFont="1" applyBorder="1" applyAlignment="1">
      <alignment horizontal="center" vertical="center"/>
    </xf>
    <xf numFmtId="49" fontId="6" fillId="0" borderId="28" xfId="3" applyNumberFormat="1" applyFont="1" applyBorder="1" applyAlignment="1">
      <alignment horizontal="center" vertical="center"/>
    </xf>
    <xf numFmtId="4" fontId="6" fillId="6" borderId="28" xfId="4" applyNumberFormat="1" applyFont="1" applyFill="1" applyBorder="1" applyAlignment="1" applyProtection="1">
      <alignment horizontal="center" vertical="center"/>
      <protection locked="0"/>
    </xf>
    <xf numFmtId="49" fontId="6" fillId="0" borderId="28" xfId="3" quotePrefix="1" applyNumberFormat="1" applyFont="1" applyBorder="1" applyAlignment="1">
      <alignment horizontal="center" vertical="center"/>
    </xf>
    <xf numFmtId="1" fontId="6" fillId="6" borderId="28" xfId="0" applyNumberFormat="1" applyFont="1" applyFill="1" applyBorder="1" applyAlignment="1">
      <alignment horizontal="center" vertical="center"/>
    </xf>
    <xf numFmtId="2" fontId="6" fillId="0" borderId="28" xfId="3" quotePrefix="1" applyNumberFormat="1" applyFont="1" applyBorder="1" applyAlignment="1">
      <alignment horizontal="center" vertical="center"/>
    </xf>
    <xf numFmtId="0" fontId="6" fillId="0" borderId="28" xfId="3" applyFont="1" applyBorder="1" applyAlignment="1">
      <alignment horizontal="left" vertical="center"/>
    </xf>
    <xf numFmtId="49" fontId="6" fillId="0" borderId="28" xfId="0" quotePrefix="1" applyNumberFormat="1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 wrapText="1" shrinkToFit="1"/>
    </xf>
    <xf numFmtId="1" fontId="6" fillId="0" borderId="28" xfId="3" applyNumberFormat="1" applyFont="1" applyBorder="1" applyAlignment="1">
      <alignment horizontal="center" vertical="center"/>
    </xf>
    <xf numFmtId="166" fontId="6" fillId="6" borderId="30" xfId="0" applyNumberFormat="1" applyFont="1" applyFill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left" vertical="center"/>
    </xf>
    <xf numFmtId="0" fontId="6" fillId="6" borderId="30" xfId="0" applyFont="1" applyFill="1" applyBorder="1" applyAlignment="1">
      <alignment horizontal="center" vertical="center"/>
    </xf>
    <xf numFmtId="2" fontId="6" fillId="0" borderId="30" xfId="1" applyNumberFormat="1" applyFont="1" applyFill="1" applyBorder="1" applyAlignment="1" applyProtection="1">
      <alignment horizontal="center" vertical="center"/>
      <protection locked="0"/>
    </xf>
    <xf numFmtId="0" fontId="11" fillId="6" borderId="31" xfId="3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left" vertical="center"/>
    </xf>
    <xf numFmtId="2" fontId="6" fillId="0" borderId="28" xfId="1" applyNumberFormat="1" applyFont="1" applyFill="1" applyBorder="1" applyAlignment="1" applyProtection="1">
      <alignment horizontal="center" vertical="center"/>
      <protection locked="0"/>
    </xf>
    <xf numFmtId="0" fontId="11" fillId="6" borderId="33" xfId="3" applyFont="1" applyFill="1" applyBorder="1" applyAlignment="1">
      <alignment horizontal="center" vertical="center"/>
    </xf>
    <xf numFmtId="166" fontId="6" fillId="6" borderId="28" xfId="0" applyNumberFormat="1" applyFont="1" applyFill="1" applyBorder="1" applyAlignment="1">
      <alignment horizontal="center" vertical="center" shrinkToFit="1"/>
    </xf>
    <xf numFmtId="0" fontId="10" fillId="6" borderId="33" xfId="3" applyFont="1" applyFill="1" applyBorder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/>
    </xf>
    <xf numFmtId="164" fontId="6" fillId="6" borderId="33" xfId="3" applyNumberFormat="1" applyFont="1" applyFill="1" applyBorder="1" applyAlignment="1">
      <alignment vertical="center"/>
    </xf>
    <xf numFmtId="2" fontId="9" fillId="0" borderId="28" xfId="4" applyNumberFormat="1" applyFont="1" applyFill="1" applyBorder="1" applyAlignment="1" applyProtection="1">
      <alignment horizontal="center" vertical="center"/>
      <protection locked="0"/>
    </xf>
    <xf numFmtId="0" fontId="5" fillId="6" borderId="33" xfId="0" applyFont="1" applyFill="1" applyBorder="1" applyAlignment="1">
      <alignment horizontal="left" vertical="center"/>
    </xf>
    <xf numFmtId="166" fontId="8" fillId="0" borderId="22" xfId="0" applyNumberFormat="1" applyFont="1" applyBorder="1" applyAlignment="1">
      <alignment horizontal="center" vertical="center" shrinkToFit="1"/>
    </xf>
    <xf numFmtId="2" fontId="5" fillId="6" borderId="28" xfId="0" applyNumberFormat="1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2" fontId="5" fillId="0" borderId="28" xfId="1" applyNumberFormat="1" applyFont="1" applyFill="1" applyBorder="1" applyAlignment="1" applyProtection="1">
      <alignment horizontal="center" vertical="center"/>
      <protection locked="0"/>
    </xf>
    <xf numFmtId="166" fontId="6" fillId="6" borderId="22" xfId="0" applyNumberFormat="1" applyFont="1" applyFill="1" applyBorder="1" applyAlignment="1">
      <alignment horizontal="center" vertical="center" shrinkToFit="1"/>
    </xf>
    <xf numFmtId="0" fontId="6" fillId="6" borderId="22" xfId="0" applyFont="1" applyFill="1" applyBorder="1" applyAlignment="1">
      <alignment horizontal="left" vertical="center"/>
    </xf>
    <xf numFmtId="0" fontId="5" fillId="6" borderId="28" xfId="0" applyFont="1" applyFill="1" applyBorder="1" applyAlignment="1">
      <alignment horizontal="left" vertical="center"/>
    </xf>
    <xf numFmtId="166" fontId="9" fillId="0" borderId="30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 shrinkToFit="1"/>
    </xf>
    <xf numFmtId="1" fontId="6" fillId="0" borderId="30" xfId="0" applyNumberFormat="1" applyFont="1" applyBorder="1" applyAlignment="1">
      <alignment horizontal="center" vertical="center"/>
    </xf>
    <xf numFmtId="2" fontId="9" fillId="0" borderId="30" xfId="4" applyNumberFormat="1" applyFont="1" applyFill="1" applyBorder="1" applyAlignment="1" applyProtection="1">
      <alignment horizontal="center" vertical="center"/>
      <protection locked="0"/>
    </xf>
    <xf numFmtId="2" fontId="6" fillId="6" borderId="28" xfId="1" applyNumberFormat="1" applyFont="1" applyFill="1" applyBorder="1" applyAlignment="1" applyProtection="1">
      <alignment horizontal="center" vertical="center"/>
      <protection locked="0"/>
    </xf>
    <xf numFmtId="2" fontId="8" fillId="0" borderId="28" xfId="4" applyNumberFormat="1" applyFont="1" applyFill="1" applyBorder="1" applyAlignment="1" applyProtection="1">
      <alignment horizontal="center" vertical="center"/>
      <protection locked="0"/>
    </xf>
    <xf numFmtId="164" fontId="6" fillId="0" borderId="0" xfId="3" applyNumberFormat="1" applyFont="1" applyAlignment="1">
      <alignment horizontal="center" vertical="center"/>
    </xf>
    <xf numFmtId="0" fontId="6" fillId="6" borderId="28" xfId="3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left" vertical="center" shrinkToFit="1"/>
    </xf>
    <xf numFmtId="0" fontId="6" fillId="0" borderId="33" xfId="3" applyFont="1" applyBorder="1" applyAlignment="1" applyProtection="1">
      <alignment horizontal="center" vertical="center" wrapText="1"/>
      <protection locked="0"/>
    </xf>
    <xf numFmtId="166" fontId="5" fillId="0" borderId="28" xfId="0" applyNumberFormat="1" applyFont="1" applyBorder="1" applyAlignment="1">
      <alignment horizontal="center" vertical="center" shrinkToFit="1"/>
    </xf>
    <xf numFmtId="4" fontId="6" fillId="0" borderId="28" xfId="4" applyNumberFormat="1" applyFont="1" applyFill="1" applyBorder="1" applyAlignment="1" applyProtection="1">
      <alignment horizontal="left" vertical="center"/>
      <protection locked="0"/>
    </xf>
    <xf numFmtId="166" fontId="6" fillId="0" borderId="28" xfId="0" applyNumberFormat="1" applyFont="1" applyBorder="1" applyAlignment="1" applyProtection="1">
      <alignment horizontal="center" vertical="center"/>
      <protection locked="0"/>
    </xf>
    <xf numFmtId="0" fontId="8" fillId="0" borderId="33" xfId="3" applyFont="1" applyBorder="1" applyAlignment="1">
      <alignment vertical="center"/>
    </xf>
    <xf numFmtId="0" fontId="6" fillId="6" borderId="28" xfId="3" applyFont="1" applyFill="1" applyBorder="1" applyAlignment="1">
      <alignment vertical="center"/>
    </xf>
    <xf numFmtId="164" fontId="6" fillId="0" borderId="28" xfId="3" applyNumberFormat="1" applyFont="1" applyBorder="1" applyAlignment="1">
      <alignment horizontal="center" vertical="center"/>
    </xf>
    <xf numFmtId="165" fontId="6" fillId="0" borderId="28" xfId="3" applyNumberFormat="1" applyFont="1" applyBorder="1" applyAlignment="1">
      <alignment horizontal="center" vertical="center"/>
    </xf>
    <xf numFmtId="164" fontId="5" fillId="0" borderId="31" xfId="3" applyNumberFormat="1" applyFont="1" applyBorder="1" applyAlignment="1">
      <alignment vertical="center"/>
    </xf>
    <xf numFmtId="1" fontId="5" fillId="6" borderId="33" xfId="3" applyNumberFormat="1" applyFont="1" applyFill="1" applyBorder="1" applyAlignment="1">
      <alignment vertical="center"/>
    </xf>
    <xf numFmtId="1" fontId="6" fillId="6" borderId="28" xfId="3" applyNumberFormat="1" applyFont="1" applyFill="1" applyBorder="1" applyAlignment="1">
      <alignment horizontal="center" vertical="center"/>
    </xf>
    <xf numFmtId="1" fontId="6" fillId="6" borderId="28" xfId="3" applyNumberFormat="1" applyFont="1" applyFill="1" applyBorder="1" applyAlignment="1">
      <alignment vertical="center"/>
    </xf>
    <xf numFmtId="0" fontId="21" fillId="0" borderId="33" xfId="3" applyFont="1" applyBorder="1" applyAlignment="1">
      <alignment vertical="center"/>
    </xf>
    <xf numFmtId="166" fontId="6" fillId="0" borderId="28" xfId="0" applyNumberFormat="1" applyFont="1" applyBorder="1" applyAlignment="1">
      <alignment horizontal="center" vertical="center"/>
    </xf>
    <xf numFmtId="0" fontId="6" fillId="6" borderId="33" xfId="3" applyFont="1" applyFill="1" applyBorder="1" applyAlignment="1">
      <alignment vertical="center" shrinkToFit="1"/>
    </xf>
    <xf numFmtId="166" fontId="6" fillId="6" borderId="28" xfId="3" applyNumberFormat="1" applyFont="1" applyFill="1" applyBorder="1" applyAlignment="1">
      <alignment horizontal="center" vertical="center"/>
    </xf>
    <xf numFmtId="0" fontId="9" fillId="0" borderId="30" xfId="6" applyFont="1" applyBorder="1" applyAlignment="1">
      <alignment horizontal="center" vertical="center"/>
    </xf>
    <xf numFmtId="0" fontId="9" fillId="0" borderId="30" xfId="6" applyFont="1" applyBorder="1" applyAlignment="1">
      <alignment horizontal="left" vertical="center"/>
    </xf>
    <xf numFmtId="0" fontId="9" fillId="0" borderId="30" xfId="6" quotePrefix="1" applyFont="1" applyBorder="1" applyAlignment="1">
      <alignment horizontal="center" vertical="center"/>
    </xf>
    <xf numFmtId="0" fontId="9" fillId="0" borderId="28" xfId="6" applyFont="1" applyBorder="1" applyAlignment="1">
      <alignment horizontal="center" vertical="center"/>
    </xf>
    <xf numFmtId="0" fontId="9" fillId="0" borderId="28" xfId="6" applyFont="1" applyBorder="1" applyAlignment="1">
      <alignment horizontal="left" vertical="center"/>
    </xf>
    <xf numFmtId="0" fontId="9" fillId="0" borderId="28" xfId="6" quotePrefix="1" applyFont="1" applyBorder="1" applyAlignment="1">
      <alignment horizontal="center" vertical="center"/>
    </xf>
    <xf numFmtId="166" fontId="6" fillId="0" borderId="28" xfId="7" applyNumberFormat="1" applyFont="1" applyBorder="1" applyAlignment="1" applyProtection="1">
      <alignment horizontal="center" vertical="center"/>
      <protection locked="0"/>
    </xf>
    <xf numFmtId="2" fontId="6" fillId="0" borderId="28" xfId="9" quotePrefix="1" applyNumberFormat="1" applyFont="1" applyBorder="1" applyAlignment="1" applyProtection="1">
      <alignment horizontal="center" vertical="center"/>
      <protection locked="0"/>
    </xf>
    <xf numFmtId="167" fontId="6" fillId="0" borderId="28" xfId="4" applyNumberFormat="1" applyFont="1" applyBorder="1" applyAlignment="1" applyProtection="1">
      <alignment horizontal="center" vertical="center"/>
      <protection locked="0"/>
    </xf>
    <xf numFmtId="1" fontId="6" fillId="0" borderId="0" xfId="3" applyNumberFormat="1" applyFont="1" applyAlignment="1">
      <alignment horizontal="center" vertical="center"/>
    </xf>
    <xf numFmtId="164" fontId="6" fillId="0" borderId="0" xfId="3" applyNumberFormat="1" applyFont="1" applyAlignment="1">
      <alignment vertical="center"/>
    </xf>
    <xf numFmtId="0" fontId="23" fillId="0" borderId="0" xfId="3" applyFont="1" applyAlignment="1">
      <alignment vertical="center"/>
    </xf>
    <xf numFmtId="0" fontId="6" fillId="6" borderId="28" xfId="3" applyFont="1" applyFill="1" applyBorder="1" applyAlignment="1">
      <alignment horizontal="left" vertical="center"/>
    </xf>
    <xf numFmtId="0" fontId="6" fillId="0" borderId="27" xfId="3" applyFont="1" applyBorder="1" applyAlignment="1">
      <alignment vertical="center"/>
    </xf>
    <xf numFmtId="166" fontId="6" fillId="0" borderId="22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wrapText="1" shrinkToFit="1"/>
    </xf>
    <xf numFmtId="2" fontId="9" fillId="0" borderId="22" xfId="4" applyNumberFormat="1" applyFont="1" applyFill="1" applyBorder="1" applyAlignment="1">
      <alignment horizontal="center" vertical="center" shrinkToFit="1"/>
    </xf>
    <xf numFmtId="2" fontId="9" fillId="0" borderId="22" xfId="4" applyNumberFormat="1" applyFont="1" applyBorder="1" applyAlignment="1">
      <alignment horizontal="center" vertical="center" shrinkToFit="1"/>
    </xf>
    <xf numFmtId="9" fontId="5" fillId="0" borderId="0" xfId="0" applyNumberFormat="1" applyFont="1" applyAlignment="1">
      <alignment horizontal="left" vertical="top" wrapText="1"/>
    </xf>
    <xf numFmtId="166" fontId="6" fillId="6" borderId="28" xfId="0" quotePrefix="1" applyNumberFormat="1" applyFont="1" applyFill="1" applyBorder="1" applyAlignment="1">
      <alignment horizontal="center" vertical="center" shrinkToFit="1"/>
    </xf>
    <xf numFmtId="2" fontId="6" fillId="0" borderId="28" xfId="0" quotePrefix="1" applyNumberFormat="1" applyFont="1" applyBorder="1" applyAlignment="1">
      <alignment horizontal="center" vertical="center"/>
    </xf>
    <xf numFmtId="2" fontId="6" fillId="0" borderId="28" xfId="4" applyNumberFormat="1" applyFont="1" applyFill="1" applyBorder="1" applyAlignment="1">
      <alignment horizontal="center" vertical="center" wrapText="1" shrinkToFit="1"/>
    </xf>
    <xf numFmtId="0" fontId="27" fillId="0" borderId="0" xfId="0" applyFont="1"/>
    <xf numFmtId="49" fontId="6" fillId="6" borderId="27" xfId="0" quotePrefix="1" applyNumberFormat="1" applyFont="1" applyFill="1" applyBorder="1" applyAlignment="1">
      <alignment horizontal="center" vertical="center" shrinkToFit="1"/>
    </xf>
    <xf numFmtId="0" fontId="6" fillId="6" borderId="27" xfId="0" applyFont="1" applyFill="1" applyBorder="1" applyAlignment="1">
      <alignment horizontal="left" vertical="center" shrinkToFit="1"/>
    </xf>
    <xf numFmtId="49" fontId="6" fillId="6" borderId="28" xfId="0" applyNumberFormat="1" applyFont="1" applyFill="1" applyBorder="1" applyAlignment="1" applyProtection="1">
      <alignment horizontal="center" vertical="center" shrinkToFit="1"/>
      <protection locked="0"/>
    </xf>
    <xf numFmtId="0" fontId="9" fillId="6" borderId="27" xfId="3" quotePrefix="1" applyFont="1" applyFill="1" applyBorder="1" applyAlignment="1">
      <alignment horizontal="center" vertical="center"/>
    </xf>
    <xf numFmtId="0" fontId="9" fillId="6" borderId="27" xfId="3" applyFont="1" applyFill="1" applyBorder="1" applyAlignment="1">
      <alignment vertical="center"/>
    </xf>
    <xf numFmtId="0" fontId="9" fillId="6" borderId="28" xfId="3" quotePrefix="1" applyFont="1" applyFill="1" applyBorder="1" applyAlignment="1">
      <alignment horizontal="center" vertical="center"/>
    </xf>
    <xf numFmtId="49" fontId="19" fillId="6" borderId="27" xfId="0" applyNumberFormat="1" applyFont="1" applyFill="1" applyBorder="1" applyAlignment="1">
      <alignment horizontal="center" vertical="center" shrinkToFit="1"/>
    </xf>
    <xf numFmtId="49" fontId="19" fillId="6" borderId="27" xfId="0" quotePrefix="1" applyNumberFormat="1" applyFont="1" applyFill="1" applyBorder="1" applyAlignment="1">
      <alignment horizontal="center" vertical="center" shrinkToFit="1"/>
    </xf>
    <xf numFmtId="49" fontId="6" fillId="6" borderId="28" xfId="0" applyNumberFormat="1" applyFont="1" applyFill="1" applyBorder="1" applyAlignment="1">
      <alignment horizontal="center" vertical="center"/>
    </xf>
    <xf numFmtId="0" fontId="6" fillId="6" borderId="28" xfId="0" quotePrefix="1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vertical="center"/>
    </xf>
    <xf numFmtId="0" fontId="6" fillId="6" borderId="22" xfId="0" applyFont="1" applyFill="1" applyBorder="1" applyAlignment="1">
      <alignment vertical="center"/>
    </xf>
    <xf numFmtId="49" fontId="6" fillId="6" borderId="28" xfId="3" quotePrefix="1" applyNumberFormat="1" applyFont="1" applyFill="1" applyBorder="1" applyAlignment="1">
      <alignment horizontal="center" vertical="center" shrinkToFit="1"/>
    </xf>
    <xf numFmtId="49" fontId="6" fillId="6" borderId="28" xfId="0" quotePrefix="1" applyNumberFormat="1" applyFont="1" applyFill="1" applyBorder="1" applyAlignment="1">
      <alignment horizontal="center" vertical="center"/>
    </xf>
    <xf numFmtId="166" fontId="6" fillId="6" borderId="28" xfId="0" quotePrefix="1" applyNumberFormat="1" applyFont="1" applyFill="1" applyBorder="1" applyAlignment="1">
      <alignment horizontal="center" vertical="center" wrapText="1" shrinkToFit="1"/>
    </xf>
    <xf numFmtId="0" fontId="6" fillId="6" borderId="28" xfId="0" applyFont="1" applyFill="1" applyBorder="1" applyAlignment="1">
      <alignment horizontal="left" vertical="center" wrapText="1" shrinkToFit="1"/>
    </xf>
    <xf numFmtId="49" fontId="6" fillId="6" borderId="28" xfId="3" applyNumberFormat="1" applyFont="1" applyFill="1" applyBorder="1" applyAlignment="1">
      <alignment horizontal="center" vertical="center" shrinkToFit="1"/>
    </xf>
    <xf numFmtId="49" fontId="6" fillId="6" borderId="28" xfId="3" quotePrefix="1" applyNumberFormat="1" applyFont="1" applyFill="1" applyBorder="1" applyAlignment="1">
      <alignment horizontal="center" vertical="center"/>
    </xf>
    <xf numFmtId="166" fontId="9" fillId="6" borderId="28" xfId="0" quotePrefix="1" applyNumberFormat="1" applyFont="1" applyFill="1" applyBorder="1" applyAlignment="1">
      <alignment horizontal="center" vertical="center" shrinkToFit="1"/>
    </xf>
    <xf numFmtId="49" fontId="6" fillId="6" borderId="28" xfId="3" applyNumberFormat="1" applyFont="1" applyFill="1" applyBorder="1" applyAlignment="1">
      <alignment horizontal="center" vertical="center"/>
    </xf>
    <xf numFmtId="49" fontId="6" fillId="6" borderId="28" xfId="3" quotePrefix="1" applyNumberFormat="1" applyFont="1" applyFill="1" applyBorder="1" applyAlignment="1" applyProtection="1">
      <alignment horizontal="center" vertical="center"/>
      <protection locked="0"/>
    </xf>
    <xf numFmtId="0" fontId="6" fillId="6" borderId="28" xfId="3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 applyProtection="1">
      <alignment horizontal="center" vertical="center"/>
      <protection locked="0"/>
    </xf>
    <xf numFmtId="0" fontId="9" fillId="6" borderId="27" xfId="5" applyFont="1" applyFill="1" applyBorder="1">
      <alignment horizontal="left" vertical="center" shrinkToFit="1"/>
      <protection locked="0"/>
    </xf>
    <xf numFmtId="49" fontId="9" fillId="6" borderId="28" xfId="0" applyNumberFormat="1" applyFont="1" applyFill="1" applyBorder="1" applyAlignment="1" applyProtection="1">
      <alignment horizontal="center" vertical="center"/>
      <protection locked="0"/>
    </xf>
    <xf numFmtId="0" fontId="6" fillId="6" borderId="28" xfId="3" applyFont="1" applyFill="1" applyBorder="1" applyAlignment="1">
      <alignment vertical="center" shrinkToFit="1"/>
    </xf>
    <xf numFmtId="166" fontId="6" fillId="6" borderId="28" xfId="7" applyNumberFormat="1" applyFont="1" applyFill="1" applyBorder="1" applyAlignment="1" applyProtection="1">
      <alignment horizontal="center" vertical="center"/>
      <protection locked="0"/>
    </xf>
    <xf numFmtId="166" fontId="9" fillId="6" borderId="28" xfId="0" applyNumberFormat="1" applyFont="1" applyFill="1" applyBorder="1" applyAlignment="1">
      <alignment horizontal="center" vertical="center" shrinkToFit="1"/>
    </xf>
    <xf numFmtId="0" fontId="5" fillId="0" borderId="28" xfId="3" applyFont="1" applyBorder="1" applyAlignment="1">
      <alignment vertical="center"/>
    </xf>
    <xf numFmtId="164" fontId="5" fillId="0" borderId="28" xfId="3" applyNumberFormat="1" applyFont="1" applyBorder="1" applyAlignment="1">
      <alignment horizontal="center" vertical="center"/>
    </xf>
    <xf numFmtId="0" fontId="6" fillId="0" borderId="28" xfId="0" quotePrefix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 wrapText="1" shrinkToFit="1"/>
    </xf>
    <xf numFmtId="0" fontId="15" fillId="0" borderId="12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0" fontId="18" fillId="0" borderId="12" xfId="3" applyFont="1" applyBorder="1" applyAlignment="1">
      <alignment vertical="center"/>
    </xf>
    <xf numFmtId="0" fontId="6" fillId="0" borderId="12" xfId="3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1" fontId="17" fillId="0" borderId="12" xfId="3" applyNumberFormat="1" applyFont="1" applyBorder="1" applyAlignment="1">
      <alignment horizontal="center" vertical="center"/>
    </xf>
    <xf numFmtId="0" fontId="15" fillId="0" borderId="29" xfId="3" applyFont="1" applyBorder="1" applyAlignment="1">
      <alignment vertical="center"/>
    </xf>
    <xf numFmtId="0" fontId="6" fillId="0" borderId="12" xfId="3" applyFont="1" applyBorder="1" applyAlignment="1">
      <alignment horizontal="left" vertical="center" shrinkToFit="1"/>
    </xf>
    <xf numFmtId="0" fontId="5" fillId="0" borderId="29" xfId="3" applyFont="1" applyBorder="1" applyAlignment="1">
      <alignment vertical="center"/>
    </xf>
    <xf numFmtId="0" fontId="6" fillId="0" borderId="12" xfId="3" applyFont="1" applyBorder="1" applyAlignment="1">
      <alignment vertical="center" wrapText="1" shrinkToFit="1"/>
    </xf>
    <xf numFmtId="0" fontId="6" fillId="6" borderId="12" xfId="3" applyFont="1" applyFill="1" applyBorder="1" applyAlignment="1">
      <alignment vertical="center"/>
    </xf>
    <xf numFmtId="0" fontId="5" fillId="6" borderId="12" xfId="3" applyFont="1" applyFill="1" applyBorder="1" applyAlignment="1">
      <alignment vertical="center"/>
    </xf>
    <xf numFmtId="0" fontId="9" fillId="6" borderId="12" xfId="3" applyFont="1" applyFill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9" fillId="0" borderId="29" xfId="6" applyFont="1" applyBorder="1" applyAlignment="1">
      <alignment horizontal="left" vertical="center"/>
    </xf>
    <xf numFmtId="0" fontId="9" fillId="0" borderId="12" xfId="6" applyFont="1" applyBorder="1" applyAlignment="1">
      <alignment horizontal="left" vertical="center"/>
    </xf>
    <xf numFmtId="0" fontId="9" fillId="0" borderId="7" xfId="6" applyFont="1" applyBorder="1" applyAlignment="1">
      <alignment horizontal="left" vertical="center"/>
    </xf>
    <xf numFmtId="0" fontId="5" fillId="6" borderId="12" xfId="3" applyFont="1" applyFill="1" applyBorder="1" applyAlignment="1" applyProtection="1">
      <alignment vertical="center" wrapText="1"/>
      <protection locked="0"/>
    </xf>
    <xf numFmtId="0" fontId="6" fillId="6" borderId="19" xfId="3" applyFont="1" applyFill="1" applyBorder="1" applyAlignment="1">
      <alignment vertical="center"/>
    </xf>
    <xf numFmtId="1" fontId="5" fillId="6" borderId="12" xfId="3" applyNumberFormat="1" applyFont="1" applyFill="1" applyBorder="1" applyAlignment="1">
      <alignment vertical="center"/>
    </xf>
    <xf numFmtId="0" fontId="5" fillId="6" borderId="28" xfId="0" applyFont="1" applyFill="1" applyBorder="1" applyAlignment="1">
      <alignment vertical="center"/>
    </xf>
    <xf numFmtId="164" fontId="6" fillId="0" borderId="28" xfId="3" applyNumberFormat="1" applyFont="1" applyBorder="1" applyAlignment="1">
      <alignment vertical="center"/>
    </xf>
    <xf numFmtId="0" fontId="5" fillId="6" borderId="28" xfId="3" applyFont="1" applyFill="1" applyBorder="1" applyAlignment="1">
      <alignment vertical="center"/>
    </xf>
    <xf numFmtId="1" fontId="12" fillId="6" borderId="23" xfId="3" applyNumberFormat="1" applyFont="1" applyFill="1" applyBorder="1" applyAlignment="1">
      <alignment vertical="center"/>
    </xf>
    <xf numFmtId="1" fontId="12" fillId="6" borderId="13" xfId="3" applyNumberFormat="1" applyFont="1" applyFill="1" applyBorder="1" applyAlignment="1">
      <alignment vertical="center"/>
    </xf>
    <xf numFmtId="49" fontId="6" fillId="0" borderId="22" xfId="3" quotePrefix="1" applyNumberFormat="1" applyFont="1" applyBorder="1" applyAlignment="1">
      <alignment horizontal="center" vertical="center"/>
    </xf>
    <xf numFmtId="0" fontId="6" fillId="0" borderId="22" xfId="3" applyFont="1" applyBorder="1" applyAlignment="1">
      <alignment horizontal="left" vertical="center" shrinkToFit="1"/>
    </xf>
    <xf numFmtId="0" fontId="6" fillId="0" borderId="22" xfId="3" applyFont="1" applyBorder="1" applyAlignment="1">
      <alignment horizontal="center" vertical="center"/>
    </xf>
    <xf numFmtId="49" fontId="6" fillId="6" borderId="27" xfId="0" quotePrefix="1" applyNumberFormat="1" applyFont="1" applyFill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66" fontId="5" fillId="0" borderId="28" xfId="0" quotePrefix="1" applyNumberFormat="1" applyFont="1" applyBorder="1" applyAlignment="1">
      <alignment horizontal="center" vertical="center" shrinkToFit="1"/>
    </xf>
    <xf numFmtId="0" fontId="13" fillId="4" borderId="43" xfId="3" applyFont="1" applyFill="1" applyBorder="1" applyAlignment="1">
      <alignment horizontal="center" vertical="center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49" fontId="5" fillId="2" borderId="17" xfId="3" applyNumberFormat="1" applyFont="1" applyFill="1" applyBorder="1" applyAlignment="1" applyProtection="1">
      <alignment horizontal="center" vertical="center"/>
      <protection locked="0"/>
    </xf>
    <xf numFmtId="0" fontId="6" fillId="0" borderId="13" xfId="3" applyFont="1" applyBorder="1" applyAlignment="1">
      <alignment horizontal="center" vertical="center"/>
    </xf>
    <xf numFmtId="0" fontId="5" fillId="3" borderId="17" xfId="3" applyFont="1" applyFill="1" applyBorder="1" applyAlignment="1">
      <alignment horizontal="center" vertical="center"/>
    </xf>
    <xf numFmtId="0" fontId="5" fillId="3" borderId="17" xfId="3" applyFont="1" applyFill="1" applyBorder="1" applyAlignment="1">
      <alignment vertical="center"/>
    </xf>
    <xf numFmtId="164" fontId="6" fillId="2" borderId="17" xfId="3" applyNumberFormat="1" applyFont="1" applyFill="1" applyBorder="1" applyAlignment="1">
      <alignment horizontal="center" vertical="center"/>
    </xf>
    <xf numFmtId="165" fontId="6" fillId="2" borderId="17" xfId="3" applyNumberFormat="1" applyFont="1" applyFill="1" applyBorder="1" applyAlignment="1">
      <alignment horizontal="center" vertical="center"/>
    </xf>
    <xf numFmtId="164" fontId="5" fillId="2" borderId="17" xfId="3" applyNumberFormat="1" applyFont="1" applyFill="1" applyBorder="1" applyAlignment="1">
      <alignment horizontal="center" vertical="center"/>
    </xf>
    <xf numFmtId="164" fontId="5" fillId="2" borderId="19" xfId="3" applyNumberFormat="1" applyFont="1" applyFill="1" applyBorder="1" applyAlignment="1">
      <alignment horizontal="right" vertical="center"/>
    </xf>
    <xf numFmtId="0" fontId="6" fillId="2" borderId="45" xfId="3" applyFont="1" applyFill="1" applyBorder="1" applyAlignment="1">
      <alignment horizontal="center" vertical="center"/>
    </xf>
    <xf numFmtId="49" fontId="7" fillId="2" borderId="0" xfId="3" applyNumberFormat="1" applyFont="1" applyFill="1" applyAlignment="1">
      <alignment horizontal="center" vertical="center"/>
    </xf>
    <xf numFmtId="0" fontId="5" fillId="0" borderId="0" xfId="3" applyFont="1" applyAlignment="1">
      <alignment horizontal="right"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6" fillId="2" borderId="0" xfId="3" applyNumberFormat="1" applyFont="1" applyFill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4" fontId="6" fillId="2" borderId="26" xfId="3" applyNumberFormat="1" applyFont="1" applyFill="1" applyBorder="1" applyAlignment="1">
      <alignment horizontal="right" vertical="center"/>
    </xf>
    <xf numFmtId="49" fontId="6" fillId="2" borderId="0" xfId="3" applyNumberFormat="1" applyFont="1" applyFill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6" fillId="0" borderId="45" xfId="3" applyFont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1" fontId="8" fillId="3" borderId="0" xfId="3" applyNumberFormat="1" applyFont="1" applyFill="1" applyAlignment="1">
      <alignment horizontal="center" vertical="center"/>
    </xf>
    <xf numFmtId="49" fontId="8" fillId="3" borderId="0" xfId="3" applyNumberFormat="1" applyFont="1" applyFill="1" applyAlignment="1">
      <alignment horizontal="center" vertical="center"/>
    </xf>
    <xf numFmtId="164" fontId="6" fillId="2" borderId="26" xfId="2" applyNumberFormat="1" applyFont="1" applyFill="1" applyBorder="1" applyAlignment="1" applyProtection="1">
      <alignment horizontal="right" vertical="center"/>
    </xf>
    <xf numFmtId="164" fontId="6" fillId="2" borderId="7" xfId="3" applyNumberFormat="1" applyFont="1" applyFill="1" applyBorder="1" applyAlignment="1">
      <alignment vertical="center"/>
    </xf>
    <xf numFmtId="0" fontId="6" fillId="4" borderId="0" xfId="3" applyFont="1" applyFill="1" applyAlignment="1">
      <alignment vertical="center"/>
    </xf>
    <xf numFmtId="0" fontId="5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right" vertical="center"/>
    </xf>
    <xf numFmtId="164" fontId="5" fillId="9" borderId="39" xfId="0" applyNumberFormat="1" applyFont="1" applyFill="1" applyBorder="1" applyAlignment="1">
      <alignment horizontal="center" vertical="center" wrapText="1" shrinkToFit="1"/>
    </xf>
    <xf numFmtId="0" fontId="6" fillId="0" borderId="25" xfId="3" applyFont="1" applyBorder="1" applyAlignment="1">
      <alignment vertical="center"/>
    </xf>
    <xf numFmtId="0" fontId="15" fillId="0" borderId="28" xfId="3" applyFont="1" applyBorder="1" applyAlignment="1">
      <alignment vertical="center"/>
    </xf>
    <xf numFmtId="0" fontId="6" fillId="0" borderId="28" xfId="5" applyFont="1">
      <alignment horizontal="left" vertical="center" shrinkToFit="1"/>
      <protection locked="0"/>
    </xf>
    <xf numFmtId="0" fontId="8" fillId="0" borderId="28" xfId="5" applyFont="1">
      <alignment horizontal="left" vertical="center" shrinkToFit="1"/>
      <protection locked="0"/>
    </xf>
    <xf numFmtId="0" fontId="9" fillId="0" borderId="28" xfId="5" applyFont="1">
      <alignment horizontal="left" vertical="center" shrinkToFit="1"/>
      <protection locked="0"/>
    </xf>
    <xf numFmtId="164" fontId="6" fillId="0" borderId="27" xfId="3" applyNumberFormat="1" applyFont="1" applyBorder="1" applyAlignment="1">
      <alignment horizontal="center" vertical="center"/>
    </xf>
    <xf numFmtId="1" fontId="17" fillId="0" borderId="28" xfId="3" applyNumberFormat="1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1" fontId="17" fillId="0" borderId="27" xfId="3" applyNumberFormat="1" applyFont="1" applyBorder="1" applyAlignment="1">
      <alignment horizontal="center" vertical="center"/>
    </xf>
    <xf numFmtId="0" fontId="18" fillId="0" borderId="28" xfId="3" applyFont="1" applyBorder="1" applyAlignment="1">
      <alignment vertical="center"/>
    </xf>
    <xf numFmtId="0" fontId="6" fillId="6" borderId="28" xfId="5" applyFont="1" applyFill="1">
      <alignment horizontal="left" vertical="center" shrinkToFit="1"/>
      <protection locked="0"/>
    </xf>
    <xf numFmtId="164" fontId="17" fillId="0" borderId="28" xfId="3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 wrapText="1" shrinkToFit="1"/>
    </xf>
    <xf numFmtId="0" fontId="17" fillId="0" borderId="28" xfId="3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164" fontId="5" fillId="0" borderId="28" xfId="3" applyNumberFormat="1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0" fontId="9" fillId="6" borderId="28" xfId="5" applyFont="1" applyFill="1">
      <alignment horizontal="left" vertical="center" shrinkToFit="1"/>
      <protection locked="0"/>
    </xf>
    <xf numFmtId="0" fontId="6" fillId="6" borderId="28" xfId="5" applyFont="1" applyFill="1" applyAlignment="1">
      <alignment vertical="top" shrinkToFit="1"/>
      <protection locked="0"/>
    </xf>
    <xf numFmtId="164" fontId="5" fillId="0" borderId="27" xfId="3" applyNumberFormat="1" applyFont="1" applyBorder="1" applyAlignment="1">
      <alignment vertical="center"/>
    </xf>
    <xf numFmtId="164" fontId="6" fillId="0" borderId="22" xfId="3" applyNumberFormat="1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 wrapText="1" shrinkToFit="1"/>
    </xf>
    <xf numFmtId="166" fontId="6" fillId="0" borderId="28" xfId="11" quotePrefix="1" applyNumberFormat="1" applyFont="1">
      <alignment horizontal="center" vertical="center"/>
      <protection locked="0"/>
    </xf>
    <xf numFmtId="0" fontId="6" fillId="0" borderId="28" xfId="5" applyFont="1" applyAlignment="1">
      <alignment vertical="center" shrinkToFit="1"/>
      <protection locked="0"/>
    </xf>
    <xf numFmtId="0" fontId="10" fillId="6" borderId="28" xfId="3" applyFont="1" applyFill="1" applyBorder="1" applyAlignment="1">
      <alignment horizontal="center" vertical="center"/>
    </xf>
    <xf numFmtId="0" fontId="5" fillId="6" borderId="28" xfId="3" applyFont="1" applyFill="1" applyBorder="1" applyAlignment="1" applyProtection="1">
      <alignment vertical="center" wrapText="1"/>
      <protection locked="0"/>
    </xf>
    <xf numFmtId="0" fontId="6" fillId="6" borderId="30" xfId="3" applyFont="1" applyFill="1" applyBorder="1" applyAlignment="1">
      <alignment vertical="center"/>
    </xf>
    <xf numFmtId="0" fontId="11" fillId="6" borderId="28" xfId="3" applyFont="1" applyFill="1" applyBorder="1" applyAlignment="1">
      <alignment horizontal="center" vertical="center"/>
    </xf>
    <xf numFmtId="0" fontId="11" fillId="6" borderId="22" xfId="3" applyFont="1" applyFill="1" applyBorder="1" applyAlignment="1">
      <alignment horizontal="center" vertical="center"/>
    </xf>
    <xf numFmtId="164" fontId="6" fillId="6" borderId="28" xfId="3" applyNumberFormat="1" applyFont="1" applyFill="1" applyBorder="1" applyAlignment="1">
      <alignment vertical="center"/>
    </xf>
    <xf numFmtId="0" fontId="6" fillId="0" borderId="28" xfId="8" applyFont="1" applyFill="1" applyAlignment="1">
      <alignment horizontal="left" vertical="center"/>
      <protection locked="0"/>
    </xf>
    <xf numFmtId="164" fontId="6" fillId="0" borderId="0" xfId="3" quotePrefix="1" applyNumberFormat="1" applyFont="1" applyAlignment="1">
      <alignment horizontal="center" vertical="center"/>
    </xf>
    <xf numFmtId="0" fontId="6" fillId="2" borderId="28" xfId="8" applyFont="1" applyAlignment="1">
      <alignment horizontal="left" vertical="center"/>
      <protection locked="0"/>
    </xf>
    <xf numFmtId="0" fontId="6" fillId="0" borderId="30" xfId="3" applyFont="1" applyBorder="1" applyAlignment="1">
      <alignment vertical="center"/>
    </xf>
    <xf numFmtId="0" fontId="6" fillId="6" borderId="28" xfId="3" applyFont="1" applyFill="1" applyBorder="1" applyAlignment="1" applyProtection="1">
      <alignment vertical="center" wrapText="1"/>
      <protection locked="0"/>
    </xf>
    <xf numFmtId="0" fontId="5" fillId="9" borderId="25" xfId="0" applyFont="1" applyFill="1" applyBorder="1" applyAlignment="1">
      <alignment horizontal="center" vertical="center" wrapText="1" shrinkToFit="1"/>
    </xf>
    <xf numFmtId="166" fontId="5" fillId="9" borderId="25" xfId="0" applyNumberFormat="1" applyFont="1" applyFill="1" applyBorder="1" applyAlignment="1">
      <alignment horizontal="center" vertical="center" wrapText="1" shrinkToFit="1"/>
    </xf>
    <xf numFmtId="2" fontId="5" fillId="9" borderId="25" xfId="4" applyNumberFormat="1" applyFont="1" applyFill="1" applyBorder="1" applyAlignment="1">
      <alignment horizontal="center" vertical="center" wrapText="1" shrinkToFit="1"/>
    </xf>
    <xf numFmtId="1" fontId="5" fillId="9" borderId="25" xfId="0" applyNumberFormat="1" applyFont="1" applyFill="1" applyBorder="1" applyAlignment="1">
      <alignment horizontal="center" vertical="center" wrapText="1" shrinkToFit="1"/>
    </xf>
    <xf numFmtId="2" fontId="5" fillId="9" borderId="25" xfId="0" applyNumberFormat="1" applyFont="1" applyFill="1" applyBorder="1" applyAlignment="1">
      <alignment horizontal="center" vertical="center" wrapText="1" shrinkToFit="1"/>
    </xf>
    <xf numFmtId="164" fontId="5" fillId="9" borderId="42" xfId="0" applyNumberFormat="1" applyFont="1" applyFill="1" applyBorder="1" applyAlignment="1">
      <alignment horizontal="center" vertical="center" wrapText="1" shrinkToFit="1"/>
    </xf>
    <xf numFmtId="0" fontId="5" fillId="9" borderId="26" xfId="0" applyFont="1" applyFill="1" applyBorder="1" applyAlignment="1">
      <alignment horizontal="center" vertical="center" wrapText="1" shrinkToFit="1"/>
    </xf>
    <xf numFmtId="49" fontId="5" fillId="9" borderId="25" xfId="0" applyNumberFormat="1" applyFont="1" applyFill="1" applyBorder="1" applyAlignment="1">
      <alignment horizontal="center" vertical="center" wrapText="1" shrinkToFit="1"/>
    </xf>
    <xf numFmtId="164" fontId="5" fillId="9" borderId="25" xfId="0" applyNumberFormat="1" applyFont="1" applyFill="1" applyBorder="1" applyAlignment="1">
      <alignment horizontal="center" vertical="center" wrapText="1" shrinkToFit="1"/>
    </xf>
    <xf numFmtId="0" fontId="6" fillId="0" borderId="17" xfId="3" applyFont="1" applyBorder="1" applyAlignment="1">
      <alignment vertical="center"/>
    </xf>
    <xf numFmtId="0" fontId="5" fillId="10" borderId="13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>
      <alignment vertical="center"/>
    </xf>
    <xf numFmtId="0" fontId="6" fillId="6" borderId="27" xfId="0" applyFont="1" applyFill="1" applyBorder="1" applyAlignment="1">
      <alignment horizontal="left" vertical="center"/>
    </xf>
    <xf numFmtId="2" fontId="6" fillId="6" borderId="27" xfId="0" applyNumberFormat="1" applyFont="1" applyFill="1" applyBorder="1" applyAlignment="1">
      <alignment horizontal="center" vertical="center"/>
    </xf>
    <xf numFmtId="49" fontId="6" fillId="6" borderId="2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8" xfId="0" quotePrefix="1" applyNumberFormat="1" applyFont="1" applyBorder="1" applyAlignment="1" applyProtection="1">
      <alignment horizontal="center" vertical="center"/>
      <protection locked="0"/>
    </xf>
    <xf numFmtId="49" fontId="6" fillId="6" borderId="22" xfId="0" quotePrefix="1" applyNumberFormat="1" applyFont="1" applyFill="1" applyBorder="1" applyAlignment="1">
      <alignment horizontal="center" vertical="center"/>
    </xf>
    <xf numFmtId="2" fontId="5" fillId="0" borderId="28" xfId="10" applyNumberFormat="1" applyFont="1" applyFill="1" applyBorder="1" applyAlignment="1" applyProtection="1">
      <alignment horizontal="center" vertical="center" shrinkToFit="1"/>
      <protection locked="0"/>
    </xf>
    <xf numFmtId="49" fontId="5" fillId="6" borderId="28" xfId="0" applyNumberFormat="1" applyFont="1" applyFill="1" applyBorder="1" applyAlignment="1">
      <alignment horizontal="center" vertical="center"/>
    </xf>
    <xf numFmtId="49" fontId="5" fillId="6" borderId="28" xfId="0" quotePrefix="1" applyNumberFormat="1" applyFont="1" applyFill="1" applyBorder="1" applyAlignment="1" applyProtection="1">
      <alignment horizontal="center" vertical="center"/>
      <protection locked="0"/>
    </xf>
    <xf numFmtId="0" fontId="5" fillId="6" borderId="28" xfId="5" applyFont="1" applyFill="1">
      <alignment horizontal="left" vertical="center" shrinkToFit="1"/>
      <protection locked="0"/>
    </xf>
    <xf numFmtId="166" fontId="8" fillId="0" borderId="28" xfId="0" applyNumberFormat="1" applyFont="1" applyBorder="1" applyAlignment="1">
      <alignment horizontal="center" vertical="center" shrinkToFit="1"/>
    </xf>
    <xf numFmtId="2" fontId="5" fillId="0" borderId="12" xfId="3" quotePrefix="1" applyNumberFormat="1" applyFont="1" applyBorder="1" applyAlignment="1">
      <alignment horizontal="center" vertical="center"/>
    </xf>
    <xf numFmtId="49" fontId="5" fillId="6" borderId="28" xfId="0" quotePrefix="1" applyNumberFormat="1" applyFont="1" applyFill="1" applyBorder="1" applyAlignment="1">
      <alignment horizontal="center" vertical="center"/>
    </xf>
    <xf numFmtId="0" fontId="8" fillId="0" borderId="28" xfId="3" quotePrefix="1" applyFont="1" applyBorder="1" applyAlignment="1">
      <alignment horizontal="center" vertical="center"/>
    </xf>
    <xf numFmtId="0" fontId="8" fillId="0" borderId="28" xfId="3" applyFont="1" applyBorder="1" applyAlignment="1">
      <alignment vertical="center"/>
    </xf>
    <xf numFmtId="2" fontId="5" fillId="0" borderId="28" xfId="3" quotePrefix="1" applyNumberFormat="1" applyFont="1" applyBorder="1" applyAlignment="1">
      <alignment horizontal="center" vertical="center"/>
    </xf>
    <xf numFmtId="0" fontId="13" fillId="4" borderId="17" xfId="3" applyFont="1" applyFill="1" applyBorder="1" applyAlignment="1">
      <alignment horizontal="center" vertical="center"/>
    </xf>
    <xf numFmtId="0" fontId="13" fillId="4" borderId="5" xfId="3" applyFont="1" applyFill="1" applyBorder="1" applyAlignment="1">
      <alignment horizontal="center" vertical="center"/>
    </xf>
    <xf numFmtId="0" fontId="13" fillId="4" borderId="0" xfId="3" applyFont="1" applyFill="1" applyAlignment="1">
      <alignment horizontal="center" vertical="center"/>
    </xf>
    <xf numFmtId="2" fontId="9" fillId="0" borderId="28" xfId="6" quotePrefix="1" applyNumberFormat="1" applyFont="1" applyBorder="1" applyAlignment="1">
      <alignment horizontal="center" vertical="center"/>
    </xf>
    <xf numFmtId="2" fontId="6" fillId="0" borderId="28" xfId="3" quotePrefix="1" applyNumberFormat="1" applyFont="1" applyBorder="1" applyAlignment="1">
      <alignment horizontal="center" vertical="center" shrinkToFit="1"/>
    </xf>
    <xf numFmtId="2" fontId="6" fillId="0" borderId="22" xfId="10" applyNumberFormat="1" applyFont="1" applyFill="1" applyBorder="1" applyAlignment="1" applyProtection="1">
      <alignment horizontal="center" vertical="center" shrinkToFit="1"/>
      <protection locked="0"/>
    </xf>
    <xf numFmtId="2" fontId="9" fillId="0" borderId="27" xfId="3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 shrinkToFit="1"/>
    </xf>
    <xf numFmtId="164" fontId="6" fillId="0" borderId="28" xfId="0" applyNumberFormat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 shrinkToFit="1"/>
    </xf>
    <xf numFmtId="2" fontId="5" fillId="0" borderId="22" xfId="10" quotePrefix="1" applyNumberFormat="1" applyFont="1" applyFill="1" applyBorder="1" applyAlignment="1" applyProtection="1">
      <alignment horizontal="center" vertical="center" shrinkToFit="1"/>
      <protection locked="0"/>
    </xf>
    <xf numFmtId="167" fontId="5" fillId="0" borderId="22" xfId="4" applyNumberFormat="1" applyFont="1" applyFill="1" applyBorder="1" applyAlignment="1" applyProtection="1">
      <alignment horizontal="center" vertical="center" shrinkToFit="1"/>
      <protection locked="0"/>
    </xf>
    <xf numFmtId="2" fontId="5" fillId="0" borderId="22" xfId="4" quotePrefix="1" applyNumberFormat="1" applyFont="1" applyFill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>
      <alignment horizontal="center" vertical="center"/>
    </xf>
    <xf numFmtId="2" fontId="5" fillId="0" borderId="27" xfId="3" applyNumberFormat="1" applyFont="1" applyBorder="1" applyAlignment="1">
      <alignment horizontal="center" vertical="center"/>
    </xf>
    <xf numFmtId="165" fontId="8" fillId="0" borderId="27" xfId="0" applyNumberFormat="1" applyFont="1" applyBorder="1" applyAlignment="1" applyProtection="1">
      <alignment horizontal="center" vertical="center"/>
      <protection locked="0"/>
    </xf>
    <xf numFmtId="1" fontId="6" fillId="0" borderId="28" xfId="10" applyNumberFormat="1" applyFont="1" applyFill="1" applyBorder="1" applyAlignment="1" applyProtection="1">
      <alignment horizontal="center" vertical="center" shrinkToFit="1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167" fontId="8" fillId="0" borderId="28" xfId="4" applyNumberFormat="1" applyFont="1" applyFill="1" applyBorder="1" applyAlignment="1" applyProtection="1">
      <alignment horizontal="center" vertical="center"/>
      <protection locked="0"/>
    </xf>
    <xf numFmtId="2" fontId="8" fillId="0" borderId="28" xfId="4" applyNumberFormat="1" applyFont="1" applyFill="1" applyBorder="1" applyAlignment="1" applyProtection="1">
      <alignment horizontal="center" vertical="center" shrinkToFit="1"/>
      <protection locked="0"/>
    </xf>
    <xf numFmtId="166" fontId="5" fillId="0" borderId="28" xfId="7" applyNumberFormat="1" applyFont="1" applyBorder="1" applyAlignment="1" applyProtection="1">
      <alignment horizontal="center" vertical="center"/>
      <protection locked="0"/>
    </xf>
    <xf numFmtId="0" fontId="5" fillId="2" borderId="28" xfId="8" applyFont="1" applyAlignment="1">
      <alignment horizontal="left" vertical="center"/>
      <protection locked="0"/>
    </xf>
    <xf numFmtId="2" fontId="5" fillId="0" borderId="28" xfId="9" quotePrefix="1" applyNumberFormat="1" applyFont="1" applyBorder="1" applyAlignment="1" applyProtection="1">
      <alignment horizontal="center" vertical="center"/>
      <protection locked="0"/>
    </xf>
    <xf numFmtId="167" fontId="5" fillId="0" borderId="28" xfId="4" applyNumberFormat="1" applyFont="1" applyBorder="1" applyAlignment="1" applyProtection="1">
      <alignment horizontal="center" vertical="center"/>
      <protection locked="0"/>
    </xf>
    <xf numFmtId="2" fontId="6" fillId="0" borderId="28" xfId="9" applyNumberFormat="1" applyFont="1" applyBorder="1" applyAlignment="1" applyProtection="1">
      <alignment horizontal="center" vertical="center"/>
      <protection locked="0"/>
    </xf>
    <xf numFmtId="2" fontId="9" fillId="0" borderId="23" xfId="4" applyNumberFormat="1" applyFont="1" applyFill="1" applyBorder="1" applyAlignment="1" applyProtection="1">
      <alignment horizontal="center" vertical="center"/>
      <protection locked="0"/>
    </xf>
    <xf numFmtId="165" fontId="6" fillId="0" borderId="27" xfId="3" applyNumberFormat="1" applyFont="1" applyBorder="1" applyAlignment="1">
      <alignment horizontal="center" vertical="center"/>
    </xf>
    <xf numFmtId="2" fontId="9" fillId="0" borderId="27" xfId="4" applyNumberFormat="1" applyFont="1" applyFill="1" applyBorder="1" applyAlignment="1" applyProtection="1">
      <alignment horizontal="center" vertical="center"/>
      <protection locked="0"/>
    </xf>
    <xf numFmtId="167" fontId="6" fillId="0" borderId="27" xfId="4" applyNumberFormat="1" applyFont="1" applyBorder="1" applyAlignment="1" applyProtection="1">
      <alignment horizontal="center" vertical="center"/>
      <protection locked="0"/>
    </xf>
    <xf numFmtId="2" fontId="6" fillId="0" borderId="27" xfId="9" applyNumberFormat="1" applyFont="1" applyBorder="1" applyAlignment="1" applyProtection="1">
      <alignment horizontal="center" vertical="center"/>
      <protection locked="0"/>
    </xf>
    <xf numFmtId="2" fontId="9" fillId="0" borderId="38" xfId="4" applyNumberFormat="1" applyFont="1" applyFill="1" applyBorder="1" applyAlignment="1" applyProtection="1">
      <alignment horizontal="center" vertical="center"/>
      <protection locked="0"/>
    </xf>
    <xf numFmtId="0" fontId="6" fillId="0" borderId="49" xfId="3" applyFont="1" applyBorder="1" applyAlignment="1">
      <alignment horizontal="center" vertical="center"/>
    </xf>
    <xf numFmtId="0" fontId="6" fillId="0" borderId="50" xfId="3" applyFont="1" applyBorder="1" applyAlignment="1">
      <alignment horizontal="center" vertical="center"/>
    </xf>
    <xf numFmtId="165" fontId="6" fillId="0" borderId="37" xfId="3" applyNumberFormat="1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164" fontId="6" fillId="0" borderId="30" xfId="3" applyNumberFormat="1" applyFont="1" applyBorder="1" applyAlignment="1">
      <alignment horizontal="center" vertical="center"/>
    </xf>
    <xf numFmtId="165" fontId="6" fillId="0" borderId="30" xfId="3" applyNumberFormat="1" applyFont="1" applyBorder="1" applyAlignment="1">
      <alignment horizontal="center" vertical="center"/>
    </xf>
    <xf numFmtId="2" fontId="9" fillId="0" borderId="41" xfId="4" applyNumberFormat="1" applyFont="1" applyFill="1" applyBorder="1" applyAlignment="1" applyProtection="1">
      <alignment horizontal="center" vertical="center"/>
      <protection locked="0"/>
    </xf>
    <xf numFmtId="9" fontId="5" fillId="0" borderId="49" xfId="3" applyNumberFormat="1" applyFont="1" applyBorder="1" applyAlignment="1">
      <alignment vertical="center"/>
    </xf>
    <xf numFmtId="9" fontId="5" fillId="0" borderId="50" xfId="3" applyNumberFormat="1" applyFont="1" applyBorder="1" applyAlignment="1">
      <alignment vertical="center"/>
    </xf>
    <xf numFmtId="49" fontId="6" fillId="0" borderId="27" xfId="3" applyNumberFormat="1" applyFont="1" applyBorder="1" applyAlignment="1">
      <alignment horizontal="center" vertical="center"/>
    </xf>
    <xf numFmtId="49" fontId="6" fillId="0" borderId="37" xfId="3" applyNumberFormat="1" applyFont="1" applyBorder="1" applyAlignment="1">
      <alignment horizontal="center" vertical="center"/>
    </xf>
    <xf numFmtId="0" fontId="6" fillId="0" borderId="37" xfId="3" applyFont="1" applyBorder="1" applyAlignment="1">
      <alignment vertical="center"/>
    </xf>
    <xf numFmtId="164" fontId="6" fillId="0" borderId="37" xfId="3" applyNumberFormat="1" applyFont="1" applyBorder="1" applyAlignment="1">
      <alignment horizontal="center" vertical="center"/>
    </xf>
    <xf numFmtId="166" fontId="6" fillId="0" borderId="27" xfId="7" applyNumberFormat="1" applyFont="1" applyBorder="1" applyAlignment="1" applyProtection="1">
      <alignment horizontal="center" vertical="center"/>
      <protection locked="0"/>
    </xf>
    <xf numFmtId="49" fontId="6" fillId="6" borderId="30" xfId="3" applyNumberFormat="1" applyFont="1" applyFill="1" applyBorder="1" applyAlignment="1">
      <alignment horizontal="center" vertical="center"/>
    </xf>
    <xf numFmtId="166" fontId="6" fillId="6" borderId="27" xfId="7" applyNumberFormat="1" applyFont="1" applyFill="1" applyBorder="1" applyAlignment="1" applyProtection="1">
      <alignment horizontal="center" vertical="center"/>
      <protection locked="0"/>
    </xf>
    <xf numFmtId="0" fontId="5" fillId="0" borderId="19" xfId="3" applyFont="1" applyBorder="1" applyAlignment="1">
      <alignment vertical="center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2" fontId="8" fillId="0" borderId="22" xfId="4" applyNumberFormat="1" applyFont="1" applyFill="1" applyBorder="1" applyAlignment="1" applyProtection="1">
      <alignment horizontal="center" vertical="center" shrinkToFit="1"/>
      <protection locked="0"/>
    </xf>
    <xf numFmtId="167" fontId="8" fillId="0" borderId="22" xfId="4" applyNumberFormat="1" applyFont="1" applyFill="1" applyBorder="1" applyAlignment="1" applyProtection="1">
      <alignment horizontal="center" vertical="center"/>
      <protection locked="0"/>
    </xf>
    <xf numFmtId="167" fontId="9" fillId="0" borderId="22" xfId="4" applyNumberFormat="1" applyFont="1" applyFill="1" applyBorder="1" applyAlignment="1" applyProtection="1">
      <alignment horizontal="center" vertical="center"/>
      <protection locked="0"/>
    </xf>
    <xf numFmtId="2" fontId="5" fillId="0" borderId="28" xfId="10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22" xfId="3" applyFont="1" applyBorder="1" applyAlignment="1">
      <alignment vertical="center"/>
    </xf>
    <xf numFmtId="166" fontId="6" fillId="6" borderId="22" xfId="3" applyNumberFormat="1" applyFont="1" applyFill="1" applyBorder="1" applyAlignment="1">
      <alignment horizontal="center" vertical="center"/>
    </xf>
    <xf numFmtId="0" fontId="6" fillId="6" borderId="22" xfId="3" applyFont="1" applyFill="1" applyBorder="1" applyAlignment="1">
      <alignment vertical="center"/>
    </xf>
    <xf numFmtId="2" fontId="6" fillId="6" borderId="22" xfId="3" applyNumberFormat="1" applyFont="1" applyFill="1" applyBorder="1" applyAlignment="1">
      <alignment horizontal="center" vertical="center"/>
    </xf>
    <xf numFmtId="1" fontId="6" fillId="6" borderId="22" xfId="3" applyNumberFormat="1" applyFont="1" applyFill="1" applyBorder="1" applyAlignment="1">
      <alignment horizontal="center" vertical="center"/>
    </xf>
    <xf numFmtId="4" fontId="6" fillId="6" borderId="22" xfId="4" applyNumberFormat="1" applyFont="1" applyFill="1" applyBorder="1" applyAlignment="1" applyProtection="1">
      <alignment horizontal="center" vertical="center"/>
      <protection locked="0"/>
    </xf>
    <xf numFmtId="1" fontId="5" fillId="6" borderId="35" xfId="3" applyNumberFormat="1" applyFont="1" applyFill="1" applyBorder="1" applyAlignment="1">
      <alignment vertical="center"/>
    </xf>
    <xf numFmtId="166" fontId="5" fillId="6" borderId="22" xfId="0" applyNumberFormat="1" applyFont="1" applyFill="1" applyBorder="1" applyAlignment="1">
      <alignment horizontal="center" vertical="center" shrinkToFit="1"/>
    </xf>
    <xf numFmtId="0" fontId="5" fillId="6" borderId="22" xfId="0" applyFont="1" applyFill="1" applyBorder="1" applyAlignment="1">
      <alignment horizontal="left" vertical="center"/>
    </xf>
    <xf numFmtId="49" fontId="5" fillId="0" borderId="28" xfId="3" quotePrefix="1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 shrinkToFit="1"/>
    </xf>
    <xf numFmtId="166" fontId="6" fillId="6" borderId="25" xfId="7" applyNumberFormat="1" applyFont="1" applyFill="1" applyBorder="1" applyAlignment="1" applyProtection="1">
      <alignment horizontal="center" vertical="center"/>
      <protection locked="0"/>
    </xf>
    <xf numFmtId="2" fontId="6" fillId="0" borderId="25" xfId="9" applyNumberFormat="1" applyFont="1" applyBorder="1" applyAlignment="1" applyProtection="1">
      <alignment horizontal="center" vertical="center"/>
      <protection locked="0"/>
    </xf>
    <xf numFmtId="167" fontId="6" fillId="0" borderId="25" xfId="4" applyNumberFormat="1" applyFont="1" applyBorder="1" applyAlignment="1" applyProtection="1">
      <alignment horizontal="center" vertical="center"/>
      <protection locked="0"/>
    </xf>
    <xf numFmtId="2" fontId="5" fillId="0" borderId="27" xfId="1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4" fontId="5" fillId="0" borderId="23" xfId="4" applyNumberFormat="1" applyFont="1" applyFill="1" applyBorder="1" applyAlignment="1" applyProtection="1">
      <alignment horizontal="center" vertical="center"/>
      <protection locked="0"/>
    </xf>
    <xf numFmtId="2" fontId="6" fillId="0" borderId="28" xfId="4" applyNumberFormat="1" applyFont="1" applyBorder="1" applyAlignment="1">
      <alignment horizontal="center" vertical="center" wrapText="1" shrinkToFit="1"/>
    </xf>
    <xf numFmtId="0" fontId="6" fillId="0" borderId="12" xfId="3" quotePrefix="1" applyFont="1" applyBorder="1" applyAlignment="1">
      <alignment horizontal="center" vertical="center"/>
    </xf>
    <xf numFmtId="49" fontId="5" fillId="6" borderId="28" xfId="3" quotePrefix="1" applyNumberFormat="1" applyFont="1" applyFill="1" applyBorder="1" applyAlignment="1">
      <alignment horizontal="center" vertical="center" shrinkToFit="1"/>
    </xf>
    <xf numFmtId="0" fontId="5" fillId="6" borderId="28" xfId="3" applyFont="1" applyFill="1" applyBorder="1" applyAlignment="1">
      <alignment horizontal="left" vertical="center"/>
    </xf>
    <xf numFmtId="2" fontId="6" fillId="0" borderId="30" xfId="0" applyNumberFormat="1" applyFont="1" applyBorder="1" applyAlignment="1">
      <alignment horizontal="center" vertical="center"/>
    </xf>
    <xf numFmtId="2" fontId="6" fillId="0" borderId="28" xfId="1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2" fontId="9" fillId="0" borderId="22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2" fontId="5" fillId="0" borderId="22" xfId="10" applyNumberFormat="1" applyFont="1" applyFill="1" applyBorder="1" applyAlignment="1" applyProtection="1">
      <alignment horizontal="center" vertical="center" shrinkToFit="1"/>
      <protection locked="0"/>
    </xf>
    <xf numFmtId="49" fontId="5" fillId="0" borderId="22" xfId="0" quotePrefix="1" applyNumberFormat="1" applyFont="1" applyBorder="1" applyAlignment="1">
      <alignment horizontal="center" vertical="center" shrinkToFit="1"/>
    </xf>
    <xf numFmtId="167" fontId="5" fillId="0" borderId="25" xfId="4" applyNumberFormat="1" applyFont="1" applyFill="1" applyBorder="1" applyAlignment="1" applyProtection="1">
      <alignment horizontal="center" vertical="center" shrinkToFit="1"/>
      <protection locked="0"/>
    </xf>
    <xf numFmtId="2" fontId="32" fillId="0" borderId="27" xfId="0" applyNumberFormat="1" applyFont="1" applyBorder="1" applyAlignment="1">
      <alignment horizontal="center" vertical="center"/>
    </xf>
    <xf numFmtId="2" fontId="5" fillId="6" borderId="28" xfId="3" applyNumberFormat="1" applyFont="1" applyFill="1" applyBorder="1" applyAlignment="1">
      <alignment horizontal="center" vertical="center"/>
    </xf>
    <xf numFmtId="1" fontId="5" fillId="6" borderId="28" xfId="3" applyNumberFormat="1" applyFont="1" applyFill="1" applyBorder="1" applyAlignment="1">
      <alignment horizontal="center" vertical="center"/>
    </xf>
    <xf numFmtId="9" fontId="5" fillId="0" borderId="28" xfId="3" applyNumberFormat="1" applyFont="1" applyBorder="1" applyAlignment="1">
      <alignment vertical="center"/>
    </xf>
    <xf numFmtId="167" fontId="5" fillId="0" borderId="28" xfId="4" applyNumberFormat="1" applyFont="1" applyFill="1" applyBorder="1" applyAlignment="1" applyProtection="1">
      <alignment horizontal="center" vertical="center" shrinkToFit="1"/>
      <protection locked="0"/>
    </xf>
    <xf numFmtId="44" fontId="0" fillId="0" borderId="0" xfId="12" applyFont="1"/>
    <xf numFmtId="49" fontId="0" fillId="0" borderId="0" xfId="0" applyNumberFormat="1" applyAlignment="1">
      <alignment horizontal="center"/>
    </xf>
    <xf numFmtId="44" fontId="0" fillId="0" borderId="0" xfId="12" applyFont="1" applyFill="1"/>
    <xf numFmtId="2" fontId="32" fillId="0" borderId="28" xfId="0" applyNumberFormat="1" applyFont="1" applyBorder="1" applyAlignment="1">
      <alignment horizontal="center" vertical="center"/>
    </xf>
    <xf numFmtId="164" fontId="5" fillId="0" borderId="0" xfId="3" applyNumberFormat="1" applyFont="1" applyAlignment="1">
      <alignment vertical="center"/>
    </xf>
    <xf numFmtId="0" fontId="25" fillId="2" borderId="0" xfId="0" applyFont="1" applyFill="1" applyAlignment="1">
      <alignment horizontal="left" vertical="top" wrapText="1" shrinkToFit="1"/>
    </xf>
    <xf numFmtId="0" fontId="24" fillId="4" borderId="0" xfId="0" applyFont="1" applyFill="1" applyAlignment="1">
      <alignment horizontal="center" vertical="top" shrinkToFit="1"/>
    </xf>
    <xf numFmtId="0" fontId="6" fillId="2" borderId="28" xfId="8" applyFont="1">
      <alignment horizontal="left" vertical="center" shrinkToFit="1"/>
      <protection locked="0"/>
    </xf>
    <xf numFmtId="0" fontId="6" fillId="0" borderId="5" xfId="3" applyFont="1" applyBorder="1" applyAlignment="1">
      <alignment vertical="center"/>
    </xf>
    <xf numFmtId="9" fontId="5" fillId="0" borderId="12" xfId="3" applyNumberFormat="1" applyFont="1" applyBorder="1" applyAlignment="1">
      <alignment vertical="center"/>
    </xf>
    <xf numFmtId="0" fontId="5" fillId="6" borderId="19" xfId="3" applyFont="1" applyFill="1" applyBorder="1" applyAlignment="1">
      <alignment vertical="center"/>
    </xf>
    <xf numFmtId="0" fontId="5" fillId="6" borderId="27" xfId="3" applyFont="1" applyFill="1" applyBorder="1" applyAlignment="1">
      <alignment vertical="center"/>
    </xf>
    <xf numFmtId="0" fontId="10" fillId="6" borderId="34" xfId="3" applyFont="1" applyFill="1" applyBorder="1" applyAlignment="1">
      <alignment horizontal="center" vertical="center"/>
    </xf>
    <xf numFmtId="0" fontId="5" fillId="6" borderId="37" xfId="3" applyFont="1" applyFill="1" applyBorder="1" applyAlignment="1">
      <alignment vertical="center"/>
    </xf>
    <xf numFmtId="1" fontId="5" fillId="0" borderId="30" xfId="0" applyNumberFormat="1" applyFont="1" applyBorder="1" applyAlignment="1">
      <alignment horizontal="center" vertical="center"/>
    </xf>
    <xf numFmtId="2" fontId="8" fillId="0" borderId="30" xfId="4" applyNumberFormat="1" applyFont="1" applyFill="1" applyBorder="1" applyAlignment="1" applyProtection="1">
      <alignment horizontal="center" vertical="center"/>
      <protection locked="0"/>
    </xf>
    <xf numFmtId="0" fontId="6" fillId="6" borderId="22" xfId="3" applyFont="1" applyFill="1" applyBorder="1" applyAlignment="1">
      <alignment horizontal="center" vertical="center" shrinkToFit="1"/>
    </xf>
    <xf numFmtId="0" fontId="6" fillId="6" borderId="22" xfId="3" applyFont="1" applyFill="1" applyBorder="1" applyAlignment="1">
      <alignment vertical="center" shrinkToFit="1"/>
    </xf>
    <xf numFmtId="2" fontId="6" fillId="0" borderId="22" xfId="3" applyNumberFormat="1" applyFont="1" applyBorder="1" applyAlignment="1">
      <alignment horizontal="center" vertical="center"/>
    </xf>
    <xf numFmtId="164" fontId="5" fillId="0" borderId="22" xfId="3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2" fontId="6" fillId="0" borderId="12" xfId="3" quotePrefix="1" applyNumberFormat="1" applyFont="1" applyBorder="1" applyAlignment="1">
      <alignment horizontal="center" vertical="center"/>
    </xf>
    <xf numFmtId="49" fontId="5" fillId="0" borderId="28" xfId="0" applyNumberFormat="1" applyFont="1" applyBorder="1" applyAlignment="1" applyProtection="1">
      <alignment horizontal="center" vertical="center" shrinkToFit="1"/>
      <protection locked="0"/>
    </xf>
    <xf numFmtId="0" fontId="15" fillId="0" borderId="19" xfId="3" applyFont="1" applyBorder="1" applyAlignment="1">
      <alignment vertical="center"/>
    </xf>
    <xf numFmtId="49" fontId="6" fillId="0" borderId="22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4" fontId="6" fillId="0" borderId="22" xfId="4" applyNumberFormat="1" applyFont="1" applyFill="1" applyBorder="1" applyAlignment="1" applyProtection="1">
      <alignment horizontal="center" vertical="center"/>
      <protection locked="0"/>
    </xf>
    <xf numFmtId="164" fontId="6" fillId="0" borderId="34" xfId="3" applyNumberFormat="1" applyFont="1" applyBorder="1" applyAlignment="1">
      <alignment horizontal="center" vertical="center"/>
    </xf>
    <xf numFmtId="44" fontId="0" fillId="0" borderId="0" xfId="0" applyNumberFormat="1"/>
    <xf numFmtId="49" fontId="6" fillId="0" borderId="22" xfId="3" quotePrefix="1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164" fontId="6" fillId="0" borderId="19" xfId="3" applyNumberFormat="1" applyFont="1" applyBorder="1" applyAlignment="1">
      <alignment horizontal="center" vertical="center"/>
    </xf>
    <xf numFmtId="166" fontId="6" fillId="6" borderId="27" xfId="0" applyNumberFormat="1" applyFont="1" applyFill="1" applyBorder="1" applyAlignment="1">
      <alignment horizontal="center" vertical="center" shrinkToFit="1"/>
    </xf>
    <xf numFmtId="2" fontId="6" fillId="0" borderId="25" xfId="1" applyNumberFormat="1" applyFont="1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>
      <alignment horizontal="center" vertical="center"/>
    </xf>
    <xf numFmtId="2" fontId="6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2" borderId="23" xfId="3" applyFont="1" applyFill="1" applyBorder="1" applyAlignment="1">
      <alignment horizontal="left" vertical="center"/>
    </xf>
    <xf numFmtId="0" fontId="5" fillId="2" borderId="13" xfId="3" applyFont="1" applyFill="1" applyBorder="1" applyAlignment="1">
      <alignment horizontal="left" vertical="center"/>
    </xf>
    <xf numFmtId="0" fontId="5" fillId="2" borderId="12" xfId="3" applyFont="1" applyFill="1" applyBorder="1" applyAlignment="1">
      <alignment horizontal="left" vertical="center"/>
    </xf>
    <xf numFmtId="49" fontId="6" fillId="0" borderId="28" xfId="7" applyNumberFormat="1" applyFont="1" applyBorder="1" applyAlignment="1" applyProtection="1">
      <alignment horizontal="center" vertical="center"/>
      <protection locked="0"/>
    </xf>
    <xf numFmtId="0" fontId="8" fillId="2" borderId="23" xfId="8" applyFont="1" applyBorder="1" applyAlignment="1">
      <alignment horizontal="right" vertical="center" shrinkToFit="1"/>
      <protection locked="0"/>
    </xf>
    <xf numFmtId="0" fontId="8" fillId="2" borderId="13" xfId="8" applyFont="1" applyBorder="1" applyAlignment="1">
      <alignment vertical="center" shrinkToFit="1"/>
      <protection locked="0"/>
    </xf>
    <xf numFmtId="0" fontId="8" fillId="2" borderId="12" xfId="8" applyFont="1" applyBorder="1" applyAlignment="1">
      <alignment horizontal="center" vertical="center" shrinkToFit="1"/>
      <protection locked="0"/>
    </xf>
    <xf numFmtId="9" fontId="5" fillId="0" borderId="22" xfId="3" applyNumberFormat="1" applyFont="1" applyBorder="1" applyAlignment="1">
      <alignment vertical="center"/>
    </xf>
    <xf numFmtId="166" fontId="6" fillId="0" borderId="22" xfId="7" applyNumberFormat="1" applyFont="1" applyBorder="1" applyAlignment="1" applyProtection="1">
      <alignment horizontal="center" vertical="center"/>
      <protection locked="0"/>
    </xf>
    <xf numFmtId="0" fontId="6" fillId="2" borderId="22" xfId="8" applyFont="1" applyBorder="1">
      <alignment horizontal="left" vertical="center" shrinkToFit="1"/>
      <protection locked="0"/>
    </xf>
    <xf numFmtId="2" fontId="6" fillId="0" borderId="22" xfId="9" applyNumberFormat="1" applyFont="1" applyBorder="1" applyAlignment="1" applyProtection="1">
      <alignment horizontal="center" vertical="center"/>
      <protection locked="0"/>
    </xf>
    <xf numFmtId="167" fontId="6" fillId="0" borderId="22" xfId="4" applyNumberFormat="1" applyFont="1" applyBorder="1" applyAlignment="1" applyProtection="1">
      <alignment horizontal="center" vertical="center"/>
      <protection locked="0"/>
    </xf>
    <xf numFmtId="164" fontId="6" fillId="0" borderId="35" xfId="3" applyNumberFormat="1" applyFont="1" applyBorder="1" applyAlignment="1">
      <alignment vertical="center"/>
    </xf>
    <xf numFmtId="9" fontId="5" fillId="0" borderId="19" xfId="3" applyNumberFormat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165" fontId="6" fillId="0" borderId="22" xfId="3" applyNumberFormat="1" applyFont="1" applyBorder="1" applyAlignment="1">
      <alignment horizontal="center" vertical="center"/>
    </xf>
    <xf numFmtId="164" fontId="6" fillId="0" borderId="22" xfId="3" applyNumberFormat="1" applyFont="1" applyBorder="1" applyAlignment="1">
      <alignment vertical="center"/>
    </xf>
    <xf numFmtId="2" fontId="6" fillId="6" borderId="22" xfId="0" applyNumberFormat="1" applyFont="1" applyFill="1" applyBorder="1" applyAlignment="1">
      <alignment horizontal="center" vertical="center"/>
    </xf>
    <xf numFmtId="2" fontId="9" fillId="0" borderId="22" xfId="4" applyNumberFormat="1" applyFont="1" applyFill="1" applyBorder="1" applyAlignment="1" applyProtection="1">
      <alignment horizontal="center" vertical="center"/>
      <protection locked="0"/>
    </xf>
    <xf numFmtId="167" fontId="6" fillId="0" borderId="30" xfId="4" applyNumberFormat="1" applyFont="1" applyFill="1" applyBorder="1" applyAlignment="1" applyProtection="1">
      <alignment horizontal="center" vertical="center" shrinkToFit="1"/>
      <protection locked="0"/>
    </xf>
    <xf numFmtId="0" fontId="18" fillId="0" borderId="28" xfId="3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wrapText="1" shrinkToFit="1"/>
    </xf>
    <xf numFmtId="2" fontId="5" fillId="0" borderId="19" xfId="4" applyNumberFormat="1" applyFont="1" applyFill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center" vertical="center" shrinkToFit="1"/>
    </xf>
    <xf numFmtId="166" fontId="5" fillId="6" borderId="22" xfId="3" applyNumberFormat="1" applyFont="1" applyFill="1" applyBorder="1" applyAlignment="1">
      <alignment horizontal="center" vertical="center"/>
    </xf>
    <xf numFmtId="0" fontId="5" fillId="6" borderId="22" xfId="3" applyFont="1" applyFill="1" applyBorder="1" applyAlignment="1">
      <alignment vertical="center"/>
    </xf>
    <xf numFmtId="2" fontId="5" fillId="6" borderId="22" xfId="3" applyNumberFormat="1" applyFont="1" applyFill="1" applyBorder="1" applyAlignment="1">
      <alignment horizontal="center" vertical="center"/>
    </xf>
    <xf numFmtId="1" fontId="5" fillId="6" borderId="22" xfId="3" applyNumberFormat="1" applyFont="1" applyFill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3" fillId="4" borderId="36" xfId="3" applyFont="1" applyFill="1" applyBorder="1" applyAlignment="1">
      <alignment horizontal="center" vertical="center"/>
    </xf>
    <xf numFmtId="167" fontId="6" fillId="0" borderId="27" xfId="4" applyNumberFormat="1" applyFont="1" applyFill="1" applyBorder="1" applyAlignment="1" applyProtection="1">
      <alignment horizontal="center" vertical="center" shrinkToFit="1"/>
      <protection locked="0"/>
    </xf>
    <xf numFmtId="0" fontId="6" fillId="0" borderId="29" xfId="3" applyFont="1" applyBorder="1" applyAlignment="1">
      <alignment vertical="center"/>
    </xf>
    <xf numFmtId="0" fontId="6" fillId="0" borderId="27" xfId="3" applyFont="1" applyBorder="1" applyAlignment="1">
      <alignment horizontal="center" vertical="center"/>
    </xf>
    <xf numFmtId="0" fontId="50" fillId="0" borderId="30" xfId="3" applyFont="1" applyBorder="1" applyAlignment="1">
      <alignment horizontal="center" vertical="center"/>
    </xf>
    <xf numFmtId="0" fontId="50" fillId="0" borderId="27" xfId="3" applyFont="1" applyBorder="1" applyAlignment="1">
      <alignment horizontal="center" vertical="center"/>
    </xf>
    <xf numFmtId="0" fontId="50" fillId="0" borderId="53" xfId="3" applyFont="1" applyBorder="1" applyAlignment="1">
      <alignment horizontal="center" vertical="center"/>
    </xf>
    <xf numFmtId="0" fontId="50" fillId="0" borderId="28" xfId="3" applyFont="1" applyBorder="1" applyAlignment="1">
      <alignment horizontal="center" vertical="center"/>
    </xf>
    <xf numFmtId="0" fontId="51" fillId="6" borderId="30" xfId="3" applyFont="1" applyFill="1" applyBorder="1" applyAlignment="1">
      <alignment horizontal="center" vertical="center"/>
    </xf>
    <xf numFmtId="0" fontId="51" fillId="6" borderId="28" xfId="3" applyFont="1" applyFill="1" applyBorder="1" applyAlignment="1">
      <alignment horizontal="center" vertical="center"/>
    </xf>
    <xf numFmtId="0" fontId="50" fillId="6" borderId="28" xfId="3" applyFont="1" applyFill="1" applyBorder="1" applyAlignment="1">
      <alignment horizontal="center" vertical="center"/>
    </xf>
    <xf numFmtId="0" fontId="50" fillId="6" borderId="27" xfId="3" applyFont="1" applyFill="1" applyBorder="1" applyAlignment="1">
      <alignment horizontal="center" vertical="center"/>
    </xf>
    <xf numFmtId="1" fontId="50" fillId="0" borderId="22" xfId="3" applyNumberFormat="1" applyFont="1" applyBorder="1" applyAlignment="1">
      <alignment horizontal="center" vertical="center"/>
    </xf>
    <xf numFmtId="1" fontId="50" fillId="0" borderId="28" xfId="3" applyNumberFormat="1" applyFont="1" applyBorder="1" applyAlignment="1">
      <alignment horizontal="center" vertical="center"/>
    </xf>
    <xf numFmtId="0" fontId="50" fillId="0" borderId="26" xfId="3" applyFont="1" applyBorder="1" applyAlignment="1">
      <alignment horizontal="center" vertical="center"/>
    </xf>
    <xf numFmtId="0" fontId="50" fillId="0" borderId="19" xfId="3" applyFont="1" applyBorder="1" applyAlignment="1">
      <alignment horizontal="center" vertical="center"/>
    </xf>
    <xf numFmtId="0" fontId="52" fillId="0" borderId="34" xfId="3" applyFont="1" applyBorder="1" applyAlignment="1">
      <alignment horizontal="center" vertical="center"/>
    </xf>
    <xf numFmtId="0" fontId="52" fillId="0" borderId="42" xfId="3" applyFont="1" applyBorder="1" applyAlignment="1">
      <alignment horizontal="center" vertical="center"/>
    </xf>
    <xf numFmtId="164" fontId="50" fillId="0" borderId="33" xfId="3" applyNumberFormat="1" applyFont="1" applyBorder="1" applyAlignment="1">
      <alignment horizontal="center" vertical="center"/>
    </xf>
    <xf numFmtId="0" fontId="50" fillId="0" borderId="34" xfId="3" applyFont="1" applyBorder="1" applyAlignment="1">
      <alignment horizontal="center" vertical="center"/>
    </xf>
    <xf numFmtId="164" fontId="50" fillId="0" borderId="33" xfId="3" applyNumberFormat="1" applyFont="1" applyBorder="1" applyAlignment="1">
      <alignment horizontal="center" vertical="center" shrinkToFit="1"/>
    </xf>
    <xf numFmtId="0" fontId="51" fillId="0" borderId="33" xfId="3" applyFont="1" applyBorder="1" applyAlignment="1">
      <alignment vertical="center"/>
    </xf>
    <xf numFmtId="164" fontId="50" fillId="0" borderId="34" xfId="3" applyNumberFormat="1" applyFont="1" applyBorder="1" applyAlignment="1">
      <alignment vertical="center"/>
    </xf>
    <xf numFmtId="0" fontId="50" fillId="0" borderId="35" xfId="3" applyFont="1" applyBorder="1" applyAlignment="1">
      <alignment vertical="center"/>
    </xf>
    <xf numFmtId="164" fontId="50" fillId="0" borderId="33" xfId="3" applyNumberFormat="1" applyFont="1" applyBorder="1" applyAlignment="1">
      <alignment vertical="center"/>
    </xf>
    <xf numFmtId="0" fontId="50" fillId="0" borderId="12" xfId="3" applyFont="1" applyBorder="1" applyAlignment="1">
      <alignment vertical="center"/>
    </xf>
    <xf numFmtId="0" fontId="50" fillId="0" borderId="27" xfId="3" applyFont="1" applyBorder="1" applyAlignment="1">
      <alignment vertical="center"/>
    </xf>
    <xf numFmtId="0" fontId="53" fillId="0" borderId="19" xfId="3" applyFont="1" applyBorder="1" applyAlignment="1">
      <alignment vertical="center"/>
    </xf>
    <xf numFmtId="0" fontId="50" fillId="0" borderId="19" xfId="3" applyFont="1" applyBorder="1" applyAlignment="1">
      <alignment vertical="center"/>
    </xf>
    <xf numFmtId="0" fontId="50" fillId="0" borderId="30" xfId="3" applyFont="1" applyBorder="1" applyAlignment="1">
      <alignment vertical="center"/>
    </xf>
    <xf numFmtId="0" fontId="50" fillId="0" borderId="33" xfId="3" applyFont="1" applyBorder="1" applyAlignment="1">
      <alignment vertical="center"/>
    </xf>
    <xf numFmtId="1" fontId="50" fillId="0" borderId="30" xfId="3" applyNumberFormat="1" applyFont="1" applyBorder="1" applyAlignment="1">
      <alignment horizontal="center" vertical="center"/>
    </xf>
    <xf numFmtId="1" fontId="50" fillId="0" borderId="27" xfId="3" applyNumberFormat="1" applyFont="1" applyBorder="1" applyAlignment="1">
      <alignment horizontal="center" vertical="center"/>
    </xf>
    <xf numFmtId="1" fontId="50" fillId="0" borderId="37" xfId="3" applyNumberFormat="1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 wrapText="1" shrinkToFit="1"/>
    </xf>
    <xf numFmtId="0" fontId="51" fillId="0" borderId="28" xfId="3" applyFont="1" applyBorder="1" applyAlignment="1">
      <alignment vertical="center"/>
    </xf>
    <xf numFmtId="0" fontId="51" fillId="0" borderId="22" xfId="3" applyFont="1" applyBorder="1" applyAlignment="1">
      <alignment vertical="center"/>
    </xf>
    <xf numFmtId="0" fontId="50" fillId="0" borderId="34" xfId="3" applyFont="1" applyBorder="1" applyAlignment="1">
      <alignment vertical="center"/>
    </xf>
    <xf numFmtId="164" fontId="53" fillId="0" borderId="33" xfId="3" applyNumberFormat="1" applyFont="1" applyBorder="1" applyAlignment="1">
      <alignment horizontal="center" vertical="center"/>
    </xf>
    <xf numFmtId="0" fontId="51" fillId="0" borderId="35" xfId="3" applyFont="1" applyBorder="1" applyAlignment="1">
      <alignment vertical="center"/>
    </xf>
    <xf numFmtId="0" fontId="51" fillId="0" borderId="28" xfId="3" applyFont="1" applyBorder="1" applyAlignment="1">
      <alignment horizontal="center" vertical="center"/>
    </xf>
    <xf numFmtId="164" fontId="50" fillId="0" borderId="28" xfId="3" applyNumberFormat="1" applyFont="1" applyBorder="1" applyAlignment="1">
      <alignment horizontal="center" vertical="center"/>
    </xf>
    <xf numFmtId="164" fontId="53" fillId="0" borderId="28" xfId="0" applyNumberFormat="1" applyFont="1" applyBorder="1" applyAlignment="1">
      <alignment horizontal="center" vertical="center" wrapText="1" shrinkToFit="1"/>
    </xf>
    <xf numFmtId="0" fontId="50" fillId="0" borderId="28" xfId="3" applyFont="1" applyBorder="1" applyAlignment="1">
      <alignment vertical="center"/>
    </xf>
    <xf numFmtId="0" fontId="52" fillId="0" borderId="28" xfId="3" applyFont="1" applyBorder="1" applyAlignment="1">
      <alignment vertical="center"/>
    </xf>
    <xf numFmtId="164" fontId="53" fillId="0" borderId="28" xfId="3" applyNumberFormat="1" applyFont="1" applyBorder="1" applyAlignment="1">
      <alignment horizontal="center" vertical="center"/>
    </xf>
    <xf numFmtId="0" fontId="51" fillId="0" borderId="12" xfId="3" applyFont="1" applyBorder="1" applyAlignment="1">
      <alignment vertical="center"/>
    </xf>
    <xf numFmtId="0" fontId="50" fillId="0" borderId="12" xfId="3" applyFont="1" applyBorder="1" applyAlignment="1">
      <alignment horizontal="center" vertical="center"/>
    </xf>
    <xf numFmtId="0" fontId="53" fillId="0" borderId="12" xfId="3" applyFont="1" applyBorder="1" applyAlignment="1">
      <alignment vertical="center"/>
    </xf>
    <xf numFmtId="0" fontId="53" fillId="0" borderId="12" xfId="0" applyFont="1" applyBorder="1" applyAlignment="1">
      <alignment horizontal="center" vertical="center" wrapText="1" shrinkToFit="1"/>
    </xf>
    <xf numFmtId="1" fontId="50" fillId="0" borderId="12" xfId="3" applyNumberFormat="1" applyFont="1" applyBorder="1" applyAlignment="1">
      <alignment horizontal="center" vertical="center"/>
    </xf>
    <xf numFmtId="0" fontId="52" fillId="0" borderId="12" xfId="3" applyFont="1" applyBorder="1" applyAlignment="1">
      <alignment vertical="center"/>
    </xf>
    <xf numFmtId="0" fontId="50" fillId="0" borderId="25" xfId="3" applyFont="1" applyBorder="1" applyAlignment="1">
      <alignment vertical="center"/>
    </xf>
    <xf numFmtId="164" fontId="50" fillId="0" borderId="35" xfId="3" applyNumberFormat="1" applyFont="1" applyBorder="1" applyAlignment="1">
      <alignment vertical="center"/>
    </xf>
    <xf numFmtId="9" fontId="5" fillId="0" borderId="50" xfId="3" applyNumberFormat="1" applyFont="1" applyBorder="1" applyAlignment="1">
      <alignment horizontal="center" vertical="center"/>
    </xf>
    <xf numFmtId="9" fontId="5" fillId="0" borderId="49" xfId="3" applyNumberFormat="1" applyFont="1" applyBorder="1" applyAlignment="1">
      <alignment horizontal="center" vertical="center"/>
    </xf>
    <xf numFmtId="9" fontId="5" fillId="0" borderId="52" xfId="3" applyNumberFormat="1" applyFont="1" applyBorder="1" applyAlignment="1">
      <alignment horizontal="center" vertical="center"/>
    </xf>
    <xf numFmtId="9" fontId="5" fillId="0" borderId="28" xfId="3" applyNumberFormat="1" applyFont="1" applyBorder="1" applyAlignment="1">
      <alignment horizontal="center" vertical="center"/>
    </xf>
    <xf numFmtId="164" fontId="6" fillId="0" borderId="42" xfId="3" applyNumberFormat="1" applyFont="1" applyBorder="1" applyAlignment="1">
      <alignment horizontal="center" vertical="center"/>
    </xf>
    <xf numFmtId="164" fontId="6" fillId="0" borderId="31" xfId="3" applyNumberFormat="1" applyFont="1" applyBorder="1" applyAlignment="1">
      <alignment horizontal="center" vertical="center"/>
    </xf>
    <xf numFmtId="0" fontId="6" fillId="0" borderId="35" xfId="3" applyFont="1" applyBorder="1" applyAlignment="1">
      <alignment vertical="center"/>
    </xf>
    <xf numFmtId="164" fontId="5" fillId="0" borderId="35" xfId="3" applyNumberFormat="1" applyFont="1" applyBorder="1" applyAlignment="1">
      <alignment vertical="center"/>
    </xf>
    <xf numFmtId="164" fontId="5" fillId="0" borderId="19" xfId="3" applyNumberFormat="1" applyFont="1" applyBorder="1" applyAlignment="1">
      <alignment vertical="center"/>
    </xf>
    <xf numFmtId="164" fontId="6" fillId="0" borderId="35" xfId="3" applyNumberFormat="1" applyFont="1" applyBorder="1" applyAlignment="1">
      <alignment horizontal="center" vertical="center"/>
    </xf>
    <xf numFmtId="164" fontId="53" fillId="0" borderId="28" xfId="3" applyNumberFormat="1" applyFont="1" applyBorder="1" applyAlignment="1">
      <alignment vertical="center"/>
    </xf>
    <xf numFmtId="0" fontId="53" fillId="0" borderId="33" xfId="3" applyFont="1" applyBorder="1" applyAlignment="1">
      <alignment vertical="center"/>
    </xf>
    <xf numFmtId="164" fontId="53" fillId="0" borderId="33" xfId="3" applyNumberFormat="1" applyFont="1" applyBorder="1" applyAlignment="1">
      <alignment vertical="center"/>
    </xf>
    <xf numFmtId="0" fontId="5" fillId="0" borderId="28" xfId="3" applyFont="1" applyBorder="1" applyAlignment="1">
      <alignment horizontal="left" vertical="center"/>
    </xf>
    <xf numFmtId="49" fontId="5" fillId="0" borderId="0" xfId="3" applyNumberFormat="1" applyFont="1" applyAlignment="1">
      <alignment horizontal="center" vertical="center"/>
    </xf>
    <xf numFmtId="14" fontId="55" fillId="0" borderId="0" xfId="0" applyNumberFormat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14" fontId="57" fillId="0" borderId="0" xfId="0" applyNumberFormat="1" applyFont="1" applyAlignment="1">
      <alignment vertical="center"/>
    </xf>
    <xf numFmtId="0" fontId="30" fillId="0" borderId="28" xfId="0" applyFont="1" applyBorder="1" applyAlignment="1">
      <alignment horizontal="center"/>
    </xf>
    <xf numFmtId="0" fontId="31" fillId="43" borderId="28" xfId="0" applyFont="1" applyFill="1" applyBorder="1" applyAlignment="1">
      <alignment horizontal="center"/>
    </xf>
    <xf numFmtId="0" fontId="31" fillId="43" borderId="28" xfId="0" applyFont="1" applyFill="1" applyBorder="1" applyAlignment="1">
      <alignment horizontal="center" wrapText="1"/>
    </xf>
    <xf numFmtId="0" fontId="30" fillId="43" borderId="28" xfId="0" applyFont="1" applyFill="1" applyBorder="1" applyAlignment="1">
      <alignment horizontal="center"/>
    </xf>
    <xf numFmtId="0" fontId="24" fillId="4" borderId="45" xfId="0" applyFont="1" applyFill="1" applyBorder="1" applyAlignment="1">
      <alignment horizontal="center" vertical="top" shrinkToFit="1"/>
    </xf>
    <xf numFmtId="0" fontId="24" fillId="4" borderId="0" xfId="0" applyFont="1" applyFill="1" applyAlignment="1">
      <alignment horizontal="center" vertical="top" shrinkToFit="1"/>
    </xf>
    <xf numFmtId="0" fontId="24" fillId="4" borderId="26" xfId="0" applyFont="1" applyFill="1" applyBorder="1" applyAlignment="1">
      <alignment horizontal="center" vertical="top" shrinkToFit="1"/>
    </xf>
    <xf numFmtId="9" fontId="5" fillId="0" borderId="0" xfId="0" applyNumberFormat="1" applyFont="1" applyAlignment="1">
      <alignment horizontal="left" vertical="top" wrapText="1"/>
    </xf>
    <xf numFmtId="0" fontId="29" fillId="2" borderId="45" xfId="0" applyFont="1" applyFill="1" applyBorder="1" applyAlignment="1">
      <alignment horizontal="left" vertical="top" shrinkToFit="1"/>
    </xf>
    <xf numFmtId="0" fontId="29" fillId="2" borderId="0" xfId="0" applyFont="1" applyFill="1" applyAlignment="1">
      <alignment horizontal="left" vertical="top" shrinkToFit="1"/>
    </xf>
    <xf numFmtId="0" fontId="29" fillId="2" borderId="26" xfId="0" applyFont="1" applyFill="1" applyBorder="1" applyAlignment="1">
      <alignment horizontal="left" vertical="top" shrinkToFit="1"/>
    </xf>
    <xf numFmtId="9" fontId="29" fillId="0" borderId="45" xfId="0" applyNumberFormat="1" applyFont="1" applyBorder="1" applyAlignment="1">
      <alignment horizontal="left" vertical="top" wrapText="1"/>
    </xf>
    <xf numFmtId="9" fontId="29" fillId="0" borderId="0" xfId="0" applyNumberFormat="1" applyFont="1" applyAlignment="1">
      <alignment horizontal="left" vertical="top" wrapText="1"/>
    </xf>
    <xf numFmtId="9" fontId="29" fillId="0" borderId="26" xfId="0" applyNumberFormat="1" applyFont="1" applyBorder="1" applyAlignment="1">
      <alignment horizontal="left" vertical="top" wrapText="1"/>
    </xf>
    <xf numFmtId="0" fontId="28" fillId="2" borderId="45" xfId="0" applyFont="1" applyFill="1" applyBorder="1" applyAlignment="1" applyProtection="1">
      <alignment horizontal="left" vertical="top" wrapText="1" shrinkToFit="1"/>
      <protection locked="0"/>
    </xf>
    <xf numFmtId="0" fontId="28" fillId="2" borderId="0" xfId="0" applyFont="1" applyFill="1" applyAlignment="1" applyProtection="1">
      <alignment horizontal="left" vertical="top" wrapText="1" shrinkToFit="1"/>
      <protection locked="0"/>
    </xf>
    <xf numFmtId="0" fontId="28" fillId="2" borderId="26" xfId="0" applyFont="1" applyFill="1" applyBorder="1" applyAlignment="1" applyProtection="1">
      <alignment horizontal="left" vertical="top" wrapText="1" shrinkToFit="1"/>
      <protection locked="0"/>
    </xf>
    <xf numFmtId="0" fontId="29" fillId="0" borderId="45" xfId="0" applyFont="1" applyBorder="1" applyAlignment="1">
      <alignment horizontal="left" vertical="top" shrinkToFit="1"/>
    </xf>
    <xf numFmtId="0" fontId="29" fillId="0" borderId="0" xfId="0" applyFont="1" applyAlignment="1">
      <alignment horizontal="left" vertical="top" shrinkToFit="1"/>
    </xf>
    <xf numFmtId="0" fontId="29" fillId="0" borderId="26" xfId="0" applyFont="1" applyBorder="1" applyAlignment="1">
      <alignment horizontal="left" vertical="top" shrinkToFit="1"/>
    </xf>
    <xf numFmtId="164" fontId="25" fillId="0" borderId="45" xfId="0" applyNumberFormat="1" applyFont="1" applyBorder="1" applyAlignment="1">
      <alignment horizontal="left" vertical="top" wrapText="1" shrinkToFit="1"/>
    </xf>
    <xf numFmtId="0" fontId="25" fillId="0" borderId="0" xfId="0" applyFont="1" applyAlignment="1">
      <alignment horizontal="left" vertical="top" wrapText="1" shrinkToFit="1"/>
    </xf>
    <xf numFmtId="0" fontId="25" fillId="0" borderId="26" xfId="0" applyFont="1" applyBorder="1" applyAlignment="1">
      <alignment horizontal="left" vertical="top" wrapText="1" shrinkToFit="1"/>
    </xf>
    <xf numFmtId="0" fontId="25" fillId="2" borderId="45" xfId="0" applyFont="1" applyFill="1" applyBorder="1" applyAlignment="1">
      <alignment horizontal="left" vertical="top" wrapText="1" shrinkToFit="1"/>
    </xf>
    <xf numFmtId="0" fontId="25" fillId="2" borderId="0" xfId="0" applyFont="1" applyFill="1" applyAlignment="1">
      <alignment horizontal="left" vertical="top" wrapText="1" shrinkToFit="1"/>
    </xf>
    <xf numFmtId="0" fontId="25" fillId="2" borderId="26" xfId="0" applyFont="1" applyFill="1" applyBorder="1" applyAlignment="1">
      <alignment horizontal="left" vertical="top" wrapText="1" shrinkToFit="1"/>
    </xf>
    <xf numFmtId="0" fontId="5" fillId="11" borderId="32" xfId="3" applyFont="1" applyFill="1" applyBorder="1" applyAlignment="1">
      <alignment horizontal="center" vertical="center"/>
    </xf>
    <xf numFmtId="0" fontId="5" fillId="11" borderId="48" xfId="3" applyFont="1" applyFill="1" applyBorder="1" applyAlignment="1">
      <alignment horizontal="center" vertical="center"/>
    </xf>
    <xf numFmtId="0" fontId="5" fillId="10" borderId="32" xfId="3" applyFont="1" applyFill="1" applyBorder="1" applyAlignment="1">
      <alignment horizontal="center" vertical="center"/>
    </xf>
    <xf numFmtId="0" fontId="5" fillId="10" borderId="48" xfId="3" applyFont="1" applyFill="1" applyBorder="1" applyAlignment="1">
      <alignment horizontal="center" vertical="center"/>
    </xf>
    <xf numFmtId="14" fontId="8" fillId="2" borderId="13" xfId="8" applyNumberFormat="1" applyFont="1" applyBorder="1" applyAlignment="1">
      <alignment horizontal="center" vertical="center" shrinkToFit="1"/>
      <protection locked="0"/>
    </xf>
    <xf numFmtId="4" fontId="5" fillId="2" borderId="23" xfId="3" applyNumberFormat="1" applyFont="1" applyFill="1" applyBorder="1" applyAlignment="1">
      <alignment horizontal="left" vertical="center"/>
    </xf>
    <xf numFmtId="4" fontId="5" fillId="2" borderId="13" xfId="3" applyNumberFormat="1" applyFont="1" applyFill="1" applyBorder="1" applyAlignment="1">
      <alignment horizontal="left" vertical="center"/>
    </xf>
    <xf numFmtId="4" fontId="5" fillId="2" borderId="12" xfId="3" applyNumberFormat="1" applyFont="1" applyFill="1" applyBorder="1" applyAlignment="1">
      <alignment horizontal="left" vertical="center"/>
    </xf>
    <xf numFmtId="0" fontId="13" fillId="4" borderId="45" xfId="3" applyFont="1" applyFill="1" applyBorder="1" applyAlignment="1">
      <alignment horizontal="center" vertical="center"/>
    </xf>
    <xf numFmtId="0" fontId="13" fillId="4" borderId="0" xfId="3" applyFont="1" applyFill="1" applyAlignment="1">
      <alignment horizontal="center" vertical="center"/>
    </xf>
    <xf numFmtId="0" fontId="13" fillId="4" borderId="26" xfId="3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left" vertical="center"/>
    </xf>
    <xf numFmtId="0" fontId="5" fillId="2" borderId="13" xfId="3" applyFont="1" applyFill="1" applyBorder="1" applyAlignment="1">
      <alignment horizontal="left" vertical="center"/>
    </xf>
    <xf numFmtId="0" fontId="5" fillId="2" borderId="12" xfId="3" applyFont="1" applyFill="1" applyBorder="1" applyAlignment="1">
      <alignment horizontal="left" vertical="center"/>
    </xf>
    <xf numFmtId="0" fontId="5" fillId="10" borderId="47" xfId="3" applyFont="1" applyFill="1" applyBorder="1" applyAlignment="1">
      <alignment horizontal="center" vertical="center"/>
    </xf>
    <xf numFmtId="0" fontId="5" fillId="10" borderId="10" xfId="3" applyFont="1" applyFill="1" applyBorder="1" applyAlignment="1">
      <alignment horizontal="center" vertical="center"/>
    </xf>
    <xf numFmtId="0" fontId="5" fillId="10" borderId="47" xfId="3" applyFont="1" applyFill="1" applyBorder="1" applyAlignment="1" applyProtection="1">
      <alignment horizontal="center" vertical="center"/>
      <protection locked="0"/>
    </xf>
    <xf numFmtId="0" fontId="5" fillId="10" borderId="32" xfId="3" applyFont="1" applyFill="1" applyBorder="1" applyAlignment="1" applyProtection="1">
      <alignment horizontal="center" vertical="center"/>
      <protection locked="0"/>
    </xf>
    <xf numFmtId="0" fontId="5" fillId="10" borderId="10" xfId="3" applyFont="1" applyFill="1" applyBorder="1" applyAlignment="1" applyProtection="1">
      <alignment horizontal="center" vertical="center"/>
      <protection locked="0"/>
    </xf>
    <xf numFmtId="0" fontId="8" fillId="10" borderId="9" xfId="3" applyFont="1" applyFill="1" applyBorder="1" applyAlignment="1">
      <alignment horizontal="center" vertical="center"/>
    </xf>
    <xf numFmtId="0" fontId="8" fillId="10" borderId="32" xfId="3" applyFont="1" applyFill="1" applyBorder="1" applyAlignment="1">
      <alignment horizontal="center" vertical="center"/>
    </xf>
    <xf numFmtId="0" fontId="8" fillId="10" borderId="48" xfId="3" applyFont="1" applyFill="1" applyBorder="1" applyAlignment="1">
      <alignment horizontal="center" vertical="center"/>
    </xf>
    <xf numFmtId="1" fontId="5" fillId="10" borderId="9" xfId="3" applyNumberFormat="1" applyFont="1" applyFill="1" applyBorder="1" applyAlignment="1">
      <alignment horizontal="center" vertical="center"/>
    </xf>
    <xf numFmtId="1" fontId="5" fillId="10" borderId="32" xfId="3" applyNumberFormat="1" applyFont="1" applyFill="1" applyBorder="1" applyAlignment="1">
      <alignment horizontal="center" vertical="center"/>
    </xf>
    <xf numFmtId="1" fontId="5" fillId="10" borderId="10" xfId="3" applyNumberFormat="1" applyFont="1" applyFill="1" applyBorder="1" applyAlignment="1">
      <alignment horizontal="center" vertical="center"/>
    </xf>
    <xf numFmtId="0" fontId="8" fillId="10" borderId="47" xfId="3" applyFont="1" applyFill="1" applyBorder="1" applyAlignment="1">
      <alignment horizontal="center" vertical="center"/>
    </xf>
    <xf numFmtId="0" fontId="8" fillId="10" borderId="10" xfId="3" applyFont="1" applyFill="1" applyBorder="1" applyAlignment="1">
      <alignment horizontal="center" vertical="center"/>
    </xf>
    <xf numFmtId="0" fontId="5" fillId="10" borderId="9" xfId="3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/>
    </xf>
    <xf numFmtId="0" fontId="13" fillId="4" borderId="46" xfId="3" applyFont="1" applyFill="1" applyBorder="1" applyAlignment="1">
      <alignment horizontal="center" vertical="center"/>
    </xf>
    <xf numFmtId="0" fontId="13" fillId="4" borderId="43" xfId="3" applyFont="1" applyFill="1" applyBorder="1" applyAlignment="1">
      <alignment horizontal="center" vertical="center"/>
    </xf>
    <xf numFmtId="0" fontId="5" fillId="10" borderId="9" xfId="3" applyFont="1" applyFill="1" applyBorder="1" applyAlignment="1" applyProtection="1">
      <alignment horizontal="center" vertical="center"/>
      <protection locked="0"/>
    </xf>
    <xf numFmtId="0" fontId="5" fillId="10" borderId="32" xfId="0" applyFont="1" applyFill="1" applyBorder="1" applyAlignment="1">
      <alignment horizontal="center"/>
    </xf>
    <xf numFmtId="0" fontId="5" fillId="10" borderId="48" xfId="0" applyFont="1" applyFill="1" applyBorder="1" applyAlignment="1">
      <alignment horizontal="center"/>
    </xf>
    <xf numFmtId="0" fontId="33" fillId="3" borderId="17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10" fillId="4" borderId="41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22" fillId="6" borderId="45" xfId="0" applyFont="1" applyFill="1" applyBorder="1" applyAlignment="1" applyProtection="1">
      <alignment horizontal="left" vertical="top" wrapText="1" shrinkToFit="1"/>
      <protection locked="0"/>
    </xf>
    <xf numFmtId="0" fontId="22" fillId="6" borderId="0" xfId="0" applyFont="1" applyFill="1" applyAlignment="1" applyProtection="1">
      <alignment horizontal="left" vertical="top" wrapText="1" shrinkToFit="1"/>
      <protection locked="0"/>
    </xf>
    <xf numFmtId="0" fontId="22" fillId="6" borderId="26" xfId="0" applyFont="1" applyFill="1" applyBorder="1" applyAlignment="1" applyProtection="1">
      <alignment horizontal="left" vertical="top" wrapText="1" shrinkToFit="1"/>
      <protection locked="0"/>
    </xf>
    <xf numFmtId="164" fontId="10" fillId="4" borderId="9" xfId="3" applyNumberFormat="1" applyFont="1" applyFill="1" applyBorder="1" applyAlignment="1">
      <alignment horizontal="center" vertical="center"/>
    </xf>
    <xf numFmtId="164" fontId="10" fillId="4" borderId="10" xfId="3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 shrinkToFit="1"/>
    </xf>
    <xf numFmtId="0" fontId="10" fillId="4" borderId="23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0" fillId="4" borderId="14" xfId="3" applyFont="1" applyFill="1" applyBorder="1" applyAlignment="1">
      <alignment horizontal="center" vertical="center"/>
    </xf>
    <xf numFmtId="0" fontId="10" fillId="4" borderId="15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0" fillId="4" borderId="16" xfId="3" applyFont="1" applyFill="1" applyBorder="1" applyAlignment="1">
      <alignment horizontal="center" vertical="center"/>
    </xf>
    <xf numFmtId="164" fontId="10" fillId="4" borderId="6" xfId="3" applyNumberFormat="1" applyFont="1" applyFill="1" applyBorder="1" applyAlignment="1">
      <alignment horizontal="center" vertical="center"/>
    </xf>
    <xf numFmtId="164" fontId="10" fillId="4" borderId="8" xfId="3" applyNumberFormat="1" applyFont="1" applyFill="1" applyBorder="1" applyAlignment="1">
      <alignment horizontal="center" vertical="center"/>
    </xf>
    <xf numFmtId="164" fontId="5" fillId="2" borderId="11" xfId="3" applyNumberFormat="1" applyFont="1" applyFill="1" applyBorder="1" applyAlignment="1">
      <alignment horizontal="center" vertical="center" wrapText="1"/>
    </xf>
    <xf numFmtId="164" fontId="5" fillId="2" borderId="12" xfId="3" applyNumberFormat="1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10" fillId="4" borderId="19" xfId="3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/>
    </xf>
    <xf numFmtId="0" fontId="5" fillId="2" borderId="24" xfId="3" applyFont="1" applyFill="1" applyBorder="1" applyAlignment="1">
      <alignment horizontal="center" vertical="center" wrapText="1"/>
    </xf>
    <xf numFmtId="0" fontId="5" fillId="2" borderId="26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center" vertical="center" wrapText="1"/>
    </xf>
    <xf numFmtId="49" fontId="5" fillId="0" borderId="23" xfId="3" applyNumberFormat="1" applyFont="1" applyBorder="1" applyAlignment="1">
      <alignment horizontal="center" vertical="center"/>
    </xf>
    <xf numFmtId="49" fontId="5" fillId="0" borderId="13" xfId="3" applyNumberFormat="1" applyFont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/>
    </xf>
    <xf numFmtId="164" fontId="5" fillId="2" borderId="21" xfId="3" applyNumberFormat="1" applyFont="1" applyFill="1" applyBorder="1" applyAlignment="1">
      <alignment horizontal="center" vertical="center"/>
    </xf>
    <xf numFmtId="164" fontId="5" fillId="2" borderId="19" xfId="3" applyNumberFormat="1" applyFont="1" applyFill="1" applyBorder="1" applyAlignment="1">
      <alignment horizontal="center" vertical="center"/>
    </xf>
    <xf numFmtId="164" fontId="5" fillId="2" borderId="23" xfId="3" applyNumberFormat="1" applyFont="1" applyFill="1" applyBorder="1" applyAlignment="1">
      <alignment horizontal="center" vertical="center"/>
    </xf>
    <xf numFmtId="164" fontId="5" fillId="2" borderId="13" xfId="3" applyNumberFormat="1" applyFont="1" applyFill="1" applyBorder="1" applyAlignment="1">
      <alignment horizontal="center" vertical="center"/>
    </xf>
    <xf numFmtId="164" fontId="5" fillId="2" borderId="12" xfId="3" applyNumberFormat="1" applyFont="1" applyFill="1" applyBorder="1" applyAlignment="1">
      <alignment horizontal="center" vertical="center"/>
    </xf>
    <xf numFmtId="0" fontId="10" fillId="4" borderId="20" xfId="3" applyFont="1" applyFill="1" applyBorder="1" applyAlignment="1">
      <alignment horizontal="center" vertical="center"/>
    </xf>
    <xf numFmtId="0" fontId="10" fillId="4" borderId="18" xfId="3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2" fillId="5" borderId="28" xfId="3" applyFont="1" applyFill="1" applyBorder="1" applyAlignment="1">
      <alignment horizontal="center" vertical="center"/>
    </xf>
    <xf numFmtId="1" fontId="5" fillId="6" borderId="13" xfId="3" applyNumberFormat="1" applyFont="1" applyFill="1" applyBorder="1" applyAlignment="1">
      <alignment horizontal="center" vertical="center"/>
    </xf>
    <xf numFmtId="0" fontId="12" fillId="7" borderId="23" xfId="3" applyFont="1" applyFill="1" applyBorder="1" applyAlignment="1">
      <alignment horizontal="center" vertical="center"/>
    </xf>
    <xf numFmtId="0" fontId="12" fillId="7" borderId="13" xfId="3" applyFont="1" applyFill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13" fillId="4" borderId="44" xfId="3" applyFont="1" applyFill="1" applyBorder="1" applyAlignment="1">
      <alignment horizontal="center" vertical="center"/>
    </xf>
    <xf numFmtId="164" fontId="5" fillId="0" borderId="23" xfId="3" applyNumberFormat="1" applyFont="1" applyBorder="1" applyAlignment="1">
      <alignment horizontal="center" vertical="center"/>
    </xf>
    <xf numFmtId="164" fontId="5" fillId="0" borderId="13" xfId="3" applyNumberFormat="1" applyFont="1" applyBorder="1" applyAlignment="1">
      <alignment horizontal="center" vertical="center"/>
    </xf>
    <xf numFmtId="164" fontId="5" fillId="0" borderId="12" xfId="3" applyNumberFormat="1" applyFont="1" applyBorder="1" applyAlignment="1">
      <alignment horizontal="center" vertical="center"/>
    </xf>
    <xf numFmtId="0" fontId="5" fillId="2" borderId="25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10" borderId="47" xfId="5" applyFont="1" applyFill="1" applyBorder="1" applyAlignment="1">
      <alignment horizontal="center" vertical="center" shrinkToFit="1"/>
      <protection locked="0"/>
    </xf>
    <xf numFmtId="0" fontId="5" fillId="10" borderId="32" xfId="5" applyFont="1" applyFill="1" applyBorder="1" applyAlignment="1">
      <alignment horizontal="center" vertical="center" shrinkToFit="1"/>
      <protection locked="0"/>
    </xf>
    <xf numFmtId="0" fontId="5" fillId="10" borderId="10" xfId="5" applyFont="1" applyFill="1" applyBorder="1" applyAlignment="1">
      <alignment horizontal="center" vertical="center" shrinkToFit="1"/>
      <protection locked="0"/>
    </xf>
    <xf numFmtId="0" fontId="54" fillId="8" borderId="13" xfId="2" applyFont="1" applyFill="1" applyBorder="1" applyAlignment="1">
      <alignment horizontal="center" vertical="center"/>
    </xf>
    <xf numFmtId="0" fontId="5" fillId="8" borderId="13" xfId="3" applyFont="1" applyFill="1" applyBorder="1" applyAlignment="1">
      <alignment horizontal="center" vertical="center"/>
    </xf>
    <xf numFmtId="0" fontId="5" fillId="8" borderId="12" xfId="3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5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4" xr:uid="{38A9BCC3-BCF9-9D45-A116-91535D9D11D3}"/>
    <cellStyle name="Comma_2002 Line" xfId="9" xr:uid="{5E61EAC6-5C28-4644-9815-9BC0FB1B0268}"/>
    <cellStyle name="Continuing" xfId="5" xr:uid="{0033AD35-544B-8445-B1B6-B368CB8E429A}"/>
    <cellStyle name="ContinuingItem#" xfId="11" xr:uid="{E4587CB4-89D5-5849-BDEB-A1B5B2F25149}"/>
    <cellStyle name="Currency" xfId="12" builtinId="4"/>
    <cellStyle name="Currency 2" xfId="10" xr:uid="{CBA1C6D9-D268-A74C-A7C7-D1EBEB05776B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2" builtinId="8"/>
    <cellStyle name="Input" xfId="21" builtinId="20" customBuiltin="1"/>
    <cellStyle name="Linked Cell" xfId="24" builtinId="24" customBuiltin="1"/>
    <cellStyle name="Neutral" xfId="20" builtinId="28" customBuiltin="1"/>
    <cellStyle name="New" xfId="8" xr:uid="{0224F350-C7D8-3B46-8704-8EF3EE8A6D90}"/>
    <cellStyle name="Normal" xfId="0" builtinId="0"/>
    <cellStyle name="Normal 2" xfId="3" xr:uid="{2275E508-43D7-3B42-A294-D823093814BD}"/>
    <cellStyle name="Normal 3" xfId="53" xr:uid="{412DAED5-4700-495E-877E-054EEA508AFC}"/>
    <cellStyle name="Normal_2002 Line" xfId="7" xr:uid="{D7EEBB88-0716-7242-BDD6-79ABE6C1C7A6}"/>
    <cellStyle name="Normal_Sheet1" xfId="6" xr:uid="{ADCBD8C5-1748-FB4C-91B8-613AED644840}"/>
    <cellStyle name="Note 2" xfId="54" xr:uid="{4C6E825E-E78B-4E82-B6D9-D3A33C9957DE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6F020.411C4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506185</xdr:colOff>
      <xdr:row>0</xdr:row>
      <xdr:rowOff>138794</xdr:rowOff>
    </xdr:from>
    <xdr:to>
      <xdr:col>1</xdr:col>
      <xdr:colOff>1200151</xdr:colOff>
      <xdr:row>3</xdr:row>
      <xdr:rowOff>206830</xdr:rowOff>
    </xdr:to>
    <xdr:pic>
      <xdr:nvPicPr>
        <xdr:cNvPr id="2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45E8BE9F-F2FD-BC4C-89A9-B2F79163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5" y="138794"/>
          <a:ext cx="1494066" cy="944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13A4-0787-D140-AED9-EA38FF561922}">
  <sheetPr>
    <tabColor theme="5"/>
  </sheetPr>
  <dimension ref="A1:P554"/>
  <sheetViews>
    <sheetView tabSelected="1" view="pageBreakPreview" zoomScale="40" zoomScaleNormal="40" zoomScaleSheetLayoutView="40" workbookViewId="0">
      <selection activeCell="K24" sqref="K24"/>
    </sheetView>
  </sheetViews>
  <sheetFormatPr defaultColWidth="11" defaultRowHeight="25" x14ac:dyDescent="0.35"/>
  <cols>
    <col min="1" max="1" width="14" style="65" customWidth="1"/>
    <col min="2" max="2" width="19.75" style="171" customWidth="1"/>
    <col min="3" max="3" width="91.25" style="1" customWidth="1"/>
    <col min="4" max="4" width="15" style="65" customWidth="1"/>
    <col min="5" max="5" width="8.75" style="217" customWidth="1"/>
    <col min="6" max="6" width="17.75" style="65" customWidth="1"/>
    <col min="7" max="7" width="16.25" style="189" customWidth="1"/>
    <col min="8" max="8" width="14.75" style="1" hidden="1" customWidth="1"/>
    <col min="9" max="9" width="16.25" style="1" customWidth="1"/>
    <col min="10" max="10" width="20.75" style="171" customWidth="1"/>
    <col min="11" max="11" width="98.58203125" style="1" customWidth="1"/>
    <col min="12" max="12" width="17.5" style="189" customWidth="1"/>
    <col min="13" max="13" width="9.25" style="172" customWidth="1"/>
    <col min="14" max="14" width="16.5" style="189" bestFit="1" customWidth="1"/>
    <col min="15" max="15" width="16.75" style="218" customWidth="1"/>
  </cols>
  <sheetData>
    <row r="1" spans="1:15" s="1" customFormat="1" ht="30" x14ac:dyDescent="0.35">
      <c r="A1" s="301"/>
      <c r="B1" s="302"/>
      <c r="C1" s="12" t="s">
        <v>0</v>
      </c>
      <c r="D1" s="303"/>
      <c r="E1" s="304"/>
      <c r="F1" s="687" t="s">
        <v>1154</v>
      </c>
      <c r="G1" s="687"/>
      <c r="H1" s="687"/>
      <c r="I1" s="687"/>
      <c r="J1" s="687"/>
      <c r="K1" s="305"/>
      <c r="L1" s="306"/>
      <c r="M1" s="307"/>
      <c r="N1" s="308"/>
      <c r="O1" s="309" t="s">
        <v>1</v>
      </c>
    </row>
    <row r="2" spans="1:15" s="1" customFormat="1" ht="26" x14ac:dyDescent="0.35">
      <c r="A2" s="310"/>
      <c r="B2" s="311"/>
      <c r="C2" s="312" t="s">
        <v>2</v>
      </c>
      <c r="D2" s="2"/>
      <c r="E2" s="313"/>
      <c r="F2" s="700" t="s">
        <v>2002</v>
      </c>
      <c r="G2" s="700"/>
      <c r="H2" s="700"/>
      <c r="I2" s="700"/>
      <c r="J2" s="700"/>
      <c r="K2" s="314"/>
      <c r="L2" s="315"/>
      <c r="M2" s="316"/>
      <c r="N2" s="315"/>
      <c r="O2" s="317" t="s">
        <v>3</v>
      </c>
    </row>
    <row r="3" spans="1:15" s="1" customFormat="1" x14ac:dyDescent="0.35">
      <c r="A3" s="310"/>
      <c r="B3" s="318"/>
      <c r="C3" s="319"/>
      <c r="D3" s="3"/>
      <c r="E3" s="313"/>
      <c r="F3" s="688" t="s">
        <v>4</v>
      </c>
      <c r="G3" s="688"/>
      <c r="H3" s="688"/>
      <c r="I3" s="688"/>
      <c r="J3" s="688"/>
      <c r="K3" s="319"/>
      <c r="L3" s="315"/>
      <c r="M3" s="316"/>
      <c r="N3" s="315"/>
      <c r="O3" s="317" t="s">
        <v>589</v>
      </c>
    </row>
    <row r="4" spans="1:15" s="1" customFormat="1" x14ac:dyDescent="0.35">
      <c r="A4" s="320"/>
      <c r="B4" s="318"/>
      <c r="C4" s="319" t="s">
        <v>5</v>
      </c>
      <c r="D4" s="321"/>
      <c r="E4" s="322"/>
      <c r="F4" s="321"/>
      <c r="G4" s="321"/>
      <c r="H4" s="321" t="s">
        <v>6</v>
      </c>
      <c r="I4" s="321"/>
      <c r="J4" s="323"/>
      <c r="K4" s="321"/>
      <c r="L4" s="315"/>
      <c r="M4" s="316"/>
      <c r="N4" s="315"/>
      <c r="O4" s="324" t="s">
        <v>7</v>
      </c>
    </row>
    <row r="5" spans="1:15" ht="20.5" thickBot="1" x14ac:dyDescent="0.4">
      <c r="A5" s="695"/>
      <c r="B5" s="696"/>
      <c r="C5" s="696"/>
      <c r="D5" s="696"/>
      <c r="E5" s="696"/>
      <c r="F5" s="696"/>
      <c r="G5" s="696"/>
      <c r="H5" s="696"/>
      <c r="I5" s="696"/>
      <c r="J5" s="696"/>
      <c r="K5" s="696"/>
      <c r="L5" s="696"/>
      <c r="M5" s="696"/>
      <c r="N5" s="696"/>
      <c r="O5" s="697"/>
    </row>
    <row r="6" spans="1:15" s="1" customFormat="1" ht="25.5" thickBot="1" x14ac:dyDescent="0.4">
      <c r="A6" s="689" t="s">
        <v>8</v>
      </c>
      <c r="B6" s="690"/>
      <c r="C6" s="4"/>
      <c r="D6" s="691" t="s">
        <v>9</v>
      </c>
      <c r="E6" s="692"/>
      <c r="F6" s="693" t="s">
        <v>10</v>
      </c>
      <c r="G6" s="694"/>
      <c r="H6" s="5"/>
      <c r="I6" s="691" t="s">
        <v>11</v>
      </c>
      <c r="J6" s="692"/>
      <c r="K6" s="6"/>
      <c r="L6" s="698" t="s">
        <v>12</v>
      </c>
      <c r="M6" s="699"/>
      <c r="N6" s="7"/>
      <c r="O6" s="325"/>
    </row>
    <row r="7" spans="1:15" s="1" customFormat="1" ht="25.5" thickBot="1" x14ac:dyDescent="0.4">
      <c r="A7" s="701" t="s">
        <v>13</v>
      </c>
      <c r="B7" s="702"/>
      <c r="C7" s="8"/>
      <c r="D7" s="703" t="s">
        <v>14</v>
      </c>
      <c r="E7" s="704"/>
      <c r="F7" s="9"/>
      <c r="G7" s="10"/>
      <c r="H7" s="326"/>
      <c r="I7" s="705" t="s">
        <v>15</v>
      </c>
      <c r="J7" s="706"/>
      <c r="K7" s="11"/>
      <c r="L7" s="707" t="s">
        <v>16</v>
      </c>
      <c r="M7" s="708"/>
      <c r="N7" s="709"/>
      <c r="O7" s="710"/>
    </row>
    <row r="8" spans="1:15" s="1" customFormat="1" ht="25.5" thickBot="1" x14ac:dyDescent="0.4">
      <c r="A8" s="711" t="s">
        <v>17</v>
      </c>
      <c r="B8" s="712"/>
      <c r="C8" s="13"/>
      <c r="D8" s="713" t="s">
        <v>18</v>
      </c>
      <c r="E8" s="714"/>
      <c r="F8" s="13"/>
      <c r="G8" s="14"/>
      <c r="H8" s="326"/>
      <c r="I8" s="703" t="s">
        <v>19</v>
      </c>
      <c r="J8" s="726"/>
      <c r="K8" s="11" t="s">
        <v>6</v>
      </c>
      <c r="L8" s="727" t="s">
        <v>20</v>
      </c>
      <c r="M8" s="728"/>
      <c r="N8" s="721" t="s">
        <v>21</v>
      </c>
      <c r="O8" s="722"/>
    </row>
    <row r="9" spans="1:15" s="1" customFormat="1" x14ac:dyDescent="0.35">
      <c r="A9" s="740"/>
      <c r="B9" s="733"/>
      <c r="C9" s="734"/>
      <c r="D9" s="734"/>
      <c r="E9" s="734"/>
      <c r="F9" s="734"/>
      <c r="G9" s="735"/>
      <c r="I9" s="715" t="s">
        <v>22</v>
      </c>
      <c r="J9" s="737"/>
      <c r="K9" s="738"/>
      <c r="L9" s="738"/>
      <c r="M9" s="738"/>
      <c r="N9" s="738"/>
      <c r="O9" s="739"/>
    </row>
    <row r="10" spans="1:15" s="1" customFormat="1" x14ac:dyDescent="0.35">
      <c r="A10" s="740"/>
      <c r="B10" s="718"/>
      <c r="C10" s="719"/>
      <c r="D10" s="719"/>
      <c r="E10" s="719"/>
      <c r="F10" s="719"/>
      <c r="G10" s="720"/>
      <c r="H10" s="319"/>
      <c r="I10" s="716"/>
      <c r="J10" s="737"/>
      <c r="K10" s="738"/>
      <c r="L10" s="738"/>
      <c r="M10" s="738"/>
      <c r="N10" s="738"/>
      <c r="O10" s="739"/>
    </row>
    <row r="11" spans="1:15" s="1" customFormat="1" x14ac:dyDescent="0.35">
      <c r="A11" s="740"/>
      <c r="B11" s="718"/>
      <c r="C11" s="719"/>
      <c r="D11" s="719"/>
      <c r="E11" s="719"/>
      <c r="F11" s="719"/>
      <c r="G11" s="720"/>
      <c r="H11" s="319"/>
      <c r="I11" s="716"/>
      <c r="J11" s="723" t="s">
        <v>6</v>
      </c>
      <c r="K11" s="724"/>
      <c r="L11" s="724"/>
      <c r="M11" s="724"/>
      <c r="N11" s="724"/>
      <c r="O11" s="725"/>
    </row>
    <row r="12" spans="1:15" s="1" customFormat="1" x14ac:dyDescent="0.35">
      <c r="A12" s="327" t="s">
        <v>23</v>
      </c>
      <c r="B12" s="15"/>
      <c r="C12" s="741"/>
      <c r="D12" s="742"/>
      <c r="E12" s="742"/>
      <c r="F12" s="742"/>
      <c r="G12" s="743"/>
      <c r="H12" s="16"/>
      <c r="I12" s="717"/>
      <c r="J12" s="17"/>
      <c r="K12" s="18" t="s">
        <v>24</v>
      </c>
      <c r="L12" s="19" t="s">
        <v>25</v>
      </c>
      <c r="M12" s="19" t="s">
        <v>26</v>
      </c>
      <c r="N12" s="2"/>
      <c r="O12" s="328"/>
    </row>
    <row r="13" spans="1:15" s="1" customFormat="1" ht="26" x14ac:dyDescent="0.35">
      <c r="A13" s="729" t="s">
        <v>27</v>
      </c>
      <c r="B13" s="729"/>
      <c r="C13" s="616"/>
      <c r="D13" s="292"/>
      <c r="E13" s="293"/>
      <c r="F13" s="730"/>
      <c r="G13" s="730"/>
      <c r="H13" s="730"/>
      <c r="I13" s="730"/>
      <c r="J13" s="731" t="s">
        <v>28</v>
      </c>
      <c r="K13" s="732"/>
      <c r="L13" s="747"/>
      <c r="M13" s="748"/>
      <c r="N13" s="748"/>
      <c r="O13" s="749"/>
    </row>
    <row r="14" spans="1:15" ht="30.5" thickBot="1" x14ac:dyDescent="0.4">
      <c r="A14" s="682" t="s">
        <v>832</v>
      </c>
      <c r="B14" s="683"/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736"/>
    </row>
    <row r="15" spans="1:15" ht="50.5" thickBot="1" x14ac:dyDescent="0.4">
      <c r="A15" s="69" t="s">
        <v>29</v>
      </c>
      <c r="B15" s="68" t="s">
        <v>30</v>
      </c>
      <c r="C15" s="69" t="s">
        <v>31</v>
      </c>
      <c r="D15" s="70" t="s">
        <v>32</v>
      </c>
      <c r="E15" s="71" t="s">
        <v>33</v>
      </c>
      <c r="F15" s="72" t="s">
        <v>34</v>
      </c>
      <c r="G15" s="73" t="s">
        <v>35</v>
      </c>
      <c r="H15" s="74"/>
      <c r="I15" s="265" t="s">
        <v>29</v>
      </c>
      <c r="J15" s="75" t="s">
        <v>30</v>
      </c>
      <c r="K15" s="69" t="s">
        <v>31</v>
      </c>
      <c r="L15" s="70" t="s">
        <v>32</v>
      </c>
      <c r="M15" s="71" t="s">
        <v>33</v>
      </c>
      <c r="N15" s="72" t="s">
        <v>34</v>
      </c>
      <c r="O15" s="73" t="s">
        <v>35</v>
      </c>
    </row>
    <row r="16" spans="1:15" ht="25.5" thickBot="1" x14ac:dyDescent="0.4">
      <c r="A16" s="666" t="s">
        <v>36</v>
      </c>
      <c r="B16" s="651"/>
      <c r="C16" s="651"/>
      <c r="D16" s="651"/>
      <c r="E16" s="651"/>
      <c r="F16" s="651"/>
      <c r="G16" s="667"/>
      <c r="I16" s="679" t="s">
        <v>37</v>
      </c>
      <c r="J16" s="651"/>
      <c r="K16" s="651"/>
      <c r="L16" s="651"/>
      <c r="M16" s="651"/>
      <c r="N16" s="651"/>
      <c r="O16" s="667"/>
    </row>
    <row r="17" spans="1:15" ht="26" x14ac:dyDescent="0.35">
      <c r="A17" s="553"/>
      <c r="B17" s="231" t="s">
        <v>38</v>
      </c>
      <c r="C17" s="232" t="s">
        <v>39</v>
      </c>
      <c r="D17" s="44">
        <v>11.03</v>
      </c>
      <c r="E17" s="45">
        <v>6</v>
      </c>
      <c r="F17" s="125">
        <f t="shared" ref="F17:F22" si="0">E17*D17</f>
        <v>66.179999999999993</v>
      </c>
      <c r="G17" s="565"/>
      <c r="I17" s="574"/>
      <c r="J17" s="76" t="s">
        <v>123</v>
      </c>
      <c r="K17" s="77" t="s">
        <v>124</v>
      </c>
      <c r="L17" s="127">
        <v>4.41</v>
      </c>
      <c r="M17" s="45">
        <v>12</v>
      </c>
      <c r="N17" s="125">
        <f t="shared" ref="N17:N29" si="1">M17*L17</f>
        <v>52.92</v>
      </c>
      <c r="O17" s="565"/>
    </row>
    <row r="18" spans="1:15" ht="27" customHeight="1" x14ac:dyDescent="0.35">
      <c r="A18" s="554"/>
      <c r="B18" s="231" t="s">
        <v>40</v>
      </c>
      <c r="C18" s="232" t="s">
        <v>590</v>
      </c>
      <c r="D18" s="44">
        <v>14.33</v>
      </c>
      <c r="E18" s="45">
        <v>6</v>
      </c>
      <c r="F18" s="125">
        <f t="shared" si="0"/>
        <v>85.98</v>
      </c>
      <c r="G18" s="565"/>
      <c r="I18" s="575"/>
      <c r="J18" s="81" t="s">
        <v>127</v>
      </c>
      <c r="K18" s="21" t="s">
        <v>128</v>
      </c>
      <c r="L18" s="127">
        <v>4.41</v>
      </c>
      <c r="M18" s="45">
        <v>12</v>
      </c>
      <c r="N18" s="125">
        <f t="shared" si="1"/>
        <v>52.92</v>
      </c>
      <c r="O18" s="565"/>
    </row>
    <row r="19" spans="1:15" ht="26" x14ac:dyDescent="0.35">
      <c r="A19" s="554"/>
      <c r="B19" s="126" t="s">
        <v>43</v>
      </c>
      <c r="C19" s="60" t="s">
        <v>44</v>
      </c>
      <c r="D19" s="127">
        <v>4.41</v>
      </c>
      <c r="E19" s="128">
        <v>12</v>
      </c>
      <c r="F19" s="125">
        <f t="shared" si="0"/>
        <v>52.92</v>
      </c>
      <c r="G19" s="565"/>
      <c r="I19" s="575"/>
      <c r="J19" s="82" t="s">
        <v>131</v>
      </c>
      <c r="K19" s="21" t="s">
        <v>132</v>
      </c>
      <c r="L19" s="127">
        <v>4.41</v>
      </c>
      <c r="M19" s="45">
        <v>12</v>
      </c>
      <c r="N19" s="125">
        <f t="shared" si="1"/>
        <v>52.92</v>
      </c>
      <c r="O19" s="565"/>
    </row>
    <row r="20" spans="1:15" ht="26" x14ac:dyDescent="0.35">
      <c r="A20" s="554"/>
      <c r="B20" s="126" t="s">
        <v>47</v>
      </c>
      <c r="C20" s="60" t="s">
        <v>48</v>
      </c>
      <c r="D20" s="127">
        <v>4.41</v>
      </c>
      <c r="E20" s="45">
        <v>12</v>
      </c>
      <c r="F20" s="125">
        <f t="shared" si="0"/>
        <v>52.92</v>
      </c>
      <c r="G20" s="565"/>
      <c r="I20" s="575"/>
      <c r="J20" s="85" t="s">
        <v>135</v>
      </c>
      <c r="K20" s="86" t="s">
        <v>136</v>
      </c>
      <c r="L20" s="127">
        <v>4.41</v>
      </c>
      <c r="M20" s="45">
        <v>12</v>
      </c>
      <c r="N20" s="125">
        <f t="shared" si="1"/>
        <v>52.92</v>
      </c>
      <c r="O20" s="565"/>
    </row>
    <row r="21" spans="1:15" ht="26" x14ac:dyDescent="0.35">
      <c r="A21" s="554"/>
      <c r="B21" s="126" t="s">
        <v>51</v>
      </c>
      <c r="C21" s="60" t="s">
        <v>52</v>
      </c>
      <c r="D21" s="127">
        <v>8.4</v>
      </c>
      <c r="E21" s="128">
        <v>6</v>
      </c>
      <c r="F21" s="125">
        <f t="shared" si="0"/>
        <v>50.400000000000006</v>
      </c>
      <c r="G21" s="565"/>
      <c r="I21" s="575"/>
      <c r="J21" s="227" t="s">
        <v>137</v>
      </c>
      <c r="K21" s="86" t="s">
        <v>138</v>
      </c>
      <c r="L21" s="53">
        <v>52.92</v>
      </c>
      <c r="M21" s="57">
        <v>1</v>
      </c>
      <c r="N21" s="125">
        <f t="shared" si="1"/>
        <v>52.92</v>
      </c>
      <c r="O21" s="565"/>
    </row>
    <row r="22" spans="1:15" ht="26.5" thickBot="1" x14ac:dyDescent="0.4">
      <c r="A22" s="555"/>
      <c r="B22" s="83" t="s">
        <v>55</v>
      </c>
      <c r="C22" s="344" t="s">
        <v>56</v>
      </c>
      <c r="D22" s="127">
        <v>8.4</v>
      </c>
      <c r="E22" s="84">
        <v>6</v>
      </c>
      <c r="F22" s="125">
        <f t="shared" si="0"/>
        <v>50.400000000000006</v>
      </c>
      <c r="G22" s="566"/>
      <c r="I22" s="575"/>
      <c r="J22" s="380" t="s">
        <v>562</v>
      </c>
      <c r="K22" s="86" t="s">
        <v>598</v>
      </c>
      <c r="L22" s="127">
        <v>4.41</v>
      </c>
      <c r="M22" s="45">
        <v>12</v>
      </c>
      <c r="N22" s="125">
        <f t="shared" si="1"/>
        <v>52.92</v>
      </c>
      <c r="O22" s="565"/>
    </row>
    <row r="23" spans="1:15" ht="26.5" thickBot="1" x14ac:dyDescent="0.4">
      <c r="A23" s="556"/>
      <c r="B23" s="390">
        <v>92548</v>
      </c>
      <c r="C23" s="391" t="s">
        <v>1151</v>
      </c>
      <c r="D23" s="383">
        <v>6.62</v>
      </c>
      <c r="E23" s="456">
        <v>6</v>
      </c>
      <c r="F23" s="46">
        <f>D23*E23</f>
        <v>39.72</v>
      </c>
      <c r="G23" s="567"/>
      <c r="I23" s="575"/>
      <c r="J23" s="233" t="s">
        <v>139</v>
      </c>
      <c r="K23" s="86" t="s">
        <v>140</v>
      </c>
      <c r="L23" s="88">
        <v>14.89</v>
      </c>
      <c r="M23" s="89">
        <v>6</v>
      </c>
      <c r="N23" s="125">
        <f t="shared" si="1"/>
        <v>89.34</v>
      </c>
      <c r="O23" s="565"/>
    </row>
    <row r="24" spans="1:15" ht="26.5" thickBot="1" x14ac:dyDescent="0.4">
      <c r="A24" s="666" t="s">
        <v>59</v>
      </c>
      <c r="B24" s="651"/>
      <c r="C24" s="651"/>
      <c r="D24" s="651"/>
      <c r="E24" s="651"/>
      <c r="F24" s="651"/>
      <c r="G24" s="667"/>
      <c r="I24" s="575"/>
      <c r="J24" s="90" t="s">
        <v>141</v>
      </c>
      <c r="K24" s="21" t="s">
        <v>142</v>
      </c>
      <c r="L24" s="92">
        <v>12.13</v>
      </c>
      <c r="M24" s="89">
        <v>6</v>
      </c>
      <c r="N24" s="125">
        <f t="shared" si="1"/>
        <v>72.78</v>
      </c>
      <c r="O24" s="565"/>
    </row>
    <row r="25" spans="1:15" ht="26" x14ac:dyDescent="0.35">
      <c r="A25" s="553"/>
      <c r="B25" s="233" t="s">
        <v>629</v>
      </c>
      <c r="C25" s="86" t="s">
        <v>906</v>
      </c>
      <c r="D25" s="468">
        <v>8.27</v>
      </c>
      <c r="E25" s="89">
        <v>6</v>
      </c>
      <c r="F25" s="24">
        <f>D25*E25</f>
        <v>49.62</v>
      </c>
      <c r="G25" s="565"/>
      <c r="I25" s="575"/>
      <c r="J25" s="90" t="s">
        <v>143</v>
      </c>
      <c r="K25" s="21" t="s">
        <v>144</v>
      </c>
      <c r="L25" s="92">
        <v>9.4500000000000011</v>
      </c>
      <c r="M25" s="101">
        <v>6</v>
      </c>
      <c r="N25" s="125">
        <f t="shared" si="1"/>
        <v>56.7</v>
      </c>
      <c r="O25" s="565"/>
    </row>
    <row r="26" spans="1:15" ht="26" x14ac:dyDescent="0.35">
      <c r="A26" s="554"/>
      <c r="B26" s="233" t="s">
        <v>61</v>
      </c>
      <c r="C26" s="86" t="s">
        <v>62</v>
      </c>
      <c r="D26" s="91">
        <v>52.92</v>
      </c>
      <c r="E26" s="89">
        <v>1</v>
      </c>
      <c r="F26" s="24">
        <f>D26*E26</f>
        <v>52.92</v>
      </c>
      <c r="G26" s="565"/>
      <c r="I26" s="575"/>
      <c r="J26" s="87" t="s">
        <v>145</v>
      </c>
      <c r="K26" s="21" t="s">
        <v>146</v>
      </c>
      <c r="L26" s="92">
        <v>8.27</v>
      </c>
      <c r="M26" s="89">
        <v>6</v>
      </c>
      <c r="N26" s="125">
        <f t="shared" si="1"/>
        <v>49.62</v>
      </c>
      <c r="O26" s="565"/>
    </row>
    <row r="27" spans="1:15" ht="26" x14ac:dyDescent="0.35">
      <c r="A27" s="554"/>
      <c r="B27" s="233" t="s">
        <v>1933</v>
      </c>
      <c r="C27" s="86" t="s">
        <v>1934</v>
      </c>
      <c r="D27" s="91">
        <v>9.4499999999999993</v>
      </c>
      <c r="E27" s="550">
        <v>6</v>
      </c>
      <c r="F27" s="24">
        <f>D27*E27</f>
        <v>56.699999999999996</v>
      </c>
      <c r="G27" s="565"/>
      <c r="I27" s="575"/>
      <c r="J27" s="87" t="s">
        <v>630</v>
      </c>
      <c r="K27" s="21" t="s">
        <v>984</v>
      </c>
      <c r="L27" s="121">
        <v>9.4500000000000011</v>
      </c>
      <c r="M27" s="101">
        <v>6</v>
      </c>
      <c r="N27" s="125">
        <f t="shared" si="1"/>
        <v>56.7</v>
      </c>
      <c r="O27" s="565"/>
    </row>
    <row r="28" spans="1:15" ht="26" x14ac:dyDescent="0.35">
      <c r="A28" s="554"/>
      <c r="B28" s="87" t="s">
        <v>67</v>
      </c>
      <c r="C28" s="21" t="s">
        <v>68</v>
      </c>
      <c r="D28" s="127">
        <v>4.41</v>
      </c>
      <c r="E28" s="45">
        <v>12</v>
      </c>
      <c r="F28" s="24">
        <f t="shared" ref="F28:F36" si="2">D28*E28</f>
        <v>52.92</v>
      </c>
      <c r="G28" s="565"/>
      <c r="I28" s="575"/>
      <c r="J28" s="90" t="s">
        <v>147</v>
      </c>
      <c r="K28" s="21" t="s">
        <v>148</v>
      </c>
      <c r="L28" s="121">
        <v>9.4500000000000011</v>
      </c>
      <c r="M28" s="101">
        <v>6</v>
      </c>
      <c r="N28" s="125">
        <f t="shared" si="1"/>
        <v>56.7</v>
      </c>
      <c r="O28" s="565"/>
    </row>
    <row r="29" spans="1:15" ht="26" x14ac:dyDescent="0.35">
      <c r="A29" s="554"/>
      <c r="B29" s="87" t="s">
        <v>71</v>
      </c>
      <c r="C29" s="21" t="s">
        <v>72</v>
      </c>
      <c r="D29" s="127">
        <v>4.41</v>
      </c>
      <c r="E29" s="45">
        <v>12</v>
      </c>
      <c r="F29" s="24">
        <f t="shared" si="2"/>
        <v>52.92</v>
      </c>
      <c r="G29" s="565"/>
      <c r="I29" s="561"/>
      <c r="J29" s="87" t="s">
        <v>150</v>
      </c>
      <c r="K29" s="21" t="s">
        <v>151</v>
      </c>
      <c r="L29" s="91">
        <v>7.72</v>
      </c>
      <c r="M29" s="123">
        <v>6</v>
      </c>
      <c r="N29" s="125">
        <f t="shared" si="1"/>
        <v>46.32</v>
      </c>
      <c r="O29" s="572"/>
    </row>
    <row r="30" spans="1:15" ht="26" x14ac:dyDescent="0.35">
      <c r="A30" s="554"/>
      <c r="B30" s="87" t="s">
        <v>1787</v>
      </c>
      <c r="C30" s="21" t="s">
        <v>1788</v>
      </c>
      <c r="D30" s="127">
        <v>9.4499999999999993</v>
      </c>
      <c r="E30" s="45">
        <v>6</v>
      </c>
      <c r="F30" s="24">
        <f t="shared" si="2"/>
        <v>56.699999999999996</v>
      </c>
      <c r="G30" s="565"/>
      <c r="I30" s="561"/>
      <c r="J30" s="87" t="s">
        <v>41</v>
      </c>
      <c r="K30" s="21" t="s">
        <v>42</v>
      </c>
      <c r="L30" s="92">
        <v>12.600000000000001</v>
      </c>
      <c r="M30" s="89">
        <v>6</v>
      </c>
      <c r="N30" s="24">
        <f>L30*M30</f>
        <v>75.600000000000009</v>
      </c>
      <c r="O30" s="572"/>
    </row>
    <row r="31" spans="1:15" ht="26" x14ac:dyDescent="0.35">
      <c r="A31" s="554"/>
      <c r="B31" s="87" t="s">
        <v>77</v>
      </c>
      <c r="C31" s="21" t="s">
        <v>78</v>
      </c>
      <c r="D31" s="91">
        <v>4.41</v>
      </c>
      <c r="E31" s="89">
        <v>12</v>
      </c>
      <c r="F31" s="24">
        <f t="shared" si="2"/>
        <v>52.92</v>
      </c>
      <c r="G31" s="565"/>
      <c r="I31" s="561"/>
      <c r="J31" s="87" t="s">
        <v>45</v>
      </c>
      <c r="K31" s="21" t="s">
        <v>46</v>
      </c>
      <c r="L31" s="91">
        <v>6.62</v>
      </c>
      <c r="M31" s="89">
        <v>6</v>
      </c>
      <c r="N31" s="24">
        <f>L31*M31</f>
        <v>39.72</v>
      </c>
      <c r="O31" s="572"/>
    </row>
    <row r="32" spans="1:15" ht="26" x14ac:dyDescent="0.35">
      <c r="A32" s="554"/>
      <c r="B32" s="87" t="s">
        <v>81</v>
      </c>
      <c r="C32" s="21" t="s">
        <v>82</v>
      </c>
      <c r="D32" s="121">
        <v>9.4500000000000011</v>
      </c>
      <c r="E32" s="101">
        <v>6</v>
      </c>
      <c r="F32" s="24">
        <f t="shared" si="2"/>
        <v>56.7</v>
      </c>
      <c r="G32" s="565"/>
      <c r="I32" s="561"/>
      <c r="J32" s="96" t="s">
        <v>49</v>
      </c>
      <c r="K32" s="77" t="s">
        <v>50</v>
      </c>
      <c r="L32" s="91">
        <v>6.62</v>
      </c>
      <c r="M32" s="89">
        <v>6</v>
      </c>
      <c r="N32" s="24">
        <f>L32*M32</f>
        <v>39.72</v>
      </c>
      <c r="O32" s="572"/>
    </row>
    <row r="33" spans="1:15" ht="27" customHeight="1" x14ac:dyDescent="0.35">
      <c r="A33" s="554"/>
      <c r="B33" s="87" t="s">
        <v>83</v>
      </c>
      <c r="C33" s="21" t="s">
        <v>84</v>
      </c>
      <c r="D33" s="121">
        <v>7.72</v>
      </c>
      <c r="E33" s="123">
        <v>6</v>
      </c>
      <c r="F33" s="24">
        <f t="shared" si="2"/>
        <v>46.32</v>
      </c>
      <c r="G33" s="565"/>
      <c r="I33" s="561"/>
      <c r="J33" s="97" t="s">
        <v>53</v>
      </c>
      <c r="K33" s="98" t="s">
        <v>54</v>
      </c>
      <c r="L33" s="91">
        <v>6.62</v>
      </c>
      <c r="M33" s="89">
        <v>6</v>
      </c>
      <c r="N33" s="24">
        <f>L33*M33</f>
        <v>39.72</v>
      </c>
      <c r="O33" s="572"/>
    </row>
    <row r="34" spans="1:15" ht="26" x14ac:dyDescent="0.35">
      <c r="A34" s="554"/>
      <c r="B34" s="233" t="s">
        <v>87</v>
      </c>
      <c r="C34" s="86" t="s">
        <v>580</v>
      </c>
      <c r="D34" s="121">
        <v>9.4500000000000011</v>
      </c>
      <c r="E34" s="101">
        <v>6</v>
      </c>
      <c r="F34" s="24">
        <f t="shared" si="2"/>
        <v>56.7</v>
      </c>
      <c r="G34" s="565"/>
      <c r="I34" s="561"/>
      <c r="J34" s="99" t="s">
        <v>57</v>
      </c>
      <c r="K34" s="100" t="s">
        <v>58</v>
      </c>
      <c r="L34" s="398">
        <v>39.69</v>
      </c>
      <c r="M34" s="101">
        <v>1</v>
      </c>
      <c r="N34" s="24">
        <f>L34*M34</f>
        <v>39.69</v>
      </c>
      <c r="O34" s="572"/>
    </row>
    <row r="35" spans="1:15" ht="26" x14ac:dyDescent="0.35">
      <c r="A35" s="554"/>
      <c r="B35" s="87" t="s">
        <v>89</v>
      </c>
      <c r="C35" s="21" t="s">
        <v>90</v>
      </c>
      <c r="D35" s="121">
        <v>8.4</v>
      </c>
      <c r="E35" s="89">
        <v>6</v>
      </c>
      <c r="F35" s="24">
        <f t="shared" si="2"/>
        <v>50.400000000000006</v>
      </c>
      <c r="G35" s="565"/>
      <c r="I35" s="561"/>
      <c r="J35" s="47" t="s">
        <v>677</v>
      </c>
      <c r="K35" s="334" t="s">
        <v>678</v>
      </c>
      <c r="L35" s="91">
        <v>8.4</v>
      </c>
      <c r="M35" s="123">
        <v>6</v>
      </c>
      <c r="N35" s="124">
        <f>M35*L35</f>
        <v>50.400000000000006</v>
      </c>
      <c r="O35" s="572"/>
    </row>
    <row r="36" spans="1:15" ht="26" x14ac:dyDescent="0.35">
      <c r="A36" s="554"/>
      <c r="B36" s="87" t="s">
        <v>93</v>
      </c>
      <c r="C36" s="21" t="s">
        <v>94</v>
      </c>
      <c r="D36" s="121">
        <v>8.4</v>
      </c>
      <c r="E36" s="89">
        <v>6</v>
      </c>
      <c r="F36" s="24">
        <f t="shared" si="2"/>
        <v>50.400000000000006</v>
      </c>
      <c r="G36" s="565"/>
      <c r="I36" s="561"/>
      <c r="J36" s="47" t="s">
        <v>679</v>
      </c>
      <c r="K36" s="334" t="s">
        <v>680</v>
      </c>
      <c r="L36" s="92">
        <v>8.4</v>
      </c>
      <c r="M36" s="123">
        <v>6</v>
      </c>
      <c r="N36" s="124">
        <f>M36*L36</f>
        <v>50.400000000000006</v>
      </c>
      <c r="O36" s="572"/>
    </row>
    <row r="37" spans="1:15" ht="26" x14ac:dyDescent="0.35">
      <c r="A37" s="554"/>
      <c r="B37" s="87" t="s">
        <v>96</v>
      </c>
      <c r="C37" s="21" t="s">
        <v>97</v>
      </c>
      <c r="D37" s="91">
        <v>50.400000000000006</v>
      </c>
      <c r="E37" s="89">
        <v>1</v>
      </c>
      <c r="F37" s="24">
        <f>D37*E37</f>
        <v>50.400000000000006</v>
      </c>
      <c r="G37" s="565"/>
      <c r="I37" s="576"/>
      <c r="J37" s="441" t="s">
        <v>985</v>
      </c>
      <c r="K37" s="333" t="s">
        <v>986</v>
      </c>
      <c r="L37" s="442">
        <v>8.4</v>
      </c>
      <c r="M37" s="443">
        <v>6</v>
      </c>
      <c r="N37" s="124">
        <f>M37*L37</f>
        <v>50.400000000000006</v>
      </c>
      <c r="O37" s="572"/>
    </row>
    <row r="38" spans="1:15" ht="26.5" thickBot="1" x14ac:dyDescent="0.4">
      <c r="A38" s="554"/>
      <c r="B38" s="47" t="s">
        <v>683</v>
      </c>
      <c r="C38" s="334" t="s">
        <v>685</v>
      </c>
      <c r="D38" s="58">
        <v>8.4</v>
      </c>
      <c r="E38" s="123">
        <v>6</v>
      </c>
      <c r="F38" s="124">
        <f>E38*D38</f>
        <v>50.400000000000006</v>
      </c>
      <c r="G38" s="565"/>
      <c r="I38" s="576"/>
      <c r="J38" s="441" t="s">
        <v>987</v>
      </c>
      <c r="K38" s="333" t="s">
        <v>988</v>
      </c>
      <c r="L38" s="442">
        <v>16.8</v>
      </c>
      <c r="M38" s="443">
        <v>6</v>
      </c>
      <c r="N38" s="124">
        <f>M38*L38</f>
        <v>100.80000000000001</v>
      </c>
      <c r="O38" s="572"/>
    </row>
    <row r="39" spans="1:15" ht="26.5" thickBot="1" x14ac:dyDescent="0.4">
      <c r="A39" s="554"/>
      <c r="B39" s="47" t="s">
        <v>684</v>
      </c>
      <c r="C39" s="334" t="s">
        <v>686</v>
      </c>
      <c r="D39" s="58">
        <v>8.4</v>
      </c>
      <c r="E39" s="123">
        <v>6</v>
      </c>
      <c r="F39" s="124">
        <f>E39*D39</f>
        <v>50.400000000000006</v>
      </c>
      <c r="G39" s="565"/>
      <c r="I39" s="679" t="s">
        <v>88</v>
      </c>
      <c r="J39" s="651"/>
      <c r="K39" s="651"/>
      <c r="L39" s="651"/>
      <c r="M39" s="651"/>
      <c r="N39" s="651"/>
      <c r="O39" s="667"/>
    </row>
    <row r="40" spans="1:15" ht="26" x14ac:dyDescent="0.35">
      <c r="A40" s="554"/>
      <c r="B40" s="504" t="s">
        <v>1784</v>
      </c>
      <c r="C40" s="191" t="s">
        <v>1785</v>
      </c>
      <c r="D40" s="383">
        <v>8.4</v>
      </c>
      <c r="E40" s="480">
        <v>6</v>
      </c>
      <c r="F40" s="46">
        <f>D40*E40</f>
        <v>50.400000000000006</v>
      </c>
      <c r="G40" s="565"/>
      <c r="I40" s="574"/>
      <c r="J40" s="79" t="s">
        <v>91</v>
      </c>
      <c r="K40" s="102" t="s">
        <v>92</v>
      </c>
      <c r="L40" s="92">
        <v>12.600000000000001</v>
      </c>
      <c r="M40" s="103">
        <v>6</v>
      </c>
      <c r="N40" s="104">
        <f t="shared" ref="N40:N47" si="3">M40*L40</f>
        <v>75.600000000000009</v>
      </c>
      <c r="O40" s="572"/>
    </row>
    <row r="41" spans="1:15" ht="26" x14ac:dyDescent="0.35">
      <c r="A41" s="554"/>
      <c r="B41" s="410" t="s">
        <v>908</v>
      </c>
      <c r="C41" s="333" t="s">
        <v>1786</v>
      </c>
      <c r="D41" s="412">
        <v>12.6</v>
      </c>
      <c r="E41" s="411">
        <v>6</v>
      </c>
      <c r="F41" s="150">
        <f>E41*D41</f>
        <v>75.599999999999994</v>
      </c>
      <c r="G41" s="565"/>
      <c r="I41" s="574"/>
      <c r="J41" s="105" t="s">
        <v>95</v>
      </c>
      <c r="K41" s="332" t="s">
        <v>523</v>
      </c>
      <c r="L41" s="127">
        <v>4.41</v>
      </c>
      <c r="M41" s="45">
        <v>12</v>
      </c>
      <c r="N41" s="104">
        <f t="shared" si="3"/>
        <v>52.92</v>
      </c>
      <c r="O41" s="572"/>
    </row>
    <row r="42" spans="1:15" ht="26.5" thickBot="1" x14ac:dyDescent="0.4">
      <c r="A42" s="555"/>
      <c r="B42" s="410" t="s">
        <v>909</v>
      </c>
      <c r="C42" s="333" t="s">
        <v>911</v>
      </c>
      <c r="D42" s="412">
        <v>16.8</v>
      </c>
      <c r="E42" s="411">
        <v>6</v>
      </c>
      <c r="F42" s="150">
        <f>E42*D42</f>
        <v>100.80000000000001</v>
      </c>
      <c r="G42" s="565"/>
      <c r="I42" s="574"/>
      <c r="J42" s="512" t="s">
        <v>1865</v>
      </c>
      <c r="K42" s="332" t="s">
        <v>1866</v>
      </c>
      <c r="L42" s="135">
        <v>12.6</v>
      </c>
      <c r="M42" s="513">
        <v>6</v>
      </c>
      <c r="N42" s="104">
        <f t="shared" si="3"/>
        <v>75.599999999999994</v>
      </c>
      <c r="O42" s="572"/>
    </row>
    <row r="43" spans="1:15" ht="26.5" thickBot="1" x14ac:dyDescent="0.4">
      <c r="A43" s="679" t="s">
        <v>98</v>
      </c>
      <c r="B43" s="651"/>
      <c r="C43" s="651"/>
      <c r="D43" s="651"/>
      <c r="E43" s="651"/>
      <c r="F43" s="651"/>
      <c r="G43" s="667"/>
      <c r="I43" s="574"/>
      <c r="J43" s="108" t="s">
        <v>100</v>
      </c>
      <c r="K43" s="109" t="s">
        <v>101</v>
      </c>
      <c r="L43" s="92">
        <v>11.03</v>
      </c>
      <c r="M43" s="110">
        <v>6</v>
      </c>
      <c r="N43" s="104">
        <f t="shared" si="3"/>
        <v>66.179999999999993</v>
      </c>
      <c r="O43" s="572"/>
    </row>
    <row r="44" spans="1:15" ht="26" x14ac:dyDescent="0.35">
      <c r="A44" s="557"/>
      <c r="B44" s="237" t="s">
        <v>1926</v>
      </c>
      <c r="C44" s="232" t="s">
        <v>1900</v>
      </c>
      <c r="D44" s="91">
        <v>9.4500000000000011</v>
      </c>
      <c r="E44" s="538">
        <v>4</v>
      </c>
      <c r="F44" s="122">
        <f>D44*E44</f>
        <v>37.800000000000004</v>
      </c>
      <c r="G44" s="568"/>
      <c r="I44" s="574"/>
      <c r="J44" s="108" t="s">
        <v>538</v>
      </c>
      <c r="K44" s="109" t="s">
        <v>539</v>
      </c>
      <c r="L44" s="91">
        <v>7.72</v>
      </c>
      <c r="M44" s="123">
        <v>6</v>
      </c>
      <c r="N44" s="125">
        <f t="shared" si="3"/>
        <v>46.32</v>
      </c>
      <c r="O44" s="572"/>
    </row>
    <row r="45" spans="1:15" ht="26" x14ac:dyDescent="0.35">
      <c r="A45" s="558"/>
      <c r="B45" s="237" t="s">
        <v>102</v>
      </c>
      <c r="C45" s="232" t="s">
        <v>103</v>
      </c>
      <c r="D45" s="91">
        <v>12.13</v>
      </c>
      <c r="E45" s="45">
        <v>6</v>
      </c>
      <c r="F45" s="122">
        <f t="shared" ref="F45:F50" si="4">D45*E45</f>
        <v>72.78</v>
      </c>
      <c r="G45" s="568"/>
      <c r="I45" s="574"/>
      <c r="J45" s="382" t="s">
        <v>104</v>
      </c>
      <c r="K45" s="334" t="s">
        <v>613</v>
      </c>
      <c r="L45" s="400">
        <v>8.82</v>
      </c>
      <c r="M45" s="110">
        <v>6</v>
      </c>
      <c r="N45" s="104">
        <f t="shared" si="3"/>
        <v>52.92</v>
      </c>
      <c r="O45" s="572"/>
    </row>
    <row r="46" spans="1:15" ht="26" x14ac:dyDescent="0.35">
      <c r="A46" s="558"/>
      <c r="B46" s="237" t="s">
        <v>105</v>
      </c>
      <c r="C46" s="232" t="s">
        <v>106</v>
      </c>
      <c r="D46" s="91">
        <v>9.4500000000000011</v>
      </c>
      <c r="E46" s="101">
        <v>6</v>
      </c>
      <c r="F46" s="122">
        <f t="shared" si="4"/>
        <v>56.7</v>
      </c>
      <c r="G46" s="568"/>
      <c r="I46" s="574"/>
      <c r="J46" s="381" t="s">
        <v>109</v>
      </c>
      <c r="K46" s="242" t="s">
        <v>614</v>
      </c>
      <c r="L46" s="400">
        <v>8.82</v>
      </c>
      <c r="M46" s="110">
        <v>6</v>
      </c>
      <c r="N46" s="104">
        <f t="shared" si="3"/>
        <v>52.92</v>
      </c>
      <c r="O46" s="572"/>
    </row>
    <row r="47" spans="1:15" ht="26" x14ac:dyDescent="0.35">
      <c r="A47" s="558"/>
      <c r="B47" s="237" t="s">
        <v>107</v>
      </c>
      <c r="C47" s="232" t="s">
        <v>108</v>
      </c>
      <c r="D47" s="91">
        <v>7.72</v>
      </c>
      <c r="E47" s="123">
        <v>6</v>
      </c>
      <c r="F47" s="122">
        <f t="shared" si="4"/>
        <v>46.32</v>
      </c>
      <c r="G47" s="568"/>
      <c r="I47" s="574"/>
      <c r="J47" s="381" t="s">
        <v>561</v>
      </c>
      <c r="K47" s="334" t="s">
        <v>615</v>
      </c>
      <c r="L47" s="400">
        <v>8.82</v>
      </c>
      <c r="M47" s="110">
        <v>6</v>
      </c>
      <c r="N47" s="104">
        <f t="shared" si="3"/>
        <v>52.92</v>
      </c>
      <c r="O47" s="572"/>
    </row>
    <row r="48" spans="1:15" ht="26.5" thickBot="1" x14ac:dyDescent="0.4">
      <c r="A48" s="558"/>
      <c r="B48" s="238" t="s">
        <v>110</v>
      </c>
      <c r="C48" s="232" t="s">
        <v>111</v>
      </c>
      <c r="D48" s="91">
        <v>7.72</v>
      </c>
      <c r="E48" s="123">
        <v>6</v>
      </c>
      <c r="F48" s="122">
        <f t="shared" si="4"/>
        <v>46.32</v>
      </c>
      <c r="G48" s="569"/>
      <c r="I48" s="577"/>
      <c r="J48" s="470"/>
      <c r="K48" s="334"/>
      <c r="L48" s="398"/>
      <c r="M48" s="444"/>
      <c r="N48" s="124"/>
      <c r="O48" s="572"/>
    </row>
    <row r="49" spans="1:15" ht="26.5" thickBot="1" x14ac:dyDescent="0.4">
      <c r="A49" s="559"/>
      <c r="B49" s="238" t="s">
        <v>115</v>
      </c>
      <c r="C49" s="232" t="s">
        <v>572</v>
      </c>
      <c r="D49" s="91">
        <v>7.72</v>
      </c>
      <c r="E49" s="123">
        <v>6</v>
      </c>
      <c r="F49" s="122">
        <f t="shared" si="4"/>
        <v>46.32</v>
      </c>
      <c r="G49" s="570"/>
      <c r="I49" s="679" t="s">
        <v>60</v>
      </c>
      <c r="J49" s="651"/>
      <c r="K49" s="651"/>
      <c r="L49" s="651"/>
      <c r="M49" s="651"/>
      <c r="N49" s="651"/>
      <c r="O49" s="667"/>
    </row>
    <row r="50" spans="1:15" ht="26" x14ac:dyDescent="0.35">
      <c r="A50" s="560"/>
      <c r="B50" s="381" t="s">
        <v>118</v>
      </c>
      <c r="C50" s="334" t="s">
        <v>1901</v>
      </c>
      <c r="D50" s="58">
        <v>14.89</v>
      </c>
      <c r="E50" s="123">
        <v>6</v>
      </c>
      <c r="F50" s="122">
        <f t="shared" si="4"/>
        <v>89.34</v>
      </c>
      <c r="G50" s="569"/>
      <c r="I50" s="578"/>
      <c r="J50" s="234" t="s">
        <v>63</v>
      </c>
      <c r="K50" s="235" t="s">
        <v>64</v>
      </c>
      <c r="L50" s="399">
        <v>9.92</v>
      </c>
      <c r="M50" s="129">
        <v>6</v>
      </c>
      <c r="N50" s="130">
        <f t="shared" ref="N50:N55" si="5">L50*M50</f>
        <v>59.519999999999996</v>
      </c>
      <c r="O50" s="568"/>
    </row>
    <row r="51" spans="1:15" ht="26" x14ac:dyDescent="0.35">
      <c r="A51" s="554"/>
      <c r="B51" s="47" t="s">
        <v>681</v>
      </c>
      <c r="C51" s="334" t="s">
        <v>687</v>
      </c>
      <c r="D51" s="91">
        <v>8.4</v>
      </c>
      <c r="E51" s="123">
        <v>6</v>
      </c>
      <c r="F51" s="124">
        <f t="shared" ref="F51:F56" si="6">E51*D51</f>
        <v>50.400000000000006</v>
      </c>
      <c r="G51" s="570"/>
      <c r="I51" s="575"/>
      <c r="J51" s="236" t="s">
        <v>65</v>
      </c>
      <c r="K51" s="102" t="s">
        <v>66</v>
      </c>
      <c r="L51" s="107">
        <v>9.92</v>
      </c>
      <c r="M51" s="26">
        <v>6</v>
      </c>
      <c r="N51" s="130">
        <f t="shared" si="5"/>
        <v>59.519999999999996</v>
      </c>
      <c r="O51" s="568"/>
    </row>
    <row r="52" spans="1:15" ht="26" x14ac:dyDescent="0.35">
      <c r="A52" s="554"/>
      <c r="B52" s="47" t="s">
        <v>682</v>
      </c>
      <c r="C52" s="334" t="s">
        <v>688</v>
      </c>
      <c r="D52" s="58">
        <v>8.4</v>
      </c>
      <c r="E52" s="123">
        <v>6</v>
      </c>
      <c r="F52" s="124">
        <f t="shared" si="6"/>
        <v>50.400000000000006</v>
      </c>
      <c r="G52" s="571"/>
      <c r="I52" s="575"/>
      <c r="J52" s="237" t="s">
        <v>69</v>
      </c>
      <c r="K52" s="232" t="s">
        <v>70</v>
      </c>
      <c r="L52" s="107">
        <v>52.92</v>
      </c>
      <c r="M52" s="45">
        <v>1</v>
      </c>
      <c r="N52" s="130">
        <f t="shared" si="5"/>
        <v>52.92</v>
      </c>
      <c r="O52" s="569"/>
    </row>
    <row r="53" spans="1:15" ht="26" x14ac:dyDescent="0.35">
      <c r="A53" s="554"/>
      <c r="B53" s="441" t="s">
        <v>989</v>
      </c>
      <c r="C53" s="333" t="s">
        <v>993</v>
      </c>
      <c r="D53" s="442">
        <v>8.4</v>
      </c>
      <c r="E53" s="411">
        <v>6</v>
      </c>
      <c r="F53" s="150">
        <f t="shared" si="6"/>
        <v>50.400000000000006</v>
      </c>
      <c r="G53" s="569"/>
      <c r="I53" s="575"/>
      <c r="J53" s="236" t="s">
        <v>73</v>
      </c>
      <c r="K53" s="102" t="s">
        <v>74</v>
      </c>
      <c r="L53" s="127">
        <v>4.41</v>
      </c>
      <c r="M53" s="45">
        <v>12</v>
      </c>
      <c r="N53" s="130">
        <f t="shared" si="5"/>
        <v>52.92</v>
      </c>
      <c r="O53" s="570"/>
    </row>
    <row r="54" spans="1:15" ht="26" x14ac:dyDescent="0.35">
      <c r="A54" s="554"/>
      <c r="B54" s="470" t="s">
        <v>990</v>
      </c>
      <c r="C54" s="334" t="s">
        <v>991</v>
      </c>
      <c r="D54" s="471">
        <v>12.600000000000001</v>
      </c>
      <c r="E54" s="123">
        <v>6</v>
      </c>
      <c r="F54" s="124">
        <f t="shared" si="6"/>
        <v>75.600000000000009</v>
      </c>
      <c r="G54" s="570"/>
      <c r="I54" s="575"/>
      <c r="J54" s="236" t="s">
        <v>75</v>
      </c>
      <c r="K54" s="102" t="s">
        <v>76</v>
      </c>
      <c r="L54" s="127">
        <v>4.41</v>
      </c>
      <c r="M54" s="45">
        <v>12</v>
      </c>
      <c r="N54" s="130">
        <f t="shared" si="5"/>
        <v>52.92</v>
      </c>
      <c r="O54" s="569"/>
    </row>
    <row r="55" spans="1:15" ht="26" x14ac:dyDescent="0.35">
      <c r="A55" s="561"/>
      <c r="B55" s="472">
        <v>203880</v>
      </c>
      <c r="C55" s="66" t="s">
        <v>1902</v>
      </c>
      <c r="D55" s="473">
        <v>12.6</v>
      </c>
      <c r="E55" s="411">
        <v>6</v>
      </c>
      <c r="F55" s="150">
        <f t="shared" si="6"/>
        <v>75.599999999999994</v>
      </c>
      <c r="G55" s="572"/>
      <c r="I55" s="575"/>
      <c r="J55" s="236" t="s">
        <v>79</v>
      </c>
      <c r="K55" s="102" t="s">
        <v>80</v>
      </c>
      <c r="L55" s="127">
        <v>4.41</v>
      </c>
      <c r="M55" s="45">
        <v>12</v>
      </c>
      <c r="N55" s="130">
        <f t="shared" si="5"/>
        <v>52.92</v>
      </c>
      <c r="O55" s="570"/>
    </row>
    <row r="56" spans="1:15" ht="26" x14ac:dyDescent="0.35">
      <c r="A56" s="562"/>
      <c r="B56" s="472" t="s">
        <v>992</v>
      </c>
      <c r="C56" s="66" t="s">
        <v>1903</v>
      </c>
      <c r="D56" s="473">
        <v>16.8</v>
      </c>
      <c r="E56" s="443">
        <v>6</v>
      </c>
      <c r="F56" s="150">
        <f t="shared" si="6"/>
        <v>100.80000000000001</v>
      </c>
      <c r="G56" s="572"/>
      <c r="I56" s="577"/>
      <c r="J56" s="470"/>
      <c r="K56" s="334"/>
      <c r="L56" s="398"/>
      <c r="M56" s="444"/>
      <c r="N56" s="124"/>
      <c r="O56" s="572"/>
    </row>
    <row r="57" spans="1:15" ht="26" x14ac:dyDescent="0.35">
      <c r="A57" s="563"/>
      <c r="B57" s="470"/>
      <c r="C57" s="334"/>
      <c r="D57" s="398"/>
      <c r="E57" s="444"/>
      <c r="F57" s="124"/>
      <c r="G57" s="572"/>
      <c r="I57" s="577"/>
      <c r="J57" s="470"/>
      <c r="K57" s="334"/>
      <c r="L57" s="398"/>
      <c r="M57" s="444"/>
      <c r="N57" s="124"/>
      <c r="O57" s="572"/>
    </row>
    <row r="58" spans="1:15" ht="26" x14ac:dyDescent="0.35">
      <c r="A58" s="564"/>
      <c r="B58" s="470"/>
      <c r="C58" s="334"/>
      <c r="D58" s="398"/>
      <c r="E58" s="444"/>
      <c r="F58" s="124"/>
      <c r="G58" s="572"/>
      <c r="I58" s="577"/>
      <c r="J58" s="470"/>
      <c r="K58" s="334"/>
      <c r="L58" s="398"/>
      <c r="M58" s="444"/>
      <c r="N58" s="124"/>
      <c r="O58" s="572"/>
    </row>
    <row r="59" spans="1:15" ht="26" x14ac:dyDescent="0.35">
      <c r="A59" s="564"/>
      <c r="B59" s="470"/>
      <c r="C59" s="334"/>
      <c r="D59" s="398"/>
      <c r="E59" s="444"/>
      <c r="F59" s="124"/>
      <c r="G59" s="572"/>
      <c r="I59" s="577"/>
      <c r="J59" s="470"/>
      <c r="K59" s="334"/>
      <c r="L59" s="398"/>
      <c r="M59" s="444"/>
      <c r="N59" s="124"/>
      <c r="O59" s="572"/>
    </row>
    <row r="60" spans="1:15" ht="26" x14ac:dyDescent="0.35">
      <c r="A60" s="564"/>
      <c r="B60" s="470"/>
      <c r="C60" s="334"/>
      <c r="D60" s="398"/>
      <c r="E60" s="444"/>
      <c r="F60" s="124"/>
      <c r="G60" s="572"/>
      <c r="I60" s="577"/>
      <c r="J60" s="470"/>
      <c r="K60" s="334"/>
      <c r="L60" s="398"/>
      <c r="M60" s="444"/>
      <c r="N60" s="124"/>
      <c r="O60" s="572"/>
    </row>
    <row r="61" spans="1:15" ht="26" x14ac:dyDescent="0.35">
      <c r="A61" s="564"/>
      <c r="B61" s="470"/>
      <c r="C61" s="334"/>
      <c r="D61" s="398"/>
      <c r="E61" s="444"/>
      <c r="F61" s="124"/>
      <c r="G61" s="572"/>
      <c r="I61" s="577"/>
      <c r="J61" s="470"/>
      <c r="K61" s="334"/>
      <c r="L61" s="398"/>
      <c r="M61" s="444"/>
      <c r="N61" s="124"/>
      <c r="O61" s="572"/>
    </row>
    <row r="62" spans="1:15" ht="26" x14ac:dyDescent="0.35">
      <c r="A62" s="564"/>
      <c r="B62" s="470"/>
      <c r="C62" s="334"/>
      <c r="D62" s="398"/>
      <c r="E62" s="444"/>
      <c r="F62" s="124"/>
      <c r="G62" s="572"/>
      <c r="H62" s="489"/>
      <c r="I62" s="577"/>
      <c r="J62" s="470"/>
      <c r="K62" s="334"/>
      <c r="L62" s="398"/>
      <c r="M62" s="444"/>
      <c r="N62" s="124"/>
      <c r="O62" s="572"/>
    </row>
    <row r="63" spans="1:15" ht="30" x14ac:dyDescent="0.35">
      <c r="A63" s="479" t="s">
        <v>158</v>
      </c>
      <c r="B63" s="214"/>
      <c r="C63" s="488"/>
      <c r="D63" s="417"/>
      <c r="E63" s="216"/>
      <c r="F63" s="124"/>
      <c r="G63" s="615"/>
      <c r="H63" s="393"/>
      <c r="I63" s="490" t="s">
        <v>158</v>
      </c>
      <c r="J63" s="214"/>
      <c r="K63" s="488"/>
      <c r="L63" s="417"/>
      <c r="M63" s="216"/>
      <c r="N63" s="124"/>
      <c r="O63" s="614"/>
    </row>
    <row r="64" spans="1:15" ht="30" x14ac:dyDescent="0.35">
      <c r="A64" s="663" t="s">
        <v>159</v>
      </c>
      <c r="B64" s="664"/>
      <c r="C64" s="665"/>
      <c r="D64" s="654" t="s">
        <v>160</v>
      </c>
      <c r="E64" s="655"/>
      <c r="F64" s="656"/>
      <c r="G64" s="519" t="s">
        <v>161</v>
      </c>
      <c r="H64" s="395"/>
      <c r="I64" s="520"/>
      <c r="J64" s="521"/>
      <c r="K64" s="523" t="s">
        <v>162</v>
      </c>
      <c r="L64" s="524" t="s">
        <v>163</v>
      </c>
      <c r="M64" s="653">
        <f ca="1">NOW()</f>
        <v>46083.696681944442</v>
      </c>
      <c r="N64" s="653"/>
      <c r="O64" s="525" t="s">
        <v>164</v>
      </c>
    </row>
    <row r="65" spans="1:15" ht="30.5" thickBot="1" x14ac:dyDescent="0.4">
      <c r="A65" s="657" t="s">
        <v>833</v>
      </c>
      <c r="B65" s="658"/>
      <c r="C65" s="658"/>
      <c r="D65" s="658"/>
      <c r="E65" s="658"/>
      <c r="F65" s="658"/>
      <c r="G65" s="658"/>
      <c r="H65" s="658"/>
      <c r="I65" s="658"/>
      <c r="J65" s="658"/>
      <c r="K65" s="658"/>
      <c r="L65" s="658"/>
      <c r="M65" s="658"/>
      <c r="N65" s="658"/>
      <c r="O65" s="659"/>
    </row>
    <row r="66" spans="1:15" ht="50.5" thickBot="1" x14ac:dyDescent="0.4">
      <c r="A66" s="69" t="s">
        <v>29</v>
      </c>
      <c r="B66" s="68" t="s">
        <v>30</v>
      </c>
      <c r="C66" s="69" t="s">
        <v>31</v>
      </c>
      <c r="D66" s="70" t="s">
        <v>32</v>
      </c>
      <c r="E66" s="71" t="s">
        <v>33</v>
      </c>
      <c r="F66" s="72" t="s">
        <v>34</v>
      </c>
      <c r="G66" s="73" t="s">
        <v>35</v>
      </c>
      <c r="I66" s="265" t="s">
        <v>29</v>
      </c>
      <c r="J66" s="75" t="s">
        <v>30</v>
      </c>
      <c r="K66" s="69" t="s">
        <v>31</v>
      </c>
      <c r="L66" s="70" t="s">
        <v>32</v>
      </c>
      <c r="M66" s="71" t="s">
        <v>33</v>
      </c>
      <c r="N66" s="72" t="s">
        <v>34</v>
      </c>
      <c r="O66" s="329" t="s">
        <v>35</v>
      </c>
    </row>
    <row r="67" spans="1:15" ht="25.5" thickBot="1" x14ac:dyDescent="0.4">
      <c r="A67" s="668" t="s">
        <v>836</v>
      </c>
      <c r="B67" s="669"/>
      <c r="C67" s="669"/>
      <c r="D67" s="669"/>
      <c r="E67" s="669"/>
      <c r="F67" s="669"/>
      <c r="G67" s="670"/>
      <c r="I67" s="651" t="s">
        <v>838</v>
      </c>
      <c r="J67" s="651"/>
      <c r="K67" s="651"/>
      <c r="L67" s="651"/>
      <c r="M67" s="651"/>
      <c r="N67" s="651"/>
      <c r="O67" s="652"/>
    </row>
    <row r="68" spans="1:15" ht="26" x14ac:dyDescent="0.35">
      <c r="A68" s="580"/>
      <c r="B68" s="239" t="s">
        <v>839</v>
      </c>
      <c r="C68" s="166" t="s">
        <v>840</v>
      </c>
      <c r="D68" s="92">
        <v>18.900000000000002</v>
      </c>
      <c r="E68" s="54" t="s">
        <v>841</v>
      </c>
      <c r="F68" s="124">
        <f t="shared" ref="F68:F76" si="7">E68*D68</f>
        <v>75.600000000000009</v>
      </c>
      <c r="G68" s="579"/>
      <c r="H68" s="377"/>
      <c r="I68" s="595"/>
      <c r="J68" s="25" t="s">
        <v>859</v>
      </c>
      <c r="K68" s="131" t="s">
        <v>883</v>
      </c>
      <c r="L68" s="127">
        <v>12.600000000000001</v>
      </c>
      <c r="M68" s="128" t="s">
        <v>905</v>
      </c>
      <c r="N68" s="24">
        <f>L68*M68</f>
        <v>75.600000000000009</v>
      </c>
      <c r="O68" s="589"/>
    </row>
    <row r="69" spans="1:15" s="1" customFormat="1" ht="26" x14ac:dyDescent="0.35">
      <c r="A69" s="562"/>
      <c r="B69" s="239" t="s">
        <v>842</v>
      </c>
      <c r="C69" s="166" t="s">
        <v>843</v>
      </c>
      <c r="D69" s="91">
        <v>18.900000000000002</v>
      </c>
      <c r="E69" s="123" t="s">
        <v>841</v>
      </c>
      <c r="F69" s="124">
        <f t="shared" si="7"/>
        <v>75.600000000000009</v>
      </c>
      <c r="G69" s="579"/>
      <c r="H69" s="376"/>
      <c r="I69" s="595"/>
      <c r="J69" s="25" t="s">
        <v>860</v>
      </c>
      <c r="K69" s="131" t="s">
        <v>884</v>
      </c>
      <c r="L69" s="127">
        <v>12.600000000000001</v>
      </c>
      <c r="M69" s="128" t="s">
        <v>905</v>
      </c>
      <c r="N69" s="24">
        <f t="shared" ref="N69:N90" si="8">L69*M69</f>
        <v>75.600000000000009</v>
      </c>
      <c r="O69" s="589"/>
    </row>
    <row r="70" spans="1:15" s="219" customFormat="1" ht="31.5" thickBot="1" x14ac:dyDescent="0.4">
      <c r="A70" s="562"/>
      <c r="B70" s="240" t="s">
        <v>844</v>
      </c>
      <c r="C70" s="241" t="s">
        <v>845</v>
      </c>
      <c r="D70" s="91">
        <v>44.1</v>
      </c>
      <c r="E70" s="409" t="s">
        <v>846</v>
      </c>
      <c r="F70" s="124">
        <f t="shared" si="7"/>
        <v>132.30000000000001</v>
      </c>
      <c r="G70" s="579"/>
      <c r="H70" s="300"/>
      <c r="I70" s="595"/>
      <c r="J70" s="25" t="s">
        <v>861</v>
      </c>
      <c r="K70" s="131" t="s">
        <v>885</v>
      </c>
      <c r="L70" s="127">
        <v>12.600000000000001</v>
      </c>
      <c r="M70" s="128" t="s">
        <v>905</v>
      </c>
      <c r="N70" s="24">
        <f t="shared" si="8"/>
        <v>75.600000000000009</v>
      </c>
      <c r="O70" s="589"/>
    </row>
    <row r="71" spans="1:15" ht="26" x14ac:dyDescent="0.35">
      <c r="A71" s="581"/>
      <c r="B71" s="297" t="s">
        <v>847</v>
      </c>
      <c r="C71" s="378" t="s">
        <v>848</v>
      </c>
      <c r="D71" s="91">
        <v>20.16</v>
      </c>
      <c r="E71" s="298" t="s">
        <v>841</v>
      </c>
      <c r="F71" s="124">
        <f t="shared" si="7"/>
        <v>80.64</v>
      </c>
      <c r="G71" s="586"/>
      <c r="H71" s="74"/>
      <c r="I71" s="595"/>
      <c r="J71" s="236" t="s">
        <v>862</v>
      </c>
      <c r="K71" s="102" t="s">
        <v>886</v>
      </c>
      <c r="L71" s="127">
        <v>12.600000000000001</v>
      </c>
      <c r="M71" s="128" t="s">
        <v>905</v>
      </c>
      <c r="N71" s="24">
        <f t="shared" si="8"/>
        <v>75.600000000000009</v>
      </c>
      <c r="O71" s="589"/>
    </row>
    <row r="72" spans="1:15" ht="26" x14ac:dyDescent="0.35">
      <c r="A72" s="562"/>
      <c r="B72" s="244" t="s">
        <v>849</v>
      </c>
      <c r="C72" s="241" t="s">
        <v>850</v>
      </c>
      <c r="D72" s="121">
        <v>18.900000000000002</v>
      </c>
      <c r="E72" s="101" t="s">
        <v>841</v>
      </c>
      <c r="F72" s="124">
        <f t="shared" si="7"/>
        <v>75.600000000000009</v>
      </c>
      <c r="G72" s="579"/>
      <c r="I72" s="595"/>
      <c r="J72" s="236" t="s">
        <v>863</v>
      </c>
      <c r="K72" s="102" t="s">
        <v>887</v>
      </c>
      <c r="L72" s="127">
        <v>12.600000000000001</v>
      </c>
      <c r="M72" s="45" t="s">
        <v>905</v>
      </c>
      <c r="N72" s="24">
        <f t="shared" si="8"/>
        <v>75.600000000000009</v>
      </c>
      <c r="O72" s="589"/>
    </row>
    <row r="73" spans="1:15" ht="26" x14ac:dyDescent="0.35">
      <c r="A73" s="562"/>
      <c r="B73" s="244" t="s">
        <v>851</v>
      </c>
      <c r="C73" s="241" t="s">
        <v>852</v>
      </c>
      <c r="D73" s="91">
        <v>52.5</v>
      </c>
      <c r="E73" s="123" t="s">
        <v>846</v>
      </c>
      <c r="F73" s="124">
        <f t="shared" si="7"/>
        <v>157.5</v>
      </c>
      <c r="G73" s="579"/>
      <c r="I73" s="595"/>
      <c r="J73" s="236" t="s">
        <v>864</v>
      </c>
      <c r="K73" s="102" t="s">
        <v>888</v>
      </c>
      <c r="L73" s="127">
        <v>12.600000000000001</v>
      </c>
      <c r="M73" s="45">
        <v>6</v>
      </c>
      <c r="N73" s="24">
        <f t="shared" si="8"/>
        <v>75.600000000000009</v>
      </c>
      <c r="O73" s="589"/>
    </row>
    <row r="74" spans="1:15" ht="26" x14ac:dyDescent="0.35">
      <c r="A74" s="562"/>
      <c r="B74" s="239" t="s">
        <v>853</v>
      </c>
      <c r="C74" s="241" t="s">
        <v>854</v>
      </c>
      <c r="D74" s="464">
        <v>26.25</v>
      </c>
      <c r="E74" s="159" t="s">
        <v>846</v>
      </c>
      <c r="F74" s="124">
        <f t="shared" si="7"/>
        <v>78.75</v>
      </c>
      <c r="G74" s="579"/>
      <c r="I74" s="574"/>
      <c r="J74" s="236" t="s">
        <v>865</v>
      </c>
      <c r="K74" s="102" t="s">
        <v>889</v>
      </c>
      <c r="L74" s="156">
        <v>12.600000000000001</v>
      </c>
      <c r="M74" s="128" t="s">
        <v>905</v>
      </c>
      <c r="N74" s="24">
        <f t="shared" si="8"/>
        <v>75.600000000000009</v>
      </c>
      <c r="O74" s="590"/>
    </row>
    <row r="75" spans="1:15" ht="26" x14ac:dyDescent="0.35">
      <c r="A75" s="562"/>
      <c r="B75" s="244" t="s">
        <v>855</v>
      </c>
      <c r="C75" s="166" t="s">
        <v>856</v>
      </c>
      <c r="D75" s="53">
        <v>59.85</v>
      </c>
      <c r="E75" s="54" t="s">
        <v>846</v>
      </c>
      <c r="F75" s="124">
        <f t="shared" si="7"/>
        <v>179.55</v>
      </c>
      <c r="G75" s="579"/>
      <c r="I75" s="595"/>
      <c r="J75" s="390" t="s">
        <v>866</v>
      </c>
      <c r="K75" s="391" t="s">
        <v>890</v>
      </c>
      <c r="L75" s="392">
        <v>20.48</v>
      </c>
      <c r="M75" s="151">
        <v>4</v>
      </c>
      <c r="N75" s="46">
        <f t="shared" si="8"/>
        <v>81.92</v>
      </c>
      <c r="O75" s="589"/>
    </row>
    <row r="76" spans="1:15" ht="26.5" thickBot="1" x14ac:dyDescent="0.4">
      <c r="A76" s="582"/>
      <c r="B76" s="239" t="s">
        <v>857</v>
      </c>
      <c r="C76" s="241" t="s">
        <v>858</v>
      </c>
      <c r="D76" s="53">
        <v>31.5</v>
      </c>
      <c r="E76" s="54" t="s">
        <v>846</v>
      </c>
      <c r="F76" s="124">
        <f t="shared" si="7"/>
        <v>94.5</v>
      </c>
      <c r="G76" s="579"/>
      <c r="I76" s="595"/>
      <c r="J76" s="385" t="s">
        <v>867</v>
      </c>
      <c r="K76" s="386" t="s">
        <v>891</v>
      </c>
      <c r="L76" s="50">
        <v>20.48</v>
      </c>
      <c r="M76" s="263">
        <v>4</v>
      </c>
      <c r="N76" s="46">
        <f t="shared" si="8"/>
        <v>81.92</v>
      </c>
      <c r="O76" s="589"/>
    </row>
    <row r="77" spans="1:15" ht="26.5" thickBot="1" x14ac:dyDescent="0.4">
      <c r="A77" s="684" t="s">
        <v>837</v>
      </c>
      <c r="B77" s="669"/>
      <c r="C77" s="669"/>
      <c r="D77" s="669"/>
      <c r="E77" s="669"/>
      <c r="F77" s="669"/>
      <c r="G77" s="670"/>
      <c r="I77" s="595"/>
      <c r="J77" s="36" t="s">
        <v>868</v>
      </c>
      <c r="K77" s="340" t="s">
        <v>892</v>
      </c>
      <c r="L77" s="53">
        <v>20.48</v>
      </c>
      <c r="M77" s="57" t="s">
        <v>841</v>
      </c>
      <c r="N77" s="24">
        <f t="shared" si="8"/>
        <v>81.92</v>
      </c>
      <c r="O77" s="589"/>
    </row>
    <row r="78" spans="1:15" ht="26" x14ac:dyDescent="0.35">
      <c r="A78" s="580"/>
      <c r="B78" s="251" t="s">
        <v>914</v>
      </c>
      <c r="C78" s="340" t="s">
        <v>949</v>
      </c>
      <c r="D78" s="24">
        <v>7.3500000000000005</v>
      </c>
      <c r="E78" s="106" t="s">
        <v>905</v>
      </c>
      <c r="F78" s="124">
        <f t="shared" ref="F78:F112" si="9">E78*D78</f>
        <v>44.1</v>
      </c>
      <c r="G78" s="579"/>
      <c r="I78" s="596"/>
      <c r="J78" s="466" t="s">
        <v>869</v>
      </c>
      <c r="K78" s="467" t="s">
        <v>893</v>
      </c>
      <c r="L78" s="50">
        <v>20.48</v>
      </c>
      <c r="M78" s="263">
        <v>4</v>
      </c>
      <c r="N78" s="46">
        <f t="shared" si="8"/>
        <v>81.92</v>
      </c>
      <c r="O78" s="590"/>
    </row>
    <row r="79" spans="1:15" ht="26" x14ac:dyDescent="0.35">
      <c r="A79" s="562"/>
      <c r="B79" s="251" t="s">
        <v>915</v>
      </c>
      <c r="C79" s="340" t="s">
        <v>950</v>
      </c>
      <c r="D79" s="24">
        <v>7.3500000000000005</v>
      </c>
      <c r="E79" s="106" t="s">
        <v>905</v>
      </c>
      <c r="F79" s="124">
        <f t="shared" si="9"/>
        <v>44.1</v>
      </c>
      <c r="G79" s="579"/>
      <c r="I79" s="597"/>
      <c r="J79" s="244" t="s">
        <v>870</v>
      </c>
      <c r="K79" s="166" t="s">
        <v>894</v>
      </c>
      <c r="L79" s="53">
        <v>20.48</v>
      </c>
      <c r="M79" s="57">
        <v>4</v>
      </c>
      <c r="N79" s="24">
        <f t="shared" si="8"/>
        <v>81.92</v>
      </c>
      <c r="O79" s="590"/>
    </row>
    <row r="80" spans="1:15" ht="26" x14ac:dyDescent="0.35">
      <c r="A80" s="562"/>
      <c r="B80" s="251" t="s">
        <v>916</v>
      </c>
      <c r="C80" s="340" t="s">
        <v>951</v>
      </c>
      <c r="D80" s="24">
        <v>7.3500000000000005</v>
      </c>
      <c r="E80" s="106" t="s">
        <v>905</v>
      </c>
      <c r="F80" s="124">
        <f t="shared" si="9"/>
        <v>44.1</v>
      </c>
      <c r="G80" s="579"/>
      <c r="I80" s="574"/>
      <c r="J80" s="385" t="s">
        <v>871</v>
      </c>
      <c r="K80" s="386" t="s">
        <v>912</v>
      </c>
      <c r="L80" s="50">
        <v>20.48</v>
      </c>
      <c r="M80" s="263">
        <v>4</v>
      </c>
      <c r="N80" s="46">
        <f t="shared" si="8"/>
        <v>81.92</v>
      </c>
      <c r="O80" s="590"/>
    </row>
    <row r="81" spans="1:15" ht="26" x14ac:dyDescent="0.35">
      <c r="A81" s="562"/>
      <c r="B81" s="105" t="s">
        <v>917</v>
      </c>
      <c r="C81" s="332" t="s">
        <v>952</v>
      </c>
      <c r="D81" s="53">
        <v>7.3500000000000005</v>
      </c>
      <c r="E81" s="106" t="s">
        <v>905</v>
      </c>
      <c r="F81" s="124">
        <f t="shared" si="9"/>
        <v>44.1</v>
      </c>
      <c r="G81" s="579"/>
      <c r="I81" s="595"/>
      <c r="J81" s="245" t="s">
        <v>872</v>
      </c>
      <c r="K81" s="246" t="s">
        <v>895</v>
      </c>
      <c r="L81" s="229">
        <v>18.900000000000002</v>
      </c>
      <c r="M81" s="159" t="s">
        <v>905</v>
      </c>
      <c r="N81" s="24">
        <f t="shared" si="8"/>
        <v>113.4</v>
      </c>
      <c r="O81" s="589"/>
    </row>
    <row r="82" spans="1:15" ht="26" x14ac:dyDescent="0.35">
      <c r="A82" s="562"/>
      <c r="B82" s="105" t="s">
        <v>918</v>
      </c>
      <c r="C82" s="332" t="s">
        <v>953</v>
      </c>
      <c r="D82" s="127">
        <v>7.3500000000000005</v>
      </c>
      <c r="E82" s="45" t="s">
        <v>905</v>
      </c>
      <c r="F82" s="124">
        <f t="shared" si="9"/>
        <v>44.1</v>
      </c>
      <c r="G82" s="586"/>
      <c r="I82" s="595"/>
      <c r="J82" s="36" t="s">
        <v>873</v>
      </c>
      <c r="K82" s="340" t="s">
        <v>896</v>
      </c>
      <c r="L82" s="53">
        <v>12.08</v>
      </c>
      <c r="M82" s="57" t="s">
        <v>905</v>
      </c>
      <c r="N82" s="24">
        <f t="shared" si="8"/>
        <v>72.48</v>
      </c>
      <c r="O82" s="589"/>
    </row>
    <row r="83" spans="1:15" ht="26" x14ac:dyDescent="0.35">
      <c r="A83" s="562"/>
      <c r="B83" s="56" t="s">
        <v>919</v>
      </c>
      <c r="C83" s="146" t="s">
        <v>954</v>
      </c>
      <c r="D83" s="53">
        <v>7.3500000000000005</v>
      </c>
      <c r="E83" s="54" t="s">
        <v>905</v>
      </c>
      <c r="F83" s="124">
        <f t="shared" si="9"/>
        <v>44.1</v>
      </c>
      <c r="G83" s="579"/>
      <c r="I83" s="574"/>
      <c r="J83" s="465" t="s">
        <v>874</v>
      </c>
      <c r="K83" s="267" t="s">
        <v>897</v>
      </c>
      <c r="L83" s="53">
        <v>8.82</v>
      </c>
      <c r="M83" s="57" t="s">
        <v>905</v>
      </c>
      <c r="N83" s="24">
        <f t="shared" si="8"/>
        <v>52.92</v>
      </c>
      <c r="O83" s="590"/>
    </row>
    <row r="84" spans="1:15" ht="26" x14ac:dyDescent="0.35">
      <c r="A84" s="562"/>
      <c r="B84" s="158" t="s">
        <v>920</v>
      </c>
      <c r="C84" s="146" t="s">
        <v>955</v>
      </c>
      <c r="D84" s="53">
        <v>7.3500000000000005</v>
      </c>
      <c r="E84" s="54" t="s">
        <v>905</v>
      </c>
      <c r="F84" s="124">
        <f t="shared" si="9"/>
        <v>44.1</v>
      </c>
      <c r="G84" s="579"/>
      <c r="I84" s="574"/>
      <c r="J84" s="271" t="s">
        <v>875</v>
      </c>
      <c r="K84" s="267" t="s">
        <v>898</v>
      </c>
      <c r="L84" s="53">
        <v>8.82</v>
      </c>
      <c r="M84" s="57" t="s">
        <v>905</v>
      </c>
      <c r="N84" s="24">
        <f t="shared" si="8"/>
        <v>52.92</v>
      </c>
      <c r="O84" s="574"/>
    </row>
    <row r="85" spans="1:15" ht="26" x14ac:dyDescent="0.35">
      <c r="A85" s="562"/>
      <c r="B85" s="56" t="s">
        <v>921</v>
      </c>
      <c r="C85" s="146" t="s">
        <v>956</v>
      </c>
      <c r="D85" s="53">
        <v>7.3500000000000005</v>
      </c>
      <c r="E85" s="54" t="s">
        <v>905</v>
      </c>
      <c r="F85" s="124">
        <f t="shared" si="9"/>
        <v>44.1</v>
      </c>
      <c r="G85" s="579"/>
      <c r="I85" s="574"/>
      <c r="J85" s="36" t="s">
        <v>876</v>
      </c>
      <c r="K85" s="340" t="s">
        <v>899</v>
      </c>
      <c r="L85" s="53">
        <v>8.82</v>
      </c>
      <c r="M85" s="57" t="s">
        <v>905</v>
      </c>
      <c r="N85" s="24">
        <f t="shared" si="8"/>
        <v>52.92</v>
      </c>
      <c r="O85" s="590"/>
    </row>
    <row r="86" spans="1:15" ht="26" x14ac:dyDescent="0.35">
      <c r="A86" s="562"/>
      <c r="B86" s="154" t="s">
        <v>922</v>
      </c>
      <c r="C86" s="332" t="s">
        <v>957</v>
      </c>
      <c r="D86" s="135">
        <v>7.3500000000000005</v>
      </c>
      <c r="E86" s="128" t="s">
        <v>905</v>
      </c>
      <c r="F86" s="124">
        <f t="shared" si="9"/>
        <v>44.1</v>
      </c>
      <c r="G86" s="579"/>
      <c r="I86" s="574"/>
      <c r="J86" s="244" t="s">
        <v>878</v>
      </c>
      <c r="K86" s="166" t="s">
        <v>900</v>
      </c>
      <c r="L86" s="127">
        <v>12.08</v>
      </c>
      <c r="M86" s="45" t="s">
        <v>905</v>
      </c>
      <c r="N86" s="24">
        <f t="shared" si="8"/>
        <v>72.48</v>
      </c>
      <c r="O86" s="590"/>
    </row>
    <row r="87" spans="1:15" ht="26" x14ac:dyDescent="0.35">
      <c r="A87" s="562"/>
      <c r="B87" s="294" t="s">
        <v>923</v>
      </c>
      <c r="C87" s="295" t="s">
        <v>958</v>
      </c>
      <c r="D87" s="135">
        <v>7.3500000000000005</v>
      </c>
      <c r="E87" s="296" t="s">
        <v>905</v>
      </c>
      <c r="F87" s="124">
        <f t="shared" si="9"/>
        <v>44.1</v>
      </c>
      <c r="G87" s="579"/>
      <c r="I87" s="574"/>
      <c r="J87" s="239" t="s">
        <v>879</v>
      </c>
      <c r="K87" s="166" t="s">
        <v>901</v>
      </c>
      <c r="L87" s="127">
        <v>13.86</v>
      </c>
      <c r="M87" s="45" t="s">
        <v>905</v>
      </c>
      <c r="N87" s="24">
        <f t="shared" si="8"/>
        <v>83.16</v>
      </c>
      <c r="O87" s="584"/>
    </row>
    <row r="88" spans="1:15" ht="26" x14ac:dyDescent="0.35">
      <c r="A88" s="562"/>
      <c r="B88" s="294" t="s">
        <v>924</v>
      </c>
      <c r="C88" s="295" t="s">
        <v>959</v>
      </c>
      <c r="D88" s="135">
        <v>7.3500000000000005</v>
      </c>
      <c r="E88" s="296" t="s">
        <v>905</v>
      </c>
      <c r="F88" s="124">
        <f t="shared" si="9"/>
        <v>44.1</v>
      </c>
      <c r="G88" s="579"/>
      <c r="I88" s="574"/>
      <c r="J88" s="233" t="s">
        <v>880</v>
      </c>
      <c r="K88" s="166" t="s">
        <v>902</v>
      </c>
      <c r="L88" s="91">
        <v>13.86</v>
      </c>
      <c r="M88" s="123" t="s">
        <v>905</v>
      </c>
      <c r="N88" s="24">
        <f t="shared" si="8"/>
        <v>83.16</v>
      </c>
      <c r="O88" s="590"/>
    </row>
    <row r="89" spans="1:15" ht="26" x14ac:dyDescent="0.35">
      <c r="A89" s="562"/>
      <c r="B89" s="294" t="s">
        <v>925</v>
      </c>
      <c r="C89" s="295" t="s">
        <v>960</v>
      </c>
      <c r="D89" s="135">
        <v>7.3500000000000005</v>
      </c>
      <c r="E89" s="296" t="s">
        <v>905</v>
      </c>
      <c r="F89" s="124">
        <f t="shared" si="9"/>
        <v>44.1</v>
      </c>
      <c r="G89" s="579"/>
      <c r="I89" s="574"/>
      <c r="J89" s="233" t="s">
        <v>881</v>
      </c>
      <c r="K89" s="166" t="s">
        <v>903</v>
      </c>
      <c r="L89" s="53">
        <v>18.900000000000002</v>
      </c>
      <c r="M89" s="57" t="s">
        <v>841</v>
      </c>
      <c r="N89" s="24">
        <f t="shared" si="8"/>
        <v>75.600000000000009</v>
      </c>
      <c r="O89" s="590"/>
    </row>
    <row r="90" spans="1:15" ht="26" x14ac:dyDescent="0.35">
      <c r="A90" s="575"/>
      <c r="B90" s="126" t="s">
        <v>926</v>
      </c>
      <c r="C90" s="157" t="s">
        <v>961</v>
      </c>
      <c r="D90" s="135">
        <v>7.3500000000000005</v>
      </c>
      <c r="E90" s="128" t="s">
        <v>905</v>
      </c>
      <c r="F90" s="124">
        <f t="shared" si="9"/>
        <v>44.1</v>
      </c>
      <c r="G90" s="565"/>
      <c r="I90" s="574"/>
      <c r="J90" s="236" t="s">
        <v>882</v>
      </c>
      <c r="K90" s="102" t="s">
        <v>904</v>
      </c>
      <c r="L90" s="121">
        <v>22.05</v>
      </c>
      <c r="M90" s="101" t="s">
        <v>841</v>
      </c>
      <c r="N90" s="24">
        <f t="shared" si="8"/>
        <v>88.2</v>
      </c>
      <c r="O90" s="590"/>
    </row>
    <row r="91" spans="1:15" ht="26" x14ac:dyDescent="0.35">
      <c r="A91" s="562"/>
      <c r="B91" s="126" t="s">
        <v>927</v>
      </c>
      <c r="C91" s="157" t="s">
        <v>962</v>
      </c>
      <c r="D91" s="127">
        <v>7.3500000000000005</v>
      </c>
      <c r="E91" s="128" t="s">
        <v>905</v>
      </c>
      <c r="F91" s="124">
        <f t="shared" si="9"/>
        <v>44.1</v>
      </c>
      <c r="G91" s="579"/>
      <c r="I91" s="575"/>
      <c r="J91" s="410" t="s">
        <v>908</v>
      </c>
      <c r="K91" s="333" t="s">
        <v>1786</v>
      </c>
      <c r="L91" s="412">
        <v>12.6</v>
      </c>
      <c r="M91" s="411">
        <v>6</v>
      </c>
      <c r="N91" s="150">
        <f>M91*L91</f>
        <v>75.599999999999994</v>
      </c>
      <c r="O91" s="565"/>
    </row>
    <row r="92" spans="1:15" ht="26.5" thickBot="1" x14ac:dyDescent="0.4">
      <c r="A92" s="562"/>
      <c r="B92" s="126" t="s">
        <v>928</v>
      </c>
      <c r="C92" s="157" t="s">
        <v>963</v>
      </c>
      <c r="D92" s="127">
        <v>7.3500000000000005</v>
      </c>
      <c r="E92" s="128" t="s">
        <v>905</v>
      </c>
      <c r="F92" s="124">
        <f t="shared" si="9"/>
        <v>44.1</v>
      </c>
      <c r="G92" s="579"/>
      <c r="I92" s="561"/>
      <c r="J92" s="472">
        <v>203880</v>
      </c>
      <c r="K92" s="66" t="s">
        <v>1902</v>
      </c>
      <c r="L92" s="473">
        <v>12.6</v>
      </c>
      <c r="M92" s="411">
        <v>6</v>
      </c>
      <c r="N92" s="150">
        <f t="shared" ref="N92" si="10">M92*L92</f>
        <v>75.599999999999994</v>
      </c>
      <c r="O92" s="572"/>
    </row>
    <row r="93" spans="1:15" ht="26.5" thickBot="1" x14ac:dyDescent="0.4">
      <c r="A93" s="562"/>
      <c r="B93" s="126" t="s">
        <v>929</v>
      </c>
      <c r="C93" s="157" t="s">
        <v>964</v>
      </c>
      <c r="D93" s="127">
        <v>7.3500000000000005</v>
      </c>
      <c r="E93" s="128" t="s">
        <v>905</v>
      </c>
      <c r="F93" s="124">
        <f t="shared" si="9"/>
        <v>44.1</v>
      </c>
      <c r="G93" s="579"/>
      <c r="I93" s="666" t="s">
        <v>1039</v>
      </c>
      <c r="J93" s="651"/>
      <c r="K93" s="651"/>
      <c r="L93" s="651"/>
      <c r="M93" s="651"/>
      <c r="N93" s="651"/>
      <c r="O93" s="667"/>
    </row>
    <row r="94" spans="1:15" ht="26" x14ac:dyDescent="0.35">
      <c r="A94" s="562"/>
      <c r="B94" s="154" t="s">
        <v>930</v>
      </c>
      <c r="C94" s="28" t="s">
        <v>965</v>
      </c>
      <c r="D94" s="469">
        <v>7.3500000000000005</v>
      </c>
      <c r="E94" s="54" t="s">
        <v>905</v>
      </c>
      <c r="F94" s="124">
        <f t="shared" si="9"/>
        <v>44.1</v>
      </c>
      <c r="G94" s="579"/>
      <c r="I94" s="598"/>
      <c r="J94" s="248" t="s">
        <v>1040</v>
      </c>
      <c r="K94" s="197" t="s">
        <v>1052</v>
      </c>
      <c r="L94" s="121">
        <v>16.38</v>
      </c>
      <c r="M94" s="101" t="s">
        <v>905</v>
      </c>
      <c r="N94" s="24">
        <f>L94*M94</f>
        <v>98.28</v>
      </c>
      <c r="O94" s="591"/>
    </row>
    <row r="95" spans="1:15" ht="26" x14ac:dyDescent="0.35">
      <c r="A95" s="562"/>
      <c r="B95" s="154" t="s">
        <v>931</v>
      </c>
      <c r="C95" s="28" t="s">
        <v>966</v>
      </c>
      <c r="D95" s="469">
        <v>7.3500000000000005</v>
      </c>
      <c r="E95" s="54" t="s">
        <v>905</v>
      </c>
      <c r="F95" s="124">
        <f t="shared" si="9"/>
        <v>44.1</v>
      </c>
      <c r="G95" s="579"/>
      <c r="I95" s="598"/>
      <c r="J95" s="227" t="s">
        <v>1041</v>
      </c>
      <c r="K95" s="86" t="s">
        <v>1053</v>
      </c>
      <c r="L95" s="121">
        <v>16.38</v>
      </c>
      <c r="M95" s="32" t="s">
        <v>905</v>
      </c>
      <c r="N95" s="24">
        <f t="shared" ref="N95:N106" si="11">L95*M95</f>
        <v>98.28</v>
      </c>
      <c r="O95" s="591"/>
    </row>
    <row r="96" spans="1:15" ht="26" x14ac:dyDescent="0.35">
      <c r="A96" s="583"/>
      <c r="B96" s="227" t="s">
        <v>932</v>
      </c>
      <c r="C96" s="86" t="s">
        <v>967</v>
      </c>
      <c r="D96" s="121">
        <v>7.3500000000000005</v>
      </c>
      <c r="E96" s="32" t="s">
        <v>905</v>
      </c>
      <c r="F96" s="124">
        <f t="shared" si="9"/>
        <v>44.1</v>
      </c>
      <c r="G96" s="579"/>
      <c r="I96" s="598"/>
      <c r="J96" s="227" t="s">
        <v>1042</v>
      </c>
      <c r="K96" s="86" t="s">
        <v>1870</v>
      </c>
      <c r="L96" s="121">
        <v>8.93</v>
      </c>
      <c r="M96" s="32" t="s">
        <v>905</v>
      </c>
      <c r="N96" s="24">
        <f t="shared" si="11"/>
        <v>53.58</v>
      </c>
      <c r="O96" s="591"/>
    </row>
    <row r="97" spans="1:15" ht="26" x14ac:dyDescent="0.35">
      <c r="A97" s="583"/>
      <c r="B97" s="227" t="s">
        <v>933</v>
      </c>
      <c r="C97" s="86" t="s">
        <v>968</v>
      </c>
      <c r="D97" s="121">
        <v>7.3500000000000005</v>
      </c>
      <c r="E97" s="32" t="s">
        <v>905</v>
      </c>
      <c r="F97" s="124">
        <f t="shared" si="9"/>
        <v>44.1</v>
      </c>
      <c r="G97" s="579"/>
      <c r="I97" s="598"/>
      <c r="J97" s="81">
        <v>247921</v>
      </c>
      <c r="K97" s="21" t="s">
        <v>1869</v>
      </c>
      <c r="L97" s="121">
        <v>8.93</v>
      </c>
      <c r="M97" s="32" t="s">
        <v>905</v>
      </c>
      <c r="N97" s="24">
        <f t="shared" ref="N97" si="12">L97*M97</f>
        <v>53.58</v>
      </c>
      <c r="O97" s="591"/>
    </row>
    <row r="98" spans="1:15" ht="26" x14ac:dyDescent="0.35">
      <c r="A98" s="562"/>
      <c r="B98" s="249" t="s">
        <v>934</v>
      </c>
      <c r="C98" s="86" t="s">
        <v>969</v>
      </c>
      <c r="D98" s="121">
        <v>7.3500000000000005</v>
      </c>
      <c r="E98" s="54" t="s">
        <v>905</v>
      </c>
      <c r="F98" s="124">
        <f t="shared" si="9"/>
        <v>44.1</v>
      </c>
      <c r="G98" s="565"/>
      <c r="I98" s="599"/>
      <c r="J98" s="249" t="s">
        <v>1043</v>
      </c>
      <c r="K98" s="86" t="s">
        <v>1055</v>
      </c>
      <c r="L98" s="121">
        <v>7.3500000000000005</v>
      </c>
      <c r="M98" s="54" t="s">
        <v>905</v>
      </c>
      <c r="N98" s="24">
        <f t="shared" si="11"/>
        <v>44.1</v>
      </c>
      <c r="O98" s="592"/>
    </row>
    <row r="99" spans="1:15" ht="26" x14ac:dyDescent="0.35">
      <c r="A99" s="556"/>
      <c r="B99" s="249" t="s">
        <v>935</v>
      </c>
      <c r="C99" s="86" t="s">
        <v>970</v>
      </c>
      <c r="D99" s="121">
        <v>7.3500000000000005</v>
      </c>
      <c r="E99" s="123" t="s">
        <v>905</v>
      </c>
      <c r="F99" s="124">
        <f t="shared" si="9"/>
        <v>44.1</v>
      </c>
      <c r="G99" s="579"/>
      <c r="I99" s="596"/>
      <c r="J99" s="249" t="s">
        <v>1044</v>
      </c>
      <c r="K99" s="86" t="s">
        <v>1056</v>
      </c>
      <c r="L99" s="121">
        <v>7.3500000000000005</v>
      </c>
      <c r="M99" s="123" t="s">
        <v>905</v>
      </c>
      <c r="N99" s="24">
        <f t="shared" si="11"/>
        <v>44.1</v>
      </c>
      <c r="O99" s="590"/>
    </row>
    <row r="100" spans="1:15" ht="26" x14ac:dyDescent="0.35">
      <c r="A100" s="575"/>
      <c r="B100" s="120" t="s">
        <v>936</v>
      </c>
      <c r="C100" s="33" t="s">
        <v>971</v>
      </c>
      <c r="D100" s="121">
        <v>7.3500000000000005</v>
      </c>
      <c r="E100" s="101" t="s">
        <v>905</v>
      </c>
      <c r="F100" s="124">
        <f t="shared" si="9"/>
        <v>44.1</v>
      </c>
      <c r="G100" s="565"/>
      <c r="I100" s="596"/>
      <c r="J100" s="245" t="s">
        <v>1045</v>
      </c>
      <c r="K100" s="246" t="s">
        <v>1057</v>
      </c>
      <c r="L100" s="121">
        <v>16.38</v>
      </c>
      <c r="M100" s="159" t="s">
        <v>905</v>
      </c>
      <c r="N100" s="24">
        <f t="shared" si="11"/>
        <v>98.28</v>
      </c>
      <c r="O100" s="590"/>
    </row>
    <row r="101" spans="1:15" ht="26" x14ac:dyDescent="0.35">
      <c r="A101" s="583"/>
      <c r="B101" s="227" t="s">
        <v>937</v>
      </c>
      <c r="C101" s="86" t="s">
        <v>972</v>
      </c>
      <c r="D101" s="121">
        <v>7.3500000000000005</v>
      </c>
      <c r="E101" s="32" t="s">
        <v>905</v>
      </c>
      <c r="F101" s="124">
        <f t="shared" si="9"/>
        <v>44.1</v>
      </c>
      <c r="G101" s="579"/>
      <c r="I101" s="600"/>
      <c r="J101" s="250" t="s">
        <v>1046</v>
      </c>
      <c r="K101" s="197" t="s">
        <v>1058</v>
      </c>
      <c r="L101" s="121">
        <v>16.38</v>
      </c>
      <c r="M101" s="160" t="s">
        <v>905</v>
      </c>
      <c r="N101" s="24">
        <f t="shared" si="11"/>
        <v>98.28</v>
      </c>
      <c r="O101" s="590"/>
    </row>
    <row r="102" spans="1:15" ht="26" x14ac:dyDescent="0.35">
      <c r="A102" s="575"/>
      <c r="B102" s="120" t="s">
        <v>938</v>
      </c>
      <c r="C102" s="33" t="s">
        <v>973</v>
      </c>
      <c r="D102" s="121">
        <v>7.3500000000000005</v>
      </c>
      <c r="E102" s="101" t="s">
        <v>905</v>
      </c>
      <c r="F102" s="124">
        <f t="shared" si="9"/>
        <v>44.1</v>
      </c>
      <c r="G102" s="565"/>
      <c r="I102" s="596"/>
      <c r="J102" s="250" t="s">
        <v>1047</v>
      </c>
      <c r="K102" s="197" t="s">
        <v>1059</v>
      </c>
      <c r="L102" s="121">
        <v>8.93</v>
      </c>
      <c r="M102" s="160" t="s">
        <v>905</v>
      </c>
      <c r="N102" s="24">
        <f t="shared" si="11"/>
        <v>53.58</v>
      </c>
      <c r="O102" s="590"/>
    </row>
    <row r="103" spans="1:15" ht="26" x14ac:dyDescent="0.35">
      <c r="A103" s="583"/>
      <c r="B103" s="227" t="s">
        <v>939</v>
      </c>
      <c r="C103" s="86" t="s">
        <v>974</v>
      </c>
      <c r="D103" s="121">
        <v>7.3500000000000005</v>
      </c>
      <c r="E103" s="32" t="s">
        <v>905</v>
      </c>
      <c r="F103" s="124">
        <f t="shared" si="9"/>
        <v>44.1</v>
      </c>
      <c r="G103" s="579"/>
      <c r="I103" s="597"/>
      <c r="J103" s="243" t="s">
        <v>1048</v>
      </c>
      <c r="K103" s="220" t="s">
        <v>1060</v>
      </c>
      <c r="L103" s="121">
        <v>16.38</v>
      </c>
      <c r="M103" s="128" t="s">
        <v>905</v>
      </c>
      <c r="N103" s="24">
        <f t="shared" si="11"/>
        <v>98.28</v>
      </c>
      <c r="O103" s="593"/>
    </row>
    <row r="104" spans="1:15" ht="26" x14ac:dyDescent="0.35">
      <c r="A104" s="584"/>
      <c r="B104" s="56" t="s">
        <v>940</v>
      </c>
      <c r="C104" s="146" t="s">
        <v>975</v>
      </c>
      <c r="D104" s="53">
        <v>7.3500000000000005</v>
      </c>
      <c r="E104" s="54" t="s">
        <v>905</v>
      </c>
      <c r="F104" s="124">
        <f t="shared" si="9"/>
        <v>44.1</v>
      </c>
      <c r="G104" s="587"/>
      <c r="I104" s="574"/>
      <c r="J104" s="466" t="s">
        <v>1049</v>
      </c>
      <c r="K104" s="467" t="s">
        <v>1062</v>
      </c>
      <c r="L104" s="403">
        <v>10.56</v>
      </c>
      <c r="M104" s="411">
        <v>6</v>
      </c>
      <c r="N104" s="46">
        <f t="shared" si="11"/>
        <v>63.36</v>
      </c>
      <c r="O104" s="590"/>
    </row>
    <row r="105" spans="1:15" ht="26" x14ac:dyDescent="0.35">
      <c r="A105" s="584"/>
      <c r="B105" s="56" t="s">
        <v>941</v>
      </c>
      <c r="C105" s="146" t="s">
        <v>976</v>
      </c>
      <c r="D105" s="53">
        <v>7.3500000000000005</v>
      </c>
      <c r="E105" s="54" t="s">
        <v>905</v>
      </c>
      <c r="F105" s="124">
        <f t="shared" si="9"/>
        <v>44.1</v>
      </c>
      <c r="G105" s="587"/>
      <c r="I105" s="600"/>
      <c r="J105" s="466" t="s">
        <v>1050</v>
      </c>
      <c r="K105" s="467" t="s">
        <v>1063</v>
      </c>
      <c r="L105" s="403">
        <v>10.56</v>
      </c>
      <c r="M105" s="411">
        <v>6</v>
      </c>
      <c r="N105" s="46">
        <f t="shared" si="11"/>
        <v>63.36</v>
      </c>
      <c r="O105" s="590"/>
    </row>
    <row r="106" spans="1:15" ht="26" x14ac:dyDescent="0.35">
      <c r="A106" s="584"/>
      <c r="B106" s="56" t="s">
        <v>942</v>
      </c>
      <c r="C106" s="146" t="s">
        <v>977</v>
      </c>
      <c r="D106" s="53">
        <v>7.3500000000000005</v>
      </c>
      <c r="E106" s="54" t="s">
        <v>905</v>
      </c>
      <c r="F106" s="124">
        <f t="shared" si="9"/>
        <v>44.1</v>
      </c>
      <c r="G106" s="587"/>
      <c r="I106" s="595"/>
      <c r="J106" s="158" t="s">
        <v>1051</v>
      </c>
      <c r="K106" s="146" t="s">
        <v>1061</v>
      </c>
      <c r="L106" s="121">
        <v>11.97</v>
      </c>
      <c r="M106" s="123" t="s">
        <v>905</v>
      </c>
      <c r="N106" s="24">
        <f t="shared" si="11"/>
        <v>71.820000000000007</v>
      </c>
      <c r="O106" s="594"/>
    </row>
    <row r="107" spans="1:15" ht="26" x14ac:dyDescent="0.35">
      <c r="A107" s="584"/>
      <c r="B107" s="56" t="s">
        <v>943</v>
      </c>
      <c r="C107" s="146" t="s">
        <v>978</v>
      </c>
      <c r="D107" s="53">
        <v>7.3500000000000005</v>
      </c>
      <c r="E107" s="54" t="s">
        <v>905</v>
      </c>
      <c r="F107" s="124">
        <f t="shared" si="9"/>
        <v>44.1</v>
      </c>
      <c r="G107" s="587"/>
      <c r="I107" s="574"/>
      <c r="J107" s="126"/>
      <c r="K107" s="157"/>
      <c r="L107" s="121"/>
      <c r="M107" s="123"/>
      <c r="N107" s="24"/>
      <c r="O107" s="590"/>
    </row>
    <row r="108" spans="1:15" ht="26" x14ac:dyDescent="0.35">
      <c r="A108" s="584"/>
      <c r="B108" s="56" t="s">
        <v>944</v>
      </c>
      <c r="C108" s="146" t="s">
        <v>979</v>
      </c>
      <c r="D108" s="53">
        <v>7.3500000000000005</v>
      </c>
      <c r="E108" s="54" t="s">
        <v>905</v>
      </c>
      <c r="F108" s="124">
        <f t="shared" si="9"/>
        <v>44.1</v>
      </c>
      <c r="G108" s="587"/>
      <c r="I108" s="595"/>
      <c r="J108" s="299"/>
      <c r="K108" s="262"/>
      <c r="L108" s="50"/>
      <c r="M108" s="51"/>
      <c r="N108" s="46"/>
      <c r="O108" s="590"/>
    </row>
    <row r="109" spans="1:15" ht="26" x14ac:dyDescent="0.35">
      <c r="A109" s="584"/>
      <c r="B109" s="56" t="s">
        <v>945</v>
      </c>
      <c r="C109" s="146" t="s">
        <v>980</v>
      </c>
      <c r="D109" s="53">
        <v>7.3500000000000005</v>
      </c>
      <c r="E109" s="54" t="s">
        <v>905</v>
      </c>
      <c r="F109" s="124">
        <f t="shared" si="9"/>
        <v>44.1</v>
      </c>
      <c r="G109" s="570"/>
      <c r="I109" s="595"/>
      <c r="J109" s="299"/>
      <c r="K109" s="262"/>
      <c r="L109" s="50"/>
      <c r="M109" s="51"/>
      <c r="N109" s="46"/>
      <c r="O109" s="590"/>
    </row>
    <row r="110" spans="1:15" ht="26" x14ac:dyDescent="0.35">
      <c r="A110" s="584"/>
      <c r="B110" s="297" t="s">
        <v>946</v>
      </c>
      <c r="C110" s="378" t="s">
        <v>981</v>
      </c>
      <c r="D110" s="379">
        <v>7.3500000000000005</v>
      </c>
      <c r="E110" s="298" t="s">
        <v>905</v>
      </c>
      <c r="F110" s="124">
        <f t="shared" si="9"/>
        <v>44.1</v>
      </c>
      <c r="G110" s="570"/>
      <c r="I110" s="595"/>
      <c r="J110" s="20"/>
      <c r="K110" s="28"/>
      <c r="L110" s="53"/>
      <c r="M110" s="54"/>
      <c r="N110" s="24"/>
      <c r="O110" s="590"/>
    </row>
    <row r="111" spans="1:15" ht="26" x14ac:dyDescent="0.35">
      <c r="A111" s="585"/>
      <c r="B111" s="239" t="s">
        <v>947</v>
      </c>
      <c r="C111" s="166" t="s">
        <v>982</v>
      </c>
      <c r="D111" s="37">
        <v>7.3500000000000005</v>
      </c>
      <c r="E111" s="54" t="s">
        <v>905</v>
      </c>
      <c r="F111" s="124">
        <f t="shared" si="9"/>
        <v>44.1</v>
      </c>
      <c r="G111" s="588"/>
      <c r="I111" s="595"/>
      <c r="J111" s="20"/>
      <c r="K111" s="28"/>
      <c r="L111" s="53"/>
      <c r="M111" s="54"/>
      <c r="N111" s="24"/>
      <c r="O111" s="590"/>
    </row>
    <row r="112" spans="1:15" ht="26" x14ac:dyDescent="0.35">
      <c r="A112" s="584"/>
      <c r="B112" s="244" t="s">
        <v>948</v>
      </c>
      <c r="C112" s="166" t="s">
        <v>983</v>
      </c>
      <c r="D112" s="37">
        <v>7.3500000000000005</v>
      </c>
      <c r="E112" s="54" t="s">
        <v>905</v>
      </c>
      <c r="F112" s="124">
        <f t="shared" si="9"/>
        <v>44.1</v>
      </c>
      <c r="G112" s="588"/>
      <c r="H112" s="489"/>
      <c r="I112" s="595"/>
      <c r="J112" s="20"/>
      <c r="K112" s="28"/>
      <c r="L112" s="53"/>
      <c r="M112" s="54"/>
      <c r="N112" s="24"/>
      <c r="O112" s="590"/>
    </row>
    <row r="113" spans="1:15" ht="26" x14ac:dyDescent="0.35">
      <c r="A113" s="479" t="s">
        <v>158</v>
      </c>
      <c r="B113" s="214"/>
      <c r="C113" s="488"/>
      <c r="D113" s="417"/>
      <c r="E113" s="216"/>
      <c r="F113" s="124"/>
      <c r="G113" s="573"/>
      <c r="H113" s="375"/>
      <c r="I113" s="490" t="s">
        <v>158</v>
      </c>
      <c r="J113" s="214"/>
      <c r="K113" s="488"/>
      <c r="L113" s="417"/>
      <c r="M113" s="216"/>
      <c r="N113" s="124"/>
      <c r="O113" s="613"/>
    </row>
    <row r="114" spans="1:15" x14ac:dyDescent="0.35">
      <c r="A114" s="663" t="s">
        <v>159</v>
      </c>
      <c r="B114" s="664"/>
      <c r="C114" s="665"/>
      <c r="D114" s="654" t="s">
        <v>160</v>
      </c>
      <c r="E114" s="655"/>
      <c r="F114" s="656"/>
      <c r="G114" s="519" t="s">
        <v>161</v>
      </c>
      <c r="I114" s="520"/>
      <c r="J114" s="521"/>
      <c r="K114" s="523" t="s">
        <v>162</v>
      </c>
      <c r="L114" s="524" t="s">
        <v>163</v>
      </c>
      <c r="M114" s="653">
        <f ca="1">NOW()</f>
        <v>46083.696681944442</v>
      </c>
      <c r="N114" s="653"/>
      <c r="O114" s="525" t="s">
        <v>264</v>
      </c>
    </row>
    <row r="115" spans="1:15" ht="30.5" thickBot="1" x14ac:dyDescent="0.4">
      <c r="A115" s="682" t="s">
        <v>833</v>
      </c>
      <c r="B115" s="683"/>
      <c r="C115" s="683"/>
      <c r="D115" s="683"/>
      <c r="E115" s="683"/>
      <c r="F115" s="683"/>
      <c r="G115" s="683"/>
      <c r="I115" s="682" t="s">
        <v>783</v>
      </c>
      <c r="J115" s="683"/>
      <c r="K115" s="683"/>
      <c r="L115" s="683"/>
      <c r="M115" s="683"/>
      <c r="N115" s="683"/>
      <c r="O115" s="683"/>
    </row>
    <row r="116" spans="1:15" ht="50.5" thickBot="1" x14ac:dyDescent="0.4">
      <c r="A116" s="69" t="s">
        <v>29</v>
      </c>
      <c r="B116" s="68" t="s">
        <v>30</v>
      </c>
      <c r="C116" s="69" t="s">
        <v>31</v>
      </c>
      <c r="D116" s="70" t="s">
        <v>32</v>
      </c>
      <c r="E116" s="71" t="s">
        <v>33</v>
      </c>
      <c r="F116" s="72" t="s">
        <v>34</v>
      </c>
      <c r="G116" s="73" t="s">
        <v>35</v>
      </c>
      <c r="H116" s="395"/>
      <c r="I116" s="265" t="s">
        <v>29</v>
      </c>
      <c r="J116" s="75" t="s">
        <v>30</v>
      </c>
      <c r="K116" s="69" t="s">
        <v>31</v>
      </c>
      <c r="L116" s="70" t="s">
        <v>32</v>
      </c>
      <c r="M116" s="71" t="s">
        <v>33</v>
      </c>
      <c r="N116" s="72" t="s">
        <v>34</v>
      </c>
      <c r="O116" s="329" t="s">
        <v>35</v>
      </c>
    </row>
    <row r="117" spans="1:15" ht="30.5" thickBot="1" x14ac:dyDescent="0.4">
      <c r="A117" s="668" t="s">
        <v>996</v>
      </c>
      <c r="B117" s="669"/>
      <c r="C117" s="669"/>
      <c r="D117" s="669"/>
      <c r="E117" s="669"/>
      <c r="F117" s="669"/>
      <c r="G117" s="670"/>
      <c r="H117" s="395"/>
      <c r="I117" s="684" t="s">
        <v>695</v>
      </c>
      <c r="J117" s="669"/>
      <c r="K117" s="669"/>
      <c r="L117" s="669"/>
      <c r="M117" s="669"/>
      <c r="N117" s="669"/>
      <c r="O117" s="670"/>
    </row>
    <row r="118" spans="1:15" ht="26" x14ac:dyDescent="0.35">
      <c r="A118" s="562"/>
      <c r="B118" s="239" t="s">
        <v>997</v>
      </c>
      <c r="C118" s="166" t="s">
        <v>1064</v>
      </c>
      <c r="D118" s="92">
        <v>8.93</v>
      </c>
      <c r="E118" s="54" t="s">
        <v>905</v>
      </c>
      <c r="F118" s="124">
        <f t="shared" ref="F118:F129" si="13">E118*D118</f>
        <v>53.58</v>
      </c>
      <c r="G118" s="579"/>
      <c r="I118" s="424"/>
      <c r="J118" s="433" t="s">
        <v>1862</v>
      </c>
      <c r="K118" s="221" t="s">
        <v>751</v>
      </c>
      <c r="L118" s="335">
        <v>11.29</v>
      </c>
      <c r="M118" s="419">
        <v>6</v>
      </c>
      <c r="N118" s="420">
        <f t="shared" ref="N118:N135" si="14">L118*M118</f>
        <v>67.739999999999995</v>
      </c>
      <c r="O118" s="510"/>
    </row>
    <row r="119" spans="1:15" ht="26" x14ac:dyDescent="0.35">
      <c r="A119" s="562"/>
      <c r="B119" s="56" t="s">
        <v>1867</v>
      </c>
      <c r="C119" s="146" t="s">
        <v>1868</v>
      </c>
      <c r="D119" s="92">
        <v>8.93</v>
      </c>
      <c r="E119" s="54" t="s">
        <v>905</v>
      </c>
      <c r="F119" s="124">
        <f t="shared" ref="F119" si="15">E119*D119</f>
        <v>53.58</v>
      </c>
      <c r="G119" s="579"/>
      <c r="I119" s="425"/>
      <c r="J119" s="152" t="s">
        <v>1863</v>
      </c>
      <c r="K119" s="140" t="s">
        <v>789</v>
      </c>
      <c r="L119" s="198">
        <v>23.63</v>
      </c>
      <c r="M119" s="199">
        <v>6</v>
      </c>
      <c r="N119" s="420">
        <f t="shared" si="14"/>
        <v>141.78</v>
      </c>
      <c r="O119" s="29"/>
    </row>
    <row r="120" spans="1:15" ht="26.5" thickBot="1" x14ac:dyDescent="0.4">
      <c r="A120" s="562"/>
      <c r="B120" s="239" t="s">
        <v>998</v>
      </c>
      <c r="C120" s="166" t="s">
        <v>1065</v>
      </c>
      <c r="D120" s="92">
        <v>8.93</v>
      </c>
      <c r="E120" s="123" t="s">
        <v>905</v>
      </c>
      <c r="F120" s="124">
        <f t="shared" si="13"/>
        <v>53.58</v>
      </c>
      <c r="G120" s="579"/>
      <c r="I120" s="425"/>
      <c r="J120" s="152" t="s">
        <v>697</v>
      </c>
      <c r="K120" s="140" t="s">
        <v>752</v>
      </c>
      <c r="L120" s="198">
        <v>12.600000000000001</v>
      </c>
      <c r="M120" s="199">
        <v>6</v>
      </c>
      <c r="N120" s="420">
        <f t="shared" si="14"/>
        <v>75.600000000000009</v>
      </c>
      <c r="O120" s="29"/>
    </row>
    <row r="121" spans="1:15" ht="26" x14ac:dyDescent="0.35">
      <c r="A121" s="562"/>
      <c r="B121" s="240" t="s">
        <v>999</v>
      </c>
      <c r="C121" s="241" t="s">
        <v>1066</v>
      </c>
      <c r="D121" s="92">
        <v>8.93</v>
      </c>
      <c r="E121" s="409" t="s">
        <v>905</v>
      </c>
      <c r="F121" s="124">
        <f t="shared" si="13"/>
        <v>53.58</v>
      </c>
      <c r="G121" s="579"/>
      <c r="H121" s="377"/>
      <c r="I121" s="425"/>
      <c r="J121" s="250" t="s">
        <v>698</v>
      </c>
      <c r="K121" s="140" t="s">
        <v>753</v>
      </c>
      <c r="L121" s="198">
        <v>10.5</v>
      </c>
      <c r="M121" s="199">
        <v>12</v>
      </c>
      <c r="N121" s="420">
        <f t="shared" si="14"/>
        <v>126</v>
      </c>
      <c r="O121" s="29"/>
    </row>
    <row r="122" spans="1:15" ht="26" x14ac:dyDescent="0.35">
      <c r="A122" s="562"/>
      <c r="B122" s="244" t="s">
        <v>1001</v>
      </c>
      <c r="C122" s="241" t="s">
        <v>1067</v>
      </c>
      <c r="D122" s="121">
        <v>8.93</v>
      </c>
      <c r="E122" s="101" t="s">
        <v>905</v>
      </c>
      <c r="F122" s="124">
        <f t="shared" si="13"/>
        <v>53.58</v>
      </c>
      <c r="G122" s="579"/>
      <c r="H122" s="376"/>
      <c r="I122" s="425"/>
      <c r="J122" s="152" t="s">
        <v>699</v>
      </c>
      <c r="K122" s="140" t="s">
        <v>790</v>
      </c>
      <c r="L122" s="198">
        <v>20.21</v>
      </c>
      <c r="M122" s="199">
        <v>4</v>
      </c>
      <c r="N122" s="420">
        <f t="shared" si="14"/>
        <v>80.84</v>
      </c>
      <c r="O122" s="29"/>
    </row>
    <row r="123" spans="1:15" ht="30.5" thickBot="1" x14ac:dyDescent="0.4">
      <c r="A123" s="562"/>
      <c r="B123" s="244" t="s">
        <v>1002</v>
      </c>
      <c r="C123" s="241" t="s">
        <v>1068</v>
      </c>
      <c r="D123" s="91">
        <v>8.93</v>
      </c>
      <c r="E123" s="123" t="s">
        <v>905</v>
      </c>
      <c r="F123" s="124">
        <f t="shared" si="13"/>
        <v>53.58</v>
      </c>
      <c r="G123" s="579"/>
      <c r="H123" s="300"/>
      <c r="I123" s="425"/>
      <c r="J123" s="152" t="s">
        <v>700</v>
      </c>
      <c r="K123" s="140" t="s">
        <v>803</v>
      </c>
      <c r="L123" s="198">
        <v>16.8</v>
      </c>
      <c r="M123" s="199">
        <v>6</v>
      </c>
      <c r="N123" s="420">
        <f t="shared" si="14"/>
        <v>100.80000000000001</v>
      </c>
      <c r="O123" s="29"/>
    </row>
    <row r="124" spans="1:15" ht="26" x14ac:dyDescent="0.35">
      <c r="A124" s="562"/>
      <c r="B124" s="239" t="s">
        <v>1003</v>
      </c>
      <c r="C124" s="241" t="s">
        <v>1069</v>
      </c>
      <c r="D124" s="464">
        <v>7.3500000000000005</v>
      </c>
      <c r="E124" s="159" t="s">
        <v>1104</v>
      </c>
      <c r="F124" s="124">
        <f t="shared" si="13"/>
        <v>58.800000000000004</v>
      </c>
      <c r="G124" s="579"/>
      <c r="H124" s="74"/>
      <c r="I124" s="425"/>
      <c r="J124" s="152" t="s">
        <v>701</v>
      </c>
      <c r="K124" s="140" t="s">
        <v>804</v>
      </c>
      <c r="L124" s="198">
        <v>27.83</v>
      </c>
      <c r="M124" s="199">
        <v>12</v>
      </c>
      <c r="N124" s="420">
        <f t="shared" si="14"/>
        <v>333.96</v>
      </c>
      <c r="O124" s="29"/>
    </row>
    <row r="125" spans="1:15" ht="26" x14ac:dyDescent="0.35">
      <c r="A125" s="562"/>
      <c r="B125" s="244" t="s">
        <v>1004</v>
      </c>
      <c r="C125" s="166" t="s">
        <v>1070</v>
      </c>
      <c r="D125" s="53">
        <v>7.3500000000000005</v>
      </c>
      <c r="E125" s="54" t="s">
        <v>1104</v>
      </c>
      <c r="F125" s="124">
        <f t="shared" si="13"/>
        <v>58.800000000000004</v>
      </c>
      <c r="G125" s="579"/>
      <c r="I125" s="425"/>
      <c r="J125" s="152" t="s">
        <v>702</v>
      </c>
      <c r="K125" s="140" t="s">
        <v>754</v>
      </c>
      <c r="L125" s="198">
        <v>12.34</v>
      </c>
      <c r="M125" s="199">
        <v>6</v>
      </c>
      <c r="N125" s="420">
        <f t="shared" si="14"/>
        <v>74.039999999999992</v>
      </c>
      <c r="O125" s="29"/>
    </row>
    <row r="126" spans="1:15" ht="26" x14ac:dyDescent="0.35">
      <c r="A126" s="562"/>
      <c r="B126" s="239" t="s">
        <v>1005</v>
      </c>
      <c r="C126" s="241" t="s">
        <v>1071</v>
      </c>
      <c r="D126" s="53">
        <v>7.3500000000000005</v>
      </c>
      <c r="E126" s="54" t="s">
        <v>1104</v>
      </c>
      <c r="F126" s="124">
        <f t="shared" si="13"/>
        <v>58.800000000000004</v>
      </c>
      <c r="G126" s="579"/>
      <c r="I126" s="425"/>
      <c r="J126" s="152" t="s">
        <v>703</v>
      </c>
      <c r="K126" s="140" t="s">
        <v>787</v>
      </c>
      <c r="L126" s="198">
        <v>30</v>
      </c>
      <c r="M126" s="199">
        <v>6</v>
      </c>
      <c r="N126" s="420">
        <f t="shared" si="14"/>
        <v>180</v>
      </c>
      <c r="O126" s="29"/>
    </row>
    <row r="127" spans="1:15" ht="26" x14ac:dyDescent="0.35">
      <c r="A127" s="562"/>
      <c r="B127" s="239" t="s">
        <v>1006</v>
      </c>
      <c r="C127" s="241" t="s">
        <v>1072</v>
      </c>
      <c r="D127" s="53">
        <v>7.3500000000000005</v>
      </c>
      <c r="E127" s="54" t="s">
        <v>1104</v>
      </c>
      <c r="F127" s="124">
        <f t="shared" si="13"/>
        <v>58.800000000000004</v>
      </c>
      <c r="G127" s="579"/>
      <c r="I127" s="425"/>
      <c r="J127" s="250" t="s">
        <v>704</v>
      </c>
      <c r="K127" s="140" t="s">
        <v>755</v>
      </c>
      <c r="L127" s="198">
        <v>13.65</v>
      </c>
      <c r="M127" s="199">
        <v>6</v>
      </c>
      <c r="N127" s="420">
        <f t="shared" si="14"/>
        <v>81.900000000000006</v>
      </c>
      <c r="O127" s="29"/>
    </row>
    <row r="128" spans="1:15" ht="26" x14ac:dyDescent="0.35">
      <c r="A128" s="562"/>
      <c r="B128" s="239" t="s">
        <v>1007</v>
      </c>
      <c r="C128" s="241" t="s">
        <v>1073</v>
      </c>
      <c r="D128" s="53">
        <v>7.3500000000000005</v>
      </c>
      <c r="E128" s="54" t="s">
        <v>1104</v>
      </c>
      <c r="F128" s="124">
        <f t="shared" si="13"/>
        <v>58.800000000000004</v>
      </c>
      <c r="G128" s="579"/>
      <c r="I128" s="603"/>
      <c r="J128" s="214">
        <v>106590</v>
      </c>
      <c r="K128" s="140" t="s">
        <v>1833</v>
      </c>
      <c r="L128" s="422">
        <v>8.4</v>
      </c>
      <c r="M128" s="216">
        <v>12</v>
      </c>
      <c r="N128" s="420">
        <f t="shared" si="14"/>
        <v>100.80000000000001</v>
      </c>
      <c r="O128" s="29"/>
    </row>
    <row r="129" spans="1:15" ht="26" x14ac:dyDescent="0.35">
      <c r="A129" s="562"/>
      <c r="B129" s="239" t="s">
        <v>1008</v>
      </c>
      <c r="C129" s="241" t="s">
        <v>1074</v>
      </c>
      <c r="D129" s="92">
        <v>8.93</v>
      </c>
      <c r="E129" s="54">
        <v>6</v>
      </c>
      <c r="F129" s="124">
        <f t="shared" si="13"/>
        <v>53.58</v>
      </c>
      <c r="G129" s="579"/>
      <c r="I129" s="604"/>
      <c r="J129" s="439" t="s">
        <v>745</v>
      </c>
      <c r="K129" s="221" t="s">
        <v>782</v>
      </c>
      <c r="L129" s="422">
        <v>29.93</v>
      </c>
      <c r="M129" s="421">
        <v>4</v>
      </c>
      <c r="N129" s="119">
        <f>L129*M129</f>
        <v>119.72</v>
      </c>
      <c r="O129" s="510"/>
    </row>
    <row r="130" spans="1:15" ht="26" x14ac:dyDescent="0.35">
      <c r="A130" s="562"/>
      <c r="B130" s="244" t="s">
        <v>1009</v>
      </c>
      <c r="C130" s="241" t="s">
        <v>1075</v>
      </c>
      <c r="D130" s="92">
        <v>8.93</v>
      </c>
      <c r="E130" s="123" t="s">
        <v>905</v>
      </c>
      <c r="F130" s="124">
        <f t="shared" ref="F130" si="16">E130*D130</f>
        <v>53.58</v>
      </c>
      <c r="G130" s="579"/>
      <c r="I130" s="604"/>
      <c r="J130" s="439" t="s">
        <v>1936</v>
      </c>
      <c r="K130" s="221" t="s">
        <v>2000</v>
      </c>
      <c r="L130" s="422">
        <v>16.28</v>
      </c>
      <c r="M130" s="421">
        <v>6</v>
      </c>
      <c r="N130" s="119">
        <f>L130*M130</f>
        <v>97.68</v>
      </c>
      <c r="O130" s="510"/>
    </row>
    <row r="131" spans="1:15" s="1" customFormat="1" ht="26" x14ac:dyDescent="0.35">
      <c r="A131" s="562"/>
      <c r="B131" s="251" t="s">
        <v>1010</v>
      </c>
      <c r="C131" s="340" t="s">
        <v>1076</v>
      </c>
      <c r="D131" s="92">
        <v>8.93</v>
      </c>
      <c r="E131" s="106" t="s">
        <v>905</v>
      </c>
      <c r="F131" s="124">
        <f t="shared" ref="F131:F149" si="17">E131*D131</f>
        <v>53.58</v>
      </c>
      <c r="G131" s="579"/>
      <c r="I131" s="604"/>
      <c r="J131" s="439" t="s">
        <v>1938</v>
      </c>
      <c r="K131" s="221" t="s">
        <v>2001</v>
      </c>
      <c r="L131" s="422">
        <v>19.95</v>
      </c>
      <c r="M131" s="421">
        <v>6</v>
      </c>
      <c r="N131" s="119">
        <f>L131*M131</f>
        <v>119.69999999999999</v>
      </c>
      <c r="O131" s="510"/>
    </row>
    <row r="132" spans="1:15" s="219" customFormat="1" ht="27" customHeight="1" x14ac:dyDescent="0.35">
      <c r="A132" s="562"/>
      <c r="B132" s="251" t="s">
        <v>1011</v>
      </c>
      <c r="C132" s="340" t="s">
        <v>1077</v>
      </c>
      <c r="D132" s="92">
        <v>8.93</v>
      </c>
      <c r="E132" s="106" t="s">
        <v>905</v>
      </c>
      <c r="F132" s="124">
        <f t="shared" si="17"/>
        <v>53.58</v>
      </c>
      <c r="G132" s="579"/>
      <c r="H132" s="1"/>
      <c r="I132" s="603"/>
      <c r="J132" s="522">
        <v>4211</v>
      </c>
      <c r="K132" s="140" t="s">
        <v>1834</v>
      </c>
      <c r="L132" s="422">
        <v>36</v>
      </c>
      <c r="M132" s="216">
        <v>2</v>
      </c>
      <c r="N132" s="420">
        <f t="shared" si="14"/>
        <v>72</v>
      </c>
      <c r="O132" s="29"/>
    </row>
    <row r="133" spans="1:15" ht="26" x14ac:dyDescent="0.35">
      <c r="A133" s="562"/>
      <c r="B133" s="251" t="s">
        <v>1012</v>
      </c>
      <c r="C133" s="340" t="s">
        <v>1078</v>
      </c>
      <c r="D133" s="24">
        <v>7.3500000000000005</v>
      </c>
      <c r="E133" s="106" t="s">
        <v>1104</v>
      </c>
      <c r="F133" s="124">
        <f t="shared" si="17"/>
        <v>58.800000000000004</v>
      </c>
      <c r="G133" s="579"/>
      <c r="I133" s="603"/>
      <c r="J133" s="522">
        <v>985</v>
      </c>
      <c r="K133" s="140" t="s">
        <v>1835</v>
      </c>
      <c r="L133" s="422">
        <v>48.56</v>
      </c>
      <c r="M133" s="216">
        <v>6</v>
      </c>
      <c r="N133" s="420">
        <f t="shared" si="14"/>
        <v>291.36</v>
      </c>
      <c r="O133" s="29"/>
    </row>
    <row r="134" spans="1:15" ht="26" x14ac:dyDescent="0.35">
      <c r="A134" s="562"/>
      <c r="B134" s="105" t="s">
        <v>1013</v>
      </c>
      <c r="C134" s="332" t="s">
        <v>1079</v>
      </c>
      <c r="D134" s="53">
        <v>7.3500000000000005</v>
      </c>
      <c r="E134" s="106" t="s">
        <v>1104</v>
      </c>
      <c r="F134" s="124">
        <f t="shared" si="17"/>
        <v>58.800000000000004</v>
      </c>
      <c r="G134" s="579"/>
      <c r="I134" s="603"/>
      <c r="J134" s="214" t="s">
        <v>1836</v>
      </c>
      <c r="K134" s="140" t="s">
        <v>1837</v>
      </c>
      <c r="L134" s="422">
        <v>17.32</v>
      </c>
      <c r="M134" s="216">
        <v>5</v>
      </c>
      <c r="N134" s="420">
        <f t="shared" si="14"/>
        <v>86.6</v>
      </c>
      <c r="O134" s="29"/>
    </row>
    <row r="135" spans="1:15" ht="26.5" thickBot="1" x14ac:dyDescent="0.4">
      <c r="A135" s="562"/>
      <c r="B135" s="105" t="s">
        <v>1014</v>
      </c>
      <c r="C135" s="332" t="s">
        <v>1080</v>
      </c>
      <c r="D135" s="127">
        <v>7.3500000000000005</v>
      </c>
      <c r="E135" s="45" t="s">
        <v>1104</v>
      </c>
      <c r="F135" s="124">
        <f t="shared" si="17"/>
        <v>58.800000000000004</v>
      </c>
      <c r="G135" s="586"/>
      <c r="I135" s="425"/>
      <c r="J135" s="434" t="s">
        <v>705</v>
      </c>
      <c r="K135" s="435" t="s">
        <v>756</v>
      </c>
      <c r="L135" s="436">
        <v>8.66</v>
      </c>
      <c r="M135" s="426">
        <v>12</v>
      </c>
      <c r="N135" s="420">
        <f t="shared" si="14"/>
        <v>103.92</v>
      </c>
      <c r="O135" s="29"/>
    </row>
    <row r="136" spans="1:15" ht="26.5" thickBot="1" x14ac:dyDescent="0.4">
      <c r="A136" s="562"/>
      <c r="B136" s="56" t="s">
        <v>1015</v>
      </c>
      <c r="C136" s="146" t="s">
        <v>1081</v>
      </c>
      <c r="D136" s="53">
        <v>7.3500000000000005</v>
      </c>
      <c r="E136" s="54" t="s">
        <v>1104</v>
      </c>
      <c r="F136" s="124">
        <f t="shared" si="17"/>
        <v>58.800000000000004</v>
      </c>
      <c r="G136" s="579"/>
      <c r="I136" s="679" t="s">
        <v>715</v>
      </c>
      <c r="J136" s="651"/>
      <c r="K136" s="651"/>
      <c r="L136" s="651"/>
      <c r="M136" s="651"/>
      <c r="N136" s="651"/>
      <c r="O136" s="667"/>
    </row>
    <row r="137" spans="1:15" ht="26.5" thickBot="1" x14ac:dyDescent="0.4">
      <c r="A137" s="562"/>
      <c r="B137" s="158" t="s">
        <v>1016</v>
      </c>
      <c r="C137" s="146" t="s">
        <v>1082</v>
      </c>
      <c r="D137" s="53">
        <v>7.3500000000000005</v>
      </c>
      <c r="E137" s="54" t="s">
        <v>1104</v>
      </c>
      <c r="F137" s="124">
        <f t="shared" si="17"/>
        <v>58.800000000000004</v>
      </c>
      <c r="G137" s="579"/>
      <c r="I137" s="604"/>
      <c r="J137" s="437" t="s">
        <v>748</v>
      </c>
      <c r="K137" s="221" t="s">
        <v>788</v>
      </c>
      <c r="L137" s="422">
        <v>14.700000000000001</v>
      </c>
      <c r="M137" s="421">
        <v>6</v>
      </c>
      <c r="N137" s="119">
        <f>L137*M137</f>
        <v>88.2</v>
      </c>
      <c r="O137" s="510"/>
    </row>
    <row r="138" spans="1:15" ht="26.5" thickBot="1" x14ac:dyDescent="0.4">
      <c r="A138" s="562"/>
      <c r="B138" s="56" t="s">
        <v>1017</v>
      </c>
      <c r="C138" s="146" t="s">
        <v>1083</v>
      </c>
      <c r="D138" s="53">
        <v>7.3500000000000005</v>
      </c>
      <c r="E138" s="54" t="s">
        <v>905</v>
      </c>
      <c r="F138" s="124">
        <f t="shared" si="17"/>
        <v>44.1</v>
      </c>
      <c r="G138" s="579"/>
      <c r="I138" s="684" t="s">
        <v>726</v>
      </c>
      <c r="J138" s="669"/>
      <c r="K138" s="669"/>
      <c r="L138" s="669"/>
      <c r="M138" s="669"/>
      <c r="N138" s="669"/>
      <c r="O138" s="670"/>
    </row>
    <row r="139" spans="1:15" ht="26" x14ac:dyDescent="0.35">
      <c r="A139" s="562"/>
      <c r="B139" s="154" t="s">
        <v>1018</v>
      </c>
      <c r="C139" s="332" t="s">
        <v>1084</v>
      </c>
      <c r="D139" s="135">
        <v>7.3500000000000005</v>
      </c>
      <c r="E139" s="128" t="s">
        <v>905</v>
      </c>
      <c r="F139" s="124">
        <f t="shared" si="17"/>
        <v>44.1</v>
      </c>
      <c r="G139" s="579"/>
      <c r="I139" s="424"/>
      <c r="J139" s="433" t="s">
        <v>727</v>
      </c>
      <c r="K139" s="221" t="s">
        <v>757</v>
      </c>
      <c r="L139" s="335">
        <v>13.65</v>
      </c>
      <c r="M139" s="419">
        <v>12</v>
      </c>
      <c r="N139" s="423">
        <f t="shared" ref="N139:N152" si="18">L139*M139</f>
        <v>163.80000000000001</v>
      </c>
      <c r="O139" s="510"/>
    </row>
    <row r="140" spans="1:15" ht="26" x14ac:dyDescent="0.35">
      <c r="A140" s="562"/>
      <c r="B140" s="294" t="s">
        <v>1019</v>
      </c>
      <c r="C140" s="295" t="s">
        <v>1085</v>
      </c>
      <c r="D140" s="135">
        <v>7.3500000000000005</v>
      </c>
      <c r="E140" s="296" t="s">
        <v>905</v>
      </c>
      <c r="F140" s="124">
        <f t="shared" si="17"/>
        <v>44.1</v>
      </c>
      <c r="G140" s="579"/>
      <c r="I140" s="425"/>
      <c r="J140" s="152" t="s">
        <v>728</v>
      </c>
      <c r="K140" s="140" t="s">
        <v>793</v>
      </c>
      <c r="L140" s="198">
        <v>8.66</v>
      </c>
      <c r="M140" s="199">
        <v>12</v>
      </c>
      <c r="N140" s="423">
        <f t="shared" si="18"/>
        <v>103.92</v>
      </c>
      <c r="O140" s="29"/>
    </row>
    <row r="141" spans="1:15" ht="26" x14ac:dyDescent="0.35">
      <c r="A141" s="562"/>
      <c r="B141" s="294" t="s">
        <v>1020</v>
      </c>
      <c r="C141" s="295" t="s">
        <v>1086</v>
      </c>
      <c r="D141" s="135">
        <v>7.3500000000000005</v>
      </c>
      <c r="E141" s="296" t="s">
        <v>905</v>
      </c>
      <c r="F141" s="124">
        <f t="shared" si="17"/>
        <v>44.1</v>
      </c>
      <c r="G141" s="579"/>
      <c r="I141" s="425"/>
      <c r="J141" s="152" t="s">
        <v>729</v>
      </c>
      <c r="K141" s="140" t="s">
        <v>794</v>
      </c>
      <c r="L141" s="198">
        <v>8.66</v>
      </c>
      <c r="M141" s="199">
        <v>6</v>
      </c>
      <c r="N141" s="423">
        <f t="shared" si="18"/>
        <v>51.96</v>
      </c>
      <c r="O141" s="29"/>
    </row>
    <row r="142" spans="1:15" ht="26" x14ac:dyDescent="0.35">
      <c r="A142" s="562"/>
      <c r="B142" s="294" t="s">
        <v>1021</v>
      </c>
      <c r="C142" s="295" t="s">
        <v>1087</v>
      </c>
      <c r="D142" s="135">
        <v>7.3500000000000005</v>
      </c>
      <c r="E142" s="296" t="s">
        <v>905</v>
      </c>
      <c r="F142" s="124">
        <f t="shared" si="17"/>
        <v>44.1</v>
      </c>
      <c r="G142" s="579"/>
      <c r="I142" s="425"/>
      <c r="J142" s="152" t="s">
        <v>730</v>
      </c>
      <c r="K142" s="140" t="s">
        <v>795</v>
      </c>
      <c r="L142" s="198">
        <v>8.66</v>
      </c>
      <c r="M142" s="199">
        <v>12</v>
      </c>
      <c r="N142" s="423">
        <f t="shared" si="18"/>
        <v>103.92</v>
      </c>
      <c r="O142" s="29"/>
    </row>
    <row r="143" spans="1:15" ht="26" x14ac:dyDescent="0.35">
      <c r="A143" s="575"/>
      <c r="B143" s="126" t="s">
        <v>1022</v>
      </c>
      <c r="C143" s="157" t="s">
        <v>1088</v>
      </c>
      <c r="D143" s="135">
        <v>7.3500000000000005</v>
      </c>
      <c r="E143" s="128" t="s">
        <v>905</v>
      </c>
      <c r="F143" s="124">
        <f t="shared" si="17"/>
        <v>44.1</v>
      </c>
      <c r="G143" s="565"/>
      <c r="I143" s="425"/>
      <c r="J143" s="152" t="s">
        <v>731</v>
      </c>
      <c r="K143" s="140" t="s">
        <v>796</v>
      </c>
      <c r="L143" s="198">
        <v>8.66</v>
      </c>
      <c r="M143" s="199">
        <v>12</v>
      </c>
      <c r="N143" s="423">
        <f t="shared" si="18"/>
        <v>103.92</v>
      </c>
      <c r="O143" s="29"/>
    </row>
    <row r="144" spans="1:15" ht="26" x14ac:dyDescent="0.35">
      <c r="A144" s="562"/>
      <c r="B144" s="126" t="s">
        <v>1023</v>
      </c>
      <c r="C144" s="157" t="s">
        <v>1089</v>
      </c>
      <c r="D144" s="127">
        <v>7.3500000000000005</v>
      </c>
      <c r="E144" s="128" t="s">
        <v>905</v>
      </c>
      <c r="F144" s="124">
        <f t="shared" si="17"/>
        <v>44.1</v>
      </c>
      <c r="G144" s="579"/>
      <c r="I144" s="425"/>
      <c r="J144" s="152" t="s">
        <v>732</v>
      </c>
      <c r="K144" s="140" t="s">
        <v>758</v>
      </c>
      <c r="L144" s="198">
        <v>24.41</v>
      </c>
      <c r="M144" s="199">
        <v>12</v>
      </c>
      <c r="N144" s="423">
        <f t="shared" si="18"/>
        <v>292.92</v>
      </c>
      <c r="O144" s="29"/>
    </row>
    <row r="145" spans="1:15" ht="26" x14ac:dyDescent="0.35">
      <c r="A145" s="562"/>
      <c r="B145" s="126" t="s">
        <v>1024</v>
      </c>
      <c r="C145" s="157" t="s">
        <v>1090</v>
      </c>
      <c r="D145" s="92">
        <v>8.93</v>
      </c>
      <c r="E145" s="128" t="s">
        <v>905</v>
      </c>
      <c r="F145" s="124">
        <f t="shared" si="17"/>
        <v>53.58</v>
      </c>
      <c r="G145" s="579"/>
      <c r="I145" s="425"/>
      <c r="J145" s="152" t="s">
        <v>734</v>
      </c>
      <c r="K145" s="140" t="s">
        <v>759</v>
      </c>
      <c r="L145" s="198">
        <v>8.4</v>
      </c>
      <c r="M145" s="199">
        <v>12</v>
      </c>
      <c r="N145" s="423">
        <f t="shared" si="18"/>
        <v>100.80000000000001</v>
      </c>
      <c r="O145" s="29"/>
    </row>
    <row r="146" spans="1:15" ht="26" x14ac:dyDescent="0.35">
      <c r="A146" s="562"/>
      <c r="B146" s="126" t="s">
        <v>1025</v>
      </c>
      <c r="C146" s="157" t="s">
        <v>1091</v>
      </c>
      <c r="D146" s="92">
        <v>8.93</v>
      </c>
      <c r="E146" s="128" t="s">
        <v>905</v>
      </c>
      <c r="F146" s="124">
        <f t="shared" si="17"/>
        <v>53.58</v>
      </c>
      <c r="G146" s="579"/>
      <c r="I146" s="425"/>
      <c r="J146" s="152" t="s">
        <v>735</v>
      </c>
      <c r="K146" s="140" t="s">
        <v>760</v>
      </c>
      <c r="L146" s="198">
        <v>8.4</v>
      </c>
      <c r="M146" s="199">
        <v>12</v>
      </c>
      <c r="N146" s="423">
        <f t="shared" si="18"/>
        <v>100.80000000000001</v>
      </c>
      <c r="O146" s="29"/>
    </row>
    <row r="147" spans="1:15" ht="26" x14ac:dyDescent="0.35">
      <c r="A147" s="562"/>
      <c r="B147" s="154" t="s">
        <v>1026</v>
      </c>
      <c r="C147" s="28" t="s">
        <v>1092</v>
      </c>
      <c r="D147" s="92">
        <v>8.93</v>
      </c>
      <c r="E147" s="54" t="s">
        <v>905</v>
      </c>
      <c r="F147" s="124">
        <f t="shared" si="17"/>
        <v>53.58</v>
      </c>
      <c r="G147" s="565"/>
      <c r="I147" s="425"/>
      <c r="J147" s="152" t="s">
        <v>736</v>
      </c>
      <c r="K147" s="140" t="s">
        <v>761</v>
      </c>
      <c r="L147" s="198">
        <v>8.4</v>
      </c>
      <c r="M147" s="199">
        <v>12</v>
      </c>
      <c r="N147" s="423">
        <f t="shared" si="18"/>
        <v>100.80000000000001</v>
      </c>
      <c r="O147" s="29"/>
    </row>
    <row r="148" spans="1:15" ht="26" x14ac:dyDescent="0.35">
      <c r="A148" s="562"/>
      <c r="B148" s="154" t="s">
        <v>1027</v>
      </c>
      <c r="C148" s="28" t="s">
        <v>1093</v>
      </c>
      <c r="D148" s="92">
        <v>8.93</v>
      </c>
      <c r="E148" s="54" t="s">
        <v>905</v>
      </c>
      <c r="F148" s="124">
        <f t="shared" si="17"/>
        <v>53.58</v>
      </c>
      <c r="G148" s="579"/>
      <c r="I148" s="425"/>
      <c r="J148" s="152" t="s">
        <v>737</v>
      </c>
      <c r="K148" s="140" t="s">
        <v>762</v>
      </c>
      <c r="L148" s="198">
        <v>12.08</v>
      </c>
      <c r="M148" s="199">
        <v>12</v>
      </c>
      <c r="N148" s="423">
        <f t="shared" si="18"/>
        <v>144.96</v>
      </c>
      <c r="O148" s="29"/>
    </row>
    <row r="149" spans="1:15" ht="26" x14ac:dyDescent="0.35">
      <c r="A149" s="562"/>
      <c r="B149" s="244" t="s">
        <v>1028</v>
      </c>
      <c r="C149" s="241" t="s">
        <v>1094</v>
      </c>
      <c r="D149" s="92">
        <v>8.93</v>
      </c>
      <c r="E149" s="123" t="s">
        <v>905</v>
      </c>
      <c r="F149" s="124">
        <f t="shared" si="17"/>
        <v>53.58</v>
      </c>
      <c r="G149" s="579"/>
      <c r="I149" s="425"/>
      <c r="J149" s="152" t="s">
        <v>738</v>
      </c>
      <c r="K149" s="140" t="s">
        <v>763</v>
      </c>
      <c r="L149" s="198">
        <v>12.08</v>
      </c>
      <c r="M149" s="199">
        <v>12</v>
      </c>
      <c r="N149" s="423">
        <f t="shared" si="18"/>
        <v>144.96</v>
      </c>
      <c r="O149" s="29"/>
    </row>
    <row r="150" spans="1:15" ht="26" x14ac:dyDescent="0.35">
      <c r="A150" s="575"/>
      <c r="B150" s="111" t="s">
        <v>1029</v>
      </c>
      <c r="C150" s="112" t="s">
        <v>1095</v>
      </c>
      <c r="D150" s="92">
        <v>8.93</v>
      </c>
      <c r="E150" s="114" t="s">
        <v>905</v>
      </c>
      <c r="F150" s="115">
        <f>D150*E150</f>
        <v>53.58</v>
      </c>
      <c r="G150" s="565"/>
      <c r="I150" s="425"/>
      <c r="J150" s="152" t="s">
        <v>739</v>
      </c>
      <c r="K150" s="140" t="s">
        <v>764</v>
      </c>
      <c r="L150" s="198">
        <v>12.08</v>
      </c>
      <c r="M150" s="199">
        <v>12</v>
      </c>
      <c r="N150" s="423">
        <f t="shared" si="18"/>
        <v>144.96</v>
      </c>
      <c r="O150" s="29"/>
    </row>
    <row r="151" spans="1:15" ht="26" x14ac:dyDescent="0.35">
      <c r="A151" s="575"/>
      <c r="B151" s="120" t="s">
        <v>1030</v>
      </c>
      <c r="C151" s="33" t="s">
        <v>1096</v>
      </c>
      <c r="D151" s="92">
        <v>8.93</v>
      </c>
      <c r="E151" s="101" t="s">
        <v>905</v>
      </c>
      <c r="F151" s="122">
        <f>D151*E151</f>
        <v>53.58</v>
      </c>
      <c r="G151" s="565"/>
      <c r="I151" s="425"/>
      <c r="J151" s="250" t="s">
        <v>740</v>
      </c>
      <c r="K151" s="140" t="s">
        <v>801</v>
      </c>
      <c r="L151" s="198">
        <v>9.98</v>
      </c>
      <c r="M151" s="199">
        <v>12</v>
      </c>
      <c r="N151" s="423">
        <f t="shared" si="18"/>
        <v>119.76</v>
      </c>
      <c r="O151" s="29"/>
    </row>
    <row r="152" spans="1:15" ht="26.5" thickBot="1" x14ac:dyDescent="0.4">
      <c r="A152" s="575"/>
      <c r="B152" s="120" t="s">
        <v>1031</v>
      </c>
      <c r="C152" s="33" t="s">
        <v>1097</v>
      </c>
      <c r="D152" s="92">
        <v>8.93</v>
      </c>
      <c r="E152" s="101" t="s">
        <v>905</v>
      </c>
      <c r="F152" s="122">
        <f>D152*E152</f>
        <v>53.58</v>
      </c>
      <c r="G152" s="565"/>
      <c r="I152" s="605"/>
      <c r="J152" s="457" t="s">
        <v>831</v>
      </c>
      <c r="K152" s="330" t="s">
        <v>763</v>
      </c>
      <c r="L152" s="458">
        <v>12.08</v>
      </c>
      <c r="M152" s="459">
        <v>12</v>
      </c>
      <c r="N152" s="423">
        <f t="shared" si="18"/>
        <v>144.96</v>
      </c>
      <c r="O152" s="607"/>
    </row>
    <row r="153" spans="1:15" ht="26.5" thickBot="1" x14ac:dyDescent="0.4">
      <c r="A153" s="575"/>
      <c r="B153" s="120" t="s">
        <v>1032</v>
      </c>
      <c r="C153" s="33" t="s">
        <v>1098</v>
      </c>
      <c r="D153" s="121">
        <v>10.5</v>
      </c>
      <c r="E153" s="101" t="s">
        <v>1104</v>
      </c>
      <c r="F153" s="122">
        <f>D153*E153</f>
        <v>84</v>
      </c>
      <c r="G153" s="565"/>
      <c r="I153" s="684" t="s">
        <v>802</v>
      </c>
      <c r="J153" s="669"/>
      <c r="K153" s="669"/>
      <c r="L153" s="669"/>
      <c r="M153" s="669"/>
      <c r="N153" s="669"/>
      <c r="O153" s="670"/>
    </row>
    <row r="154" spans="1:15" ht="26" x14ac:dyDescent="0.35">
      <c r="A154" s="562"/>
      <c r="B154" s="389" t="s">
        <v>1033</v>
      </c>
      <c r="C154" s="289" t="s">
        <v>1106</v>
      </c>
      <c r="D154" s="383">
        <v>10.5</v>
      </c>
      <c r="E154" s="411">
        <v>8</v>
      </c>
      <c r="F154" s="150">
        <f t="shared" ref="F154" si="19">E154*D154</f>
        <v>84</v>
      </c>
      <c r="G154" s="579"/>
      <c r="I154" s="427"/>
      <c r="J154" s="438" t="s">
        <v>741</v>
      </c>
      <c r="K154" s="364" t="s">
        <v>765</v>
      </c>
      <c r="L154" s="428">
        <v>15.49</v>
      </c>
      <c r="M154" s="429">
        <v>12</v>
      </c>
      <c r="N154" s="430">
        <f>L154*M154</f>
        <v>185.88</v>
      </c>
      <c r="O154" s="608"/>
    </row>
    <row r="155" spans="1:15" ht="26" x14ac:dyDescent="0.35">
      <c r="A155" s="575"/>
      <c r="B155" s="120" t="s">
        <v>1034</v>
      </c>
      <c r="C155" s="33" t="s">
        <v>1099</v>
      </c>
      <c r="D155" s="121">
        <v>10.5</v>
      </c>
      <c r="E155" s="101" t="s">
        <v>1104</v>
      </c>
      <c r="F155" s="122">
        <f>D155*E155</f>
        <v>84</v>
      </c>
      <c r="G155" s="565"/>
      <c r="I155" s="425"/>
      <c r="J155" s="250" t="s">
        <v>742</v>
      </c>
      <c r="K155" s="140" t="s">
        <v>766</v>
      </c>
      <c r="L155" s="198">
        <v>34.130000000000003</v>
      </c>
      <c r="M155" s="199">
        <v>4</v>
      </c>
      <c r="N155" s="418">
        <f>L155*M155</f>
        <v>136.52000000000001</v>
      </c>
      <c r="O155" s="29"/>
    </row>
    <row r="156" spans="1:15" ht="26" x14ac:dyDescent="0.35">
      <c r="A156" s="562"/>
      <c r="B156" s="244" t="s">
        <v>1035</v>
      </c>
      <c r="C156" s="241" t="s">
        <v>1100</v>
      </c>
      <c r="D156" s="91">
        <v>10.5</v>
      </c>
      <c r="E156" s="123" t="s">
        <v>1104</v>
      </c>
      <c r="F156" s="124">
        <f t="shared" ref="F156" si="20">E156*D156</f>
        <v>84</v>
      </c>
      <c r="G156" s="579"/>
      <c r="I156" s="425"/>
      <c r="J156" s="152" t="s">
        <v>743</v>
      </c>
      <c r="K156" s="140" t="s">
        <v>767</v>
      </c>
      <c r="L156" s="198">
        <v>34.130000000000003</v>
      </c>
      <c r="M156" s="199">
        <v>4</v>
      </c>
      <c r="N156" s="418">
        <f>L156*M156</f>
        <v>136.52000000000001</v>
      </c>
      <c r="O156" s="29"/>
    </row>
    <row r="157" spans="1:15" ht="26.5" thickBot="1" x14ac:dyDescent="0.4">
      <c r="A157" s="584"/>
      <c r="B157" s="56" t="s">
        <v>1036</v>
      </c>
      <c r="C157" s="146" t="s">
        <v>1101</v>
      </c>
      <c r="D157" s="92">
        <v>8.93</v>
      </c>
      <c r="E157" s="54" t="s">
        <v>905</v>
      </c>
      <c r="F157" s="124">
        <f t="shared" ref="F157:F159" si="21">D157*E157</f>
        <v>53.58</v>
      </c>
      <c r="G157" s="587"/>
      <c r="I157" s="425"/>
      <c r="J157" s="152" t="s">
        <v>733</v>
      </c>
      <c r="K157" s="140" t="s">
        <v>797</v>
      </c>
      <c r="L157" s="198">
        <v>34.130000000000003</v>
      </c>
      <c r="M157" s="199">
        <v>4</v>
      </c>
      <c r="N157" s="423">
        <f>L157*M157</f>
        <v>136.52000000000001</v>
      </c>
      <c r="O157" s="29"/>
    </row>
    <row r="158" spans="1:15" ht="26.5" thickBot="1" x14ac:dyDescent="0.4">
      <c r="A158" s="584"/>
      <c r="B158" s="56" t="s">
        <v>1037</v>
      </c>
      <c r="C158" s="146" t="s">
        <v>1102</v>
      </c>
      <c r="D158" s="92">
        <v>8.93</v>
      </c>
      <c r="E158" s="54" t="s">
        <v>905</v>
      </c>
      <c r="F158" s="124">
        <f t="shared" si="21"/>
        <v>53.58</v>
      </c>
      <c r="G158" s="587"/>
      <c r="I158" s="679" t="s">
        <v>744</v>
      </c>
      <c r="J158" s="651"/>
      <c r="K158" s="651"/>
      <c r="L158" s="651"/>
      <c r="M158" s="651"/>
      <c r="N158" s="651"/>
      <c r="O158" s="667"/>
    </row>
    <row r="159" spans="1:15" ht="26" x14ac:dyDescent="0.35">
      <c r="A159" s="584"/>
      <c r="B159" s="56" t="s">
        <v>1038</v>
      </c>
      <c r="C159" s="146" t="s">
        <v>1103</v>
      </c>
      <c r="D159" s="92">
        <v>8.93</v>
      </c>
      <c r="E159" s="54">
        <v>6</v>
      </c>
      <c r="F159" s="124">
        <f t="shared" si="21"/>
        <v>53.58</v>
      </c>
      <c r="G159" s="587"/>
      <c r="I159" s="603"/>
      <c r="J159" s="257" t="s">
        <v>746</v>
      </c>
      <c r="K159" s="140" t="s">
        <v>791</v>
      </c>
      <c r="L159" s="417">
        <v>16.010000000000002</v>
      </c>
      <c r="M159" s="216">
        <v>6</v>
      </c>
      <c r="N159" s="124">
        <f>L159*M159</f>
        <v>96.06</v>
      </c>
      <c r="O159" s="29"/>
    </row>
    <row r="160" spans="1:15" ht="26" x14ac:dyDescent="0.35">
      <c r="A160" s="584"/>
      <c r="B160" s="56"/>
      <c r="C160" s="146"/>
      <c r="D160" s="53"/>
      <c r="E160" s="54"/>
      <c r="F160" s="124"/>
      <c r="G160" s="587"/>
      <c r="I160" s="606"/>
      <c r="J160" s="257" t="s">
        <v>747</v>
      </c>
      <c r="K160" s="140" t="s">
        <v>792</v>
      </c>
      <c r="L160" s="417">
        <v>27.3</v>
      </c>
      <c r="M160" s="216">
        <v>4</v>
      </c>
      <c r="N160" s="124">
        <f>L160*M160</f>
        <v>109.2</v>
      </c>
      <c r="O160" s="29"/>
    </row>
    <row r="161" spans="1:15" ht="26" x14ac:dyDescent="0.35">
      <c r="A161" s="584"/>
      <c r="B161" s="56"/>
      <c r="C161" s="146"/>
      <c r="D161" s="53"/>
      <c r="E161" s="54"/>
      <c r="F161" s="124"/>
      <c r="G161" s="587"/>
      <c r="I161" s="552"/>
      <c r="J161" s="120"/>
      <c r="K161" s="33"/>
      <c r="L161" s="121"/>
      <c r="M161" s="101"/>
      <c r="N161" s="122"/>
      <c r="O161" s="78"/>
    </row>
    <row r="162" spans="1:15" ht="26" x14ac:dyDescent="0.35">
      <c r="A162" s="575"/>
      <c r="B162" s="402"/>
      <c r="C162" s="66"/>
      <c r="D162" s="403"/>
      <c r="E162" s="404"/>
      <c r="F162" s="405"/>
      <c r="G162" s="565"/>
      <c r="I162" s="552"/>
      <c r="J162" s="402"/>
      <c r="K162" s="66"/>
      <c r="L162" s="403"/>
      <c r="M162" s="404"/>
      <c r="N162" s="405"/>
      <c r="O162" s="78"/>
    </row>
    <row r="163" spans="1:15" ht="26" x14ac:dyDescent="0.35">
      <c r="A163" s="601"/>
      <c r="B163" s="402"/>
      <c r="C163" s="66"/>
      <c r="D163" s="403"/>
      <c r="E163" s="404"/>
      <c r="F163" s="405"/>
      <c r="G163" s="566"/>
      <c r="I163" s="552"/>
      <c r="J163" s="402"/>
      <c r="K163" s="66"/>
      <c r="L163" s="403"/>
      <c r="M163" s="404"/>
      <c r="N163" s="405"/>
      <c r="O163" s="78"/>
    </row>
    <row r="164" spans="1:15" ht="26" x14ac:dyDescent="0.35">
      <c r="A164" s="526" t="s">
        <v>158</v>
      </c>
      <c r="B164" s="527"/>
      <c r="C164" s="528"/>
      <c r="D164" s="529"/>
      <c r="E164" s="530"/>
      <c r="F164" s="509"/>
      <c r="G164" s="602"/>
      <c r="I164" s="532" t="s">
        <v>158</v>
      </c>
      <c r="J164" s="506"/>
      <c r="K164" s="344"/>
      <c r="L164" s="507"/>
      <c r="M164" s="508"/>
      <c r="N164" s="509"/>
      <c r="O164" s="612"/>
    </row>
    <row r="165" spans="1:15" x14ac:dyDescent="0.35">
      <c r="A165" s="663" t="s">
        <v>159</v>
      </c>
      <c r="B165" s="664"/>
      <c r="C165" s="665"/>
      <c r="D165" s="654" t="s">
        <v>160</v>
      </c>
      <c r="E165" s="655"/>
      <c r="F165" s="656"/>
      <c r="G165" s="519" t="s">
        <v>161</v>
      </c>
      <c r="I165" s="520"/>
      <c r="J165" s="521"/>
      <c r="K165" s="523" t="s">
        <v>162</v>
      </c>
      <c r="L165" s="524" t="s">
        <v>163</v>
      </c>
      <c r="M165" s="653">
        <f ca="1">NOW()</f>
        <v>46083.696681944442</v>
      </c>
      <c r="N165" s="653"/>
      <c r="O165" s="525" t="s">
        <v>391</v>
      </c>
    </row>
    <row r="166" spans="1:15" ht="30.5" thickBot="1" x14ac:dyDescent="0.4">
      <c r="A166" s="657" t="s">
        <v>165</v>
      </c>
      <c r="B166" s="658"/>
      <c r="C166" s="658"/>
      <c r="D166" s="658"/>
      <c r="E166" s="658"/>
      <c r="F166" s="658"/>
      <c r="G166" s="658"/>
      <c r="H166" s="658"/>
      <c r="I166" s="658"/>
      <c r="J166" s="658"/>
      <c r="K166" s="658"/>
      <c r="L166" s="658"/>
      <c r="M166" s="658"/>
      <c r="N166" s="658"/>
      <c r="O166" s="659"/>
    </row>
    <row r="167" spans="1:15" ht="50.5" thickBot="1" x14ac:dyDescent="0.4">
      <c r="A167" s="69" t="s">
        <v>29</v>
      </c>
      <c r="B167" s="68" t="s">
        <v>30</v>
      </c>
      <c r="C167" s="69" t="s">
        <v>31</v>
      </c>
      <c r="D167" s="70" t="s">
        <v>32</v>
      </c>
      <c r="E167" s="71" t="s">
        <v>33</v>
      </c>
      <c r="F167" s="72" t="s">
        <v>34</v>
      </c>
      <c r="G167" s="73" t="s">
        <v>35</v>
      </c>
      <c r="I167" s="265" t="s">
        <v>29</v>
      </c>
      <c r="J167" s="75" t="s">
        <v>30</v>
      </c>
      <c r="K167" s="69" t="s">
        <v>31</v>
      </c>
      <c r="L167" s="70" t="s">
        <v>32</v>
      </c>
      <c r="M167" s="71" t="s">
        <v>33</v>
      </c>
      <c r="N167" s="72" t="s">
        <v>34</v>
      </c>
      <c r="O167" s="329" t="s">
        <v>35</v>
      </c>
    </row>
    <row r="168" spans="1:15" ht="25.5" thickBot="1" x14ac:dyDescent="0.4">
      <c r="A168" s="668" t="s">
        <v>611</v>
      </c>
      <c r="B168" s="669"/>
      <c r="C168" s="669"/>
      <c r="D168" s="669"/>
      <c r="E168" s="669"/>
      <c r="F168" s="669"/>
      <c r="G168" s="670"/>
      <c r="I168" s="679" t="s">
        <v>112</v>
      </c>
      <c r="J168" s="651"/>
      <c r="K168" s="651"/>
      <c r="L168" s="651"/>
      <c r="M168" s="651"/>
      <c r="N168" s="651"/>
      <c r="O168" s="667"/>
    </row>
    <row r="169" spans="1:15" x14ac:dyDescent="0.35">
      <c r="A169" s="336"/>
      <c r="B169" s="239" t="s">
        <v>1942</v>
      </c>
      <c r="C169" s="166" t="s">
        <v>167</v>
      </c>
      <c r="D169" s="92">
        <v>12.600000000000001</v>
      </c>
      <c r="E169" s="54">
        <v>6</v>
      </c>
      <c r="F169" s="124">
        <f t="shared" ref="F169:F180" si="22">E169*D169</f>
        <v>75.600000000000009</v>
      </c>
      <c r="G169" s="137"/>
      <c r="I169" s="267">
        <v>36</v>
      </c>
      <c r="J169" s="116" t="s">
        <v>113</v>
      </c>
      <c r="K169" s="117" t="s">
        <v>114</v>
      </c>
      <c r="L169" s="92">
        <v>12.600000000000001</v>
      </c>
      <c r="M169" s="118">
        <v>6</v>
      </c>
      <c r="N169" s="119">
        <f t="shared" ref="N169:N179" si="23">M169*L169</f>
        <v>75.600000000000009</v>
      </c>
      <c r="O169" s="609">
        <f>L169*36</f>
        <v>453.6</v>
      </c>
    </row>
    <row r="170" spans="1:15" x14ac:dyDescent="0.35">
      <c r="A170" s="336"/>
      <c r="B170" s="239" t="s">
        <v>168</v>
      </c>
      <c r="C170" s="166" t="s">
        <v>663</v>
      </c>
      <c r="D170" s="91">
        <v>7.72</v>
      </c>
      <c r="E170" s="123">
        <v>6</v>
      </c>
      <c r="F170" s="124">
        <f t="shared" si="22"/>
        <v>46.32</v>
      </c>
      <c r="G170" s="137"/>
      <c r="I170" s="267"/>
      <c r="J170" s="47" t="s">
        <v>116</v>
      </c>
      <c r="K170" s="334" t="s">
        <v>117</v>
      </c>
      <c r="L170" s="92">
        <v>12.600000000000001</v>
      </c>
      <c r="M170" s="123">
        <v>6</v>
      </c>
      <c r="N170" s="119">
        <f t="shared" si="23"/>
        <v>75.600000000000009</v>
      </c>
      <c r="O170" s="147"/>
    </row>
    <row r="171" spans="1:15" x14ac:dyDescent="0.35">
      <c r="A171" s="336"/>
      <c r="B171" s="240" t="s">
        <v>169</v>
      </c>
      <c r="C171" s="241" t="s">
        <v>170</v>
      </c>
      <c r="D171" s="91">
        <v>9.4500000000000011</v>
      </c>
      <c r="E171" s="409">
        <v>6</v>
      </c>
      <c r="F171" s="124">
        <f t="shared" si="22"/>
        <v>56.7</v>
      </c>
      <c r="G171" s="137"/>
      <c r="I171" s="267"/>
      <c r="J171" s="47" t="s">
        <v>119</v>
      </c>
      <c r="K171" s="334" t="s">
        <v>120</v>
      </c>
      <c r="L171" s="91">
        <v>7.72</v>
      </c>
      <c r="M171" s="123">
        <v>6</v>
      </c>
      <c r="N171" s="119">
        <f t="shared" si="23"/>
        <v>46.32</v>
      </c>
      <c r="O171" s="147"/>
    </row>
    <row r="172" spans="1:15" x14ac:dyDescent="0.35">
      <c r="A172" s="338"/>
      <c r="B172" s="297" t="s">
        <v>171</v>
      </c>
      <c r="C172" s="378" t="s">
        <v>581</v>
      </c>
      <c r="D172" s="91">
        <v>12.600000000000001</v>
      </c>
      <c r="E172" s="298">
        <v>6</v>
      </c>
      <c r="F172" s="124">
        <f t="shared" si="22"/>
        <v>75.600000000000009</v>
      </c>
      <c r="G172" s="148"/>
      <c r="I172" s="267"/>
      <c r="J172" s="47" t="s">
        <v>121</v>
      </c>
      <c r="K172" s="334" t="s">
        <v>122</v>
      </c>
      <c r="L172" s="91">
        <v>7.72</v>
      </c>
      <c r="M172" s="123">
        <v>6</v>
      </c>
      <c r="N172" s="119">
        <f t="shared" si="23"/>
        <v>46.32</v>
      </c>
      <c r="O172" s="147"/>
    </row>
    <row r="173" spans="1:15" x14ac:dyDescent="0.35">
      <c r="A173" s="336"/>
      <c r="B173" s="244" t="s">
        <v>643</v>
      </c>
      <c r="C173" s="241" t="s">
        <v>1108</v>
      </c>
      <c r="D173" s="121">
        <v>9.4500000000000011</v>
      </c>
      <c r="E173" s="101">
        <v>4</v>
      </c>
      <c r="F173" s="124">
        <f t="shared" si="22"/>
        <v>37.800000000000004</v>
      </c>
      <c r="G173" s="137"/>
      <c r="I173" s="267"/>
      <c r="J173" s="47" t="s">
        <v>125</v>
      </c>
      <c r="K173" s="334" t="s">
        <v>126</v>
      </c>
      <c r="L173" s="91">
        <v>7.72</v>
      </c>
      <c r="M173" s="123">
        <v>6</v>
      </c>
      <c r="N173" s="119">
        <f t="shared" si="23"/>
        <v>46.32</v>
      </c>
      <c r="O173" s="147"/>
    </row>
    <row r="174" spans="1:15" x14ac:dyDescent="0.35">
      <c r="A174" s="336"/>
      <c r="B174" s="244" t="s">
        <v>574</v>
      </c>
      <c r="C174" s="241" t="s">
        <v>597</v>
      </c>
      <c r="D174" s="91">
        <v>7.72</v>
      </c>
      <c r="E174" s="123">
        <v>6</v>
      </c>
      <c r="F174" s="124">
        <f t="shared" si="22"/>
        <v>46.32</v>
      </c>
      <c r="G174" s="137"/>
      <c r="I174" s="267"/>
      <c r="J174" s="47" t="s">
        <v>129</v>
      </c>
      <c r="K174" s="334" t="s">
        <v>130</v>
      </c>
      <c r="L174" s="91">
        <v>7.72</v>
      </c>
      <c r="M174" s="123">
        <v>6</v>
      </c>
      <c r="N174" s="119">
        <f t="shared" si="23"/>
        <v>46.32</v>
      </c>
      <c r="O174" s="147"/>
    </row>
    <row r="175" spans="1:15" x14ac:dyDescent="0.35">
      <c r="A175" s="336"/>
      <c r="B175" s="239" t="s">
        <v>631</v>
      </c>
      <c r="C175" s="241" t="s">
        <v>1109</v>
      </c>
      <c r="D175" s="464">
        <v>9.4500000000000011</v>
      </c>
      <c r="E175" s="159">
        <v>4</v>
      </c>
      <c r="F175" s="124">
        <f t="shared" si="22"/>
        <v>37.800000000000004</v>
      </c>
      <c r="G175" s="137"/>
      <c r="I175" s="267"/>
      <c r="J175" s="47" t="s">
        <v>133</v>
      </c>
      <c r="K175" s="334" t="s">
        <v>134</v>
      </c>
      <c r="L175" s="58">
        <v>4.41</v>
      </c>
      <c r="M175" s="123">
        <v>12</v>
      </c>
      <c r="N175" s="119">
        <f t="shared" si="23"/>
        <v>52.92</v>
      </c>
      <c r="O175" s="147"/>
    </row>
    <row r="176" spans="1:15" x14ac:dyDescent="0.35">
      <c r="A176" s="336"/>
      <c r="B176" s="244" t="s">
        <v>174</v>
      </c>
      <c r="C176" s="166" t="s">
        <v>1110</v>
      </c>
      <c r="D176" s="53">
        <v>6.62</v>
      </c>
      <c r="E176" s="54">
        <v>6</v>
      </c>
      <c r="F176" s="124">
        <f t="shared" si="22"/>
        <v>39.72</v>
      </c>
      <c r="G176" s="137"/>
      <c r="I176" s="267"/>
      <c r="J176" s="47" t="s">
        <v>149</v>
      </c>
      <c r="K176" s="334" t="s">
        <v>676</v>
      </c>
      <c r="L176" s="127">
        <v>4.41</v>
      </c>
      <c r="M176" s="45">
        <v>12</v>
      </c>
      <c r="N176" s="119">
        <f t="shared" si="23"/>
        <v>52.92</v>
      </c>
      <c r="O176" s="147"/>
    </row>
    <row r="177" spans="1:15" x14ac:dyDescent="0.35">
      <c r="A177" s="336"/>
      <c r="B177" s="239" t="s">
        <v>175</v>
      </c>
      <c r="C177" s="241" t="s">
        <v>176</v>
      </c>
      <c r="D177" s="53">
        <v>39.69</v>
      </c>
      <c r="E177" s="54">
        <v>1</v>
      </c>
      <c r="F177" s="124">
        <f t="shared" si="22"/>
        <v>39.69</v>
      </c>
      <c r="G177" s="137"/>
      <c r="H177" s="533"/>
      <c r="I177" s="267"/>
      <c r="J177" s="47" t="s">
        <v>152</v>
      </c>
      <c r="K177" s="334" t="s">
        <v>153</v>
      </c>
      <c r="L177" s="91">
        <v>7.72</v>
      </c>
      <c r="M177" s="123">
        <v>6</v>
      </c>
      <c r="N177" s="119">
        <f t="shared" si="23"/>
        <v>46.32</v>
      </c>
      <c r="O177" s="147"/>
    </row>
    <row r="178" spans="1:15" ht="30" x14ac:dyDescent="0.35">
      <c r="A178" s="336"/>
      <c r="B178" s="239" t="s">
        <v>177</v>
      </c>
      <c r="C178" s="241" t="s">
        <v>178</v>
      </c>
      <c r="D178" s="53">
        <v>8.4</v>
      </c>
      <c r="E178" s="54">
        <v>6</v>
      </c>
      <c r="F178" s="124">
        <f t="shared" si="22"/>
        <v>50.400000000000006</v>
      </c>
      <c r="G178" s="137"/>
      <c r="H178" s="393"/>
      <c r="I178" s="267"/>
      <c r="J178" s="47" t="s">
        <v>154</v>
      </c>
      <c r="K178" s="334" t="s">
        <v>155</v>
      </c>
      <c r="L178" s="92">
        <v>12.600000000000001</v>
      </c>
      <c r="M178" s="123">
        <v>6</v>
      </c>
      <c r="N178" s="119">
        <f t="shared" si="23"/>
        <v>75.600000000000009</v>
      </c>
      <c r="O178" s="147"/>
    </row>
    <row r="179" spans="1:15" ht="30" x14ac:dyDescent="0.35">
      <c r="A179" s="336"/>
      <c r="B179" s="239" t="s">
        <v>180</v>
      </c>
      <c r="C179" s="241" t="s">
        <v>181</v>
      </c>
      <c r="D179" s="53">
        <v>8.4</v>
      </c>
      <c r="E179" s="54">
        <v>6</v>
      </c>
      <c r="F179" s="124">
        <f t="shared" si="22"/>
        <v>50.400000000000006</v>
      </c>
      <c r="G179" s="137"/>
      <c r="H179" s="395"/>
      <c r="I179" s="267"/>
      <c r="J179" s="47" t="s">
        <v>156</v>
      </c>
      <c r="K179" s="334" t="s">
        <v>157</v>
      </c>
      <c r="L179" s="91">
        <v>7.72</v>
      </c>
      <c r="M179" s="123">
        <v>6</v>
      </c>
      <c r="N179" s="119">
        <f t="shared" si="23"/>
        <v>46.32</v>
      </c>
      <c r="O179" s="147"/>
    </row>
    <row r="180" spans="1:15" ht="30" x14ac:dyDescent="0.35">
      <c r="A180" s="336"/>
      <c r="B180" s="239" t="s">
        <v>674</v>
      </c>
      <c r="C180" s="241" t="s">
        <v>1789</v>
      </c>
      <c r="D180" s="53">
        <v>8.4</v>
      </c>
      <c r="E180" s="54">
        <v>6</v>
      </c>
      <c r="F180" s="124">
        <f t="shared" si="22"/>
        <v>50.400000000000006</v>
      </c>
      <c r="G180" s="137"/>
      <c r="H180" s="395"/>
      <c r="I180" s="266"/>
      <c r="J180" s="299"/>
      <c r="K180" s="262"/>
      <c r="L180" s="476"/>
      <c r="M180" s="51"/>
      <c r="N180" s="46"/>
      <c r="O180" s="198"/>
    </row>
    <row r="181" spans="1:15" ht="26.5" thickBot="1" x14ac:dyDescent="0.4">
      <c r="A181" s="221"/>
      <c r="B181" s="390">
        <v>33959</v>
      </c>
      <c r="C181" s="391" t="s">
        <v>1827</v>
      </c>
      <c r="D181" s="50">
        <v>6.62</v>
      </c>
      <c r="E181" s="456">
        <v>6</v>
      </c>
      <c r="F181" s="46">
        <f t="shared" ref="F181" si="24">D181*E181</f>
        <v>39.72</v>
      </c>
      <c r="G181" s="78"/>
      <c r="I181" s="266"/>
      <c r="J181" s="299"/>
      <c r="K181" s="262"/>
      <c r="L181" s="476"/>
      <c r="M181" s="51"/>
      <c r="N181" s="46"/>
      <c r="O181" s="198"/>
    </row>
    <row r="182" spans="1:15" ht="25.5" thickBot="1" x14ac:dyDescent="0.4">
      <c r="A182" s="684" t="s">
        <v>184</v>
      </c>
      <c r="B182" s="669"/>
      <c r="C182" s="669"/>
      <c r="D182" s="669"/>
      <c r="E182" s="669"/>
      <c r="F182" s="669"/>
      <c r="G182" s="670"/>
      <c r="I182" s="651" t="s">
        <v>166</v>
      </c>
      <c r="J182" s="651"/>
      <c r="K182" s="651"/>
      <c r="L182" s="651"/>
      <c r="M182" s="651"/>
      <c r="N182" s="651"/>
      <c r="O182" s="652"/>
    </row>
    <row r="183" spans="1:15" ht="26.5" thickBot="1" x14ac:dyDescent="0.4">
      <c r="A183" s="336"/>
      <c r="B183" s="245" t="s">
        <v>195</v>
      </c>
      <c r="C183" s="246" t="s">
        <v>196</v>
      </c>
      <c r="D183" s="53">
        <v>13.79</v>
      </c>
      <c r="E183" s="159">
        <v>6</v>
      </c>
      <c r="F183" s="24">
        <f>D183*E183</f>
        <v>82.74</v>
      </c>
      <c r="G183" s="137"/>
      <c r="I183" s="266"/>
      <c r="J183" s="236" t="s">
        <v>172</v>
      </c>
      <c r="K183" s="102" t="s">
        <v>173</v>
      </c>
      <c r="L183" s="127">
        <v>13.79</v>
      </c>
      <c r="M183" s="128">
        <v>4</v>
      </c>
      <c r="N183" s="24">
        <f t="shared" ref="N183:N218" si="25">L183*M183</f>
        <v>55.16</v>
      </c>
      <c r="O183" s="337"/>
    </row>
    <row r="184" spans="1:15" x14ac:dyDescent="0.35">
      <c r="A184" s="336"/>
      <c r="B184" s="105" t="s">
        <v>203</v>
      </c>
      <c r="C184" s="332" t="s">
        <v>1829</v>
      </c>
      <c r="D184" s="53">
        <v>39.69</v>
      </c>
      <c r="E184" s="106">
        <v>1</v>
      </c>
      <c r="F184" s="124">
        <f t="shared" ref="F184:F201" si="26">E184*D184</f>
        <v>39.69</v>
      </c>
      <c r="G184" s="137"/>
      <c r="H184" s="377"/>
      <c r="I184" s="267"/>
      <c r="J184" s="236" t="s">
        <v>179</v>
      </c>
      <c r="K184" s="102" t="s">
        <v>569</v>
      </c>
      <c r="L184" s="156">
        <v>13.79</v>
      </c>
      <c r="M184" s="128">
        <v>4</v>
      </c>
      <c r="N184" s="24">
        <f t="shared" si="25"/>
        <v>55.16</v>
      </c>
      <c r="O184" s="198"/>
    </row>
    <row r="185" spans="1:15" ht="26" x14ac:dyDescent="0.35">
      <c r="A185" s="221"/>
      <c r="B185" s="474" t="s">
        <v>1839</v>
      </c>
      <c r="C185" s="66" t="s">
        <v>1878</v>
      </c>
      <c r="D185" s="403">
        <v>6.62</v>
      </c>
      <c r="E185" s="404">
        <v>6</v>
      </c>
      <c r="F185" s="405">
        <f t="shared" si="26"/>
        <v>39.72</v>
      </c>
      <c r="G185" s="78"/>
      <c r="H185" s="376"/>
      <c r="I185" s="270"/>
      <c r="J185" s="236" t="s">
        <v>182</v>
      </c>
      <c r="K185" s="102" t="s">
        <v>570</v>
      </c>
      <c r="L185" s="156">
        <v>13.79</v>
      </c>
      <c r="M185" s="128">
        <v>4</v>
      </c>
      <c r="N185" s="24">
        <f t="shared" si="25"/>
        <v>55.16</v>
      </c>
      <c r="O185" s="339"/>
    </row>
    <row r="186" spans="1:15" ht="30.5" thickBot="1" x14ac:dyDescent="0.4">
      <c r="A186" s="221"/>
      <c r="B186" s="474" t="s">
        <v>1840</v>
      </c>
      <c r="C186" s="66" t="s">
        <v>1879</v>
      </c>
      <c r="D186" s="403">
        <v>6.62</v>
      </c>
      <c r="E186" s="480">
        <v>6</v>
      </c>
      <c r="F186" s="405">
        <f t="shared" si="26"/>
        <v>39.72</v>
      </c>
      <c r="G186" s="78"/>
      <c r="H186" s="300"/>
      <c r="I186" s="266"/>
      <c r="J186" s="236" t="s">
        <v>183</v>
      </c>
      <c r="K186" s="102" t="s">
        <v>571</v>
      </c>
      <c r="L186" s="156">
        <v>16.54</v>
      </c>
      <c r="M186" s="128">
        <v>4</v>
      </c>
      <c r="N186" s="24">
        <f t="shared" si="25"/>
        <v>66.16</v>
      </c>
      <c r="O186" s="337"/>
    </row>
    <row r="187" spans="1:15" ht="26" x14ac:dyDescent="0.35">
      <c r="A187" s="221"/>
      <c r="B187" s="474" t="s">
        <v>1118</v>
      </c>
      <c r="C187" s="66" t="s">
        <v>1119</v>
      </c>
      <c r="D187" s="403">
        <v>79.36</v>
      </c>
      <c r="E187" s="475">
        <v>1</v>
      </c>
      <c r="F187" s="405">
        <f t="shared" si="26"/>
        <v>79.36</v>
      </c>
      <c r="G187" s="78"/>
      <c r="H187" s="74"/>
      <c r="I187" s="266"/>
      <c r="J187" s="36" t="s">
        <v>187</v>
      </c>
      <c r="K187" s="340" t="s">
        <v>188</v>
      </c>
      <c r="L187" s="53">
        <v>13.79</v>
      </c>
      <c r="M187" s="57">
        <v>4</v>
      </c>
      <c r="N187" s="24">
        <f t="shared" si="25"/>
        <v>55.16</v>
      </c>
      <c r="O187" s="337"/>
    </row>
    <row r="188" spans="1:15" ht="26" x14ac:dyDescent="0.35">
      <c r="A188" s="221"/>
      <c r="B188" s="474" t="s">
        <v>1116</v>
      </c>
      <c r="C188" s="66" t="s">
        <v>1117</v>
      </c>
      <c r="D188" s="403">
        <v>12.75</v>
      </c>
      <c r="E188" s="480">
        <v>6</v>
      </c>
      <c r="F188" s="405">
        <f>E188*D188</f>
        <v>76.5</v>
      </c>
      <c r="G188" s="78"/>
      <c r="I188" s="271"/>
      <c r="J188" s="243" t="s">
        <v>189</v>
      </c>
      <c r="K188" s="220" t="s">
        <v>190</v>
      </c>
      <c r="L188" s="53">
        <v>13.79</v>
      </c>
      <c r="M188" s="57">
        <v>4</v>
      </c>
      <c r="N188" s="24">
        <f t="shared" si="25"/>
        <v>55.16</v>
      </c>
      <c r="O188" s="198"/>
    </row>
    <row r="189" spans="1:15" x14ac:dyDescent="0.35">
      <c r="A189" s="336"/>
      <c r="B189" s="105" t="s">
        <v>209</v>
      </c>
      <c r="C189" s="332" t="s">
        <v>210</v>
      </c>
      <c r="D189" s="127">
        <v>4.41</v>
      </c>
      <c r="E189" s="45">
        <v>12</v>
      </c>
      <c r="F189" s="124">
        <f t="shared" si="26"/>
        <v>52.92</v>
      </c>
      <c r="G189" s="148"/>
      <c r="I189" s="269"/>
      <c r="J189" s="244" t="s">
        <v>191</v>
      </c>
      <c r="K189" s="166" t="s">
        <v>192</v>
      </c>
      <c r="L189" s="53">
        <v>13.79</v>
      </c>
      <c r="M189" s="57">
        <v>4</v>
      </c>
      <c r="N189" s="24">
        <f t="shared" si="25"/>
        <v>55.16</v>
      </c>
      <c r="O189" s="198"/>
    </row>
    <row r="190" spans="1:15" s="1" customFormat="1" x14ac:dyDescent="0.35">
      <c r="A190" s="336"/>
      <c r="B190" s="56" t="s">
        <v>215</v>
      </c>
      <c r="C190" s="146" t="s">
        <v>216</v>
      </c>
      <c r="D190" s="53">
        <v>14.89</v>
      </c>
      <c r="E190" s="54">
        <v>4</v>
      </c>
      <c r="F190" s="124">
        <f t="shared" si="26"/>
        <v>59.56</v>
      </c>
      <c r="G190" s="137"/>
      <c r="I190" s="267"/>
      <c r="J190" s="36" t="s">
        <v>193</v>
      </c>
      <c r="K190" s="340" t="s">
        <v>194</v>
      </c>
      <c r="L190" s="53">
        <v>13.79</v>
      </c>
      <c r="M190" s="57">
        <v>4</v>
      </c>
      <c r="N190" s="24">
        <f t="shared" si="25"/>
        <v>55.16</v>
      </c>
      <c r="O190" s="198"/>
    </row>
    <row r="191" spans="1:15" s="219" customFormat="1" ht="31" x14ac:dyDescent="0.35">
      <c r="A191" s="336"/>
      <c r="B191" s="158" t="s">
        <v>578</v>
      </c>
      <c r="C191" s="146" t="s">
        <v>579</v>
      </c>
      <c r="D191" s="53">
        <v>19.3</v>
      </c>
      <c r="E191" s="54">
        <v>6</v>
      </c>
      <c r="F191" s="124">
        <f t="shared" si="26"/>
        <v>115.80000000000001</v>
      </c>
      <c r="G191" s="137"/>
      <c r="H191" s="1"/>
      <c r="I191" s="266"/>
      <c r="J191" s="36" t="s">
        <v>633</v>
      </c>
      <c r="K191" s="340" t="s">
        <v>805</v>
      </c>
      <c r="L191" s="53">
        <v>13.79</v>
      </c>
      <c r="M191" s="57">
        <v>4</v>
      </c>
      <c r="N191" s="24">
        <f t="shared" si="25"/>
        <v>55.16</v>
      </c>
      <c r="O191" s="337"/>
    </row>
    <row r="192" spans="1:15" s="219" customFormat="1" ht="27" customHeight="1" x14ac:dyDescent="0.35">
      <c r="A192" s="336"/>
      <c r="B192" s="56" t="s">
        <v>217</v>
      </c>
      <c r="C192" s="146" t="s">
        <v>218</v>
      </c>
      <c r="D192" s="53">
        <v>13.79</v>
      </c>
      <c r="E192" s="54">
        <v>6</v>
      </c>
      <c r="F192" s="124">
        <f t="shared" si="26"/>
        <v>82.74</v>
      </c>
      <c r="G192" s="137"/>
      <c r="H192" s="1"/>
      <c r="I192" s="267"/>
      <c r="J192" s="465" t="s">
        <v>693</v>
      </c>
      <c r="K192" s="267" t="s">
        <v>806</v>
      </c>
      <c r="L192" s="53">
        <v>13.79</v>
      </c>
      <c r="M192" s="57">
        <v>4</v>
      </c>
      <c r="N192" s="24">
        <f t="shared" si="25"/>
        <v>55.16</v>
      </c>
      <c r="O192" s="198"/>
    </row>
    <row r="193" spans="1:15" x14ac:dyDescent="0.35">
      <c r="A193" s="336"/>
      <c r="B193" s="154" t="s">
        <v>225</v>
      </c>
      <c r="C193" s="332" t="s">
        <v>1790</v>
      </c>
      <c r="D193" s="135">
        <v>15.16</v>
      </c>
      <c r="E193" s="128">
        <v>4</v>
      </c>
      <c r="F193" s="124">
        <f t="shared" si="26"/>
        <v>60.64</v>
      </c>
      <c r="G193" s="137"/>
      <c r="I193" s="267"/>
      <c r="J193" s="271" t="s">
        <v>197</v>
      </c>
      <c r="K193" s="267" t="s">
        <v>198</v>
      </c>
      <c r="L193" s="53">
        <v>14.89</v>
      </c>
      <c r="M193" s="57">
        <v>4</v>
      </c>
      <c r="N193" s="24">
        <f t="shared" si="25"/>
        <v>59.56</v>
      </c>
      <c r="O193" s="267"/>
    </row>
    <row r="194" spans="1:15" x14ac:dyDescent="0.35">
      <c r="A194" s="336"/>
      <c r="B194" s="294" t="s">
        <v>232</v>
      </c>
      <c r="C194" s="295" t="s">
        <v>568</v>
      </c>
      <c r="D194" s="135">
        <v>13.79</v>
      </c>
      <c r="E194" s="296">
        <v>6</v>
      </c>
      <c r="F194" s="124">
        <f t="shared" si="26"/>
        <v>82.74</v>
      </c>
      <c r="G194" s="137"/>
      <c r="I194" s="267"/>
      <c r="J194" s="36" t="s">
        <v>199</v>
      </c>
      <c r="K194" s="340" t="s">
        <v>200</v>
      </c>
      <c r="L194" s="53">
        <v>14.89</v>
      </c>
      <c r="M194" s="57">
        <v>6</v>
      </c>
      <c r="N194" s="24">
        <f t="shared" si="25"/>
        <v>89.34</v>
      </c>
      <c r="O194" s="341"/>
    </row>
    <row r="195" spans="1:15" x14ac:dyDescent="0.35">
      <c r="A195" s="336"/>
      <c r="B195" s="294" t="s">
        <v>632</v>
      </c>
      <c r="C195" s="295" t="s">
        <v>1113</v>
      </c>
      <c r="D195" s="135">
        <v>7.3500000000000005</v>
      </c>
      <c r="E195" s="296">
        <v>6</v>
      </c>
      <c r="F195" s="124">
        <f t="shared" si="26"/>
        <v>44.1</v>
      </c>
      <c r="G195" s="137"/>
      <c r="I195" s="267"/>
      <c r="J195" s="247" t="s">
        <v>201</v>
      </c>
      <c r="K195" s="220" t="s">
        <v>202</v>
      </c>
      <c r="L195" s="91">
        <v>7.72</v>
      </c>
      <c r="M195" s="123">
        <v>6</v>
      </c>
      <c r="N195" s="24">
        <f t="shared" si="25"/>
        <v>46.32</v>
      </c>
      <c r="O195" s="341"/>
    </row>
    <row r="196" spans="1:15" x14ac:dyDescent="0.35">
      <c r="A196" s="336"/>
      <c r="B196" s="294" t="s">
        <v>233</v>
      </c>
      <c r="C196" s="295" t="s">
        <v>600</v>
      </c>
      <c r="D196" s="135">
        <v>13.79</v>
      </c>
      <c r="E196" s="296">
        <v>3</v>
      </c>
      <c r="F196" s="124">
        <f t="shared" si="26"/>
        <v>41.37</v>
      </c>
      <c r="G196" s="137"/>
      <c r="I196" s="267"/>
      <c r="J196" s="244" t="s">
        <v>205</v>
      </c>
      <c r="K196" s="166" t="s">
        <v>206</v>
      </c>
      <c r="L196" s="127">
        <v>4.41</v>
      </c>
      <c r="M196" s="45">
        <v>12</v>
      </c>
      <c r="N196" s="24">
        <f t="shared" si="25"/>
        <v>52.92</v>
      </c>
      <c r="O196" s="341"/>
    </row>
    <row r="197" spans="1:15" ht="26" x14ac:dyDescent="0.35">
      <c r="A197" s="336"/>
      <c r="B197" s="455" t="s">
        <v>809</v>
      </c>
      <c r="C197" s="262" t="s">
        <v>1115</v>
      </c>
      <c r="D197" s="445">
        <v>13.13</v>
      </c>
      <c r="E197" s="51">
        <v>4</v>
      </c>
      <c r="F197" s="150">
        <f>E197*D197</f>
        <v>52.52</v>
      </c>
      <c r="G197" s="137"/>
      <c r="I197" s="267"/>
      <c r="J197" s="239" t="s">
        <v>207</v>
      </c>
      <c r="K197" s="166" t="s">
        <v>208</v>
      </c>
      <c r="L197" s="127">
        <v>4.41</v>
      </c>
      <c r="M197" s="45">
        <v>12</v>
      </c>
      <c r="N197" s="24">
        <f t="shared" si="25"/>
        <v>52.92</v>
      </c>
      <c r="O197" s="331"/>
    </row>
    <row r="198" spans="1:15" ht="26" x14ac:dyDescent="0.35">
      <c r="A198" s="221"/>
      <c r="B198" s="126" t="s">
        <v>236</v>
      </c>
      <c r="C198" s="157" t="s">
        <v>636</v>
      </c>
      <c r="D198" s="135">
        <v>12.600000000000001</v>
      </c>
      <c r="E198" s="128">
        <v>6</v>
      </c>
      <c r="F198" s="124">
        <f t="shared" si="26"/>
        <v>75.600000000000009</v>
      </c>
      <c r="G198" s="78"/>
      <c r="I198" s="267"/>
      <c r="J198" s="233" t="s">
        <v>211</v>
      </c>
      <c r="K198" s="166" t="s">
        <v>212</v>
      </c>
      <c r="L198" s="91">
        <v>7.72</v>
      </c>
      <c r="M198" s="123">
        <v>6</v>
      </c>
      <c r="N198" s="24">
        <f t="shared" si="25"/>
        <v>46.32</v>
      </c>
      <c r="O198" s="198"/>
    </row>
    <row r="199" spans="1:15" x14ac:dyDescent="0.35">
      <c r="A199" s="336"/>
      <c r="B199" s="126" t="s">
        <v>689</v>
      </c>
      <c r="C199" s="157" t="s">
        <v>690</v>
      </c>
      <c r="D199" s="127">
        <v>4.41</v>
      </c>
      <c r="E199" s="128">
        <v>12</v>
      </c>
      <c r="F199" s="124">
        <f t="shared" si="26"/>
        <v>52.92</v>
      </c>
      <c r="G199" s="137"/>
      <c r="I199" s="267"/>
      <c r="J199" s="233" t="s">
        <v>213</v>
      </c>
      <c r="K199" s="166" t="s">
        <v>214</v>
      </c>
      <c r="L199" s="53">
        <v>16.54</v>
      </c>
      <c r="M199" s="57">
        <v>4</v>
      </c>
      <c r="N199" s="24">
        <f t="shared" si="25"/>
        <v>66.16</v>
      </c>
      <c r="O199" s="198"/>
    </row>
    <row r="200" spans="1:15" x14ac:dyDescent="0.35">
      <c r="A200" s="336"/>
      <c r="B200" s="126" t="s">
        <v>240</v>
      </c>
      <c r="C200" s="157" t="s">
        <v>241</v>
      </c>
      <c r="D200" s="127">
        <v>8.27</v>
      </c>
      <c r="E200" s="128">
        <v>6</v>
      </c>
      <c r="F200" s="124">
        <f t="shared" si="26"/>
        <v>49.62</v>
      </c>
      <c r="G200" s="137"/>
      <c r="I200" s="267"/>
      <c r="J200" s="236" t="s">
        <v>219</v>
      </c>
      <c r="K200" s="102" t="s">
        <v>220</v>
      </c>
      <c r="L200" s="121">
        <v>9.4500000000000011</v>
      </c>
      <c r="M200" s="101">
        <v>6</v>
      </c>
      <c r="N200" s="24">
        <f t="shared" si="25"/>
        <v>56.7</v>
      </c>
      <c r="O200" s="198"/>
    </row>
    <row r="201" spans="1:15" ht="26" x14ac:dyDescent="0.35">
      <c r="A201" s="336"/>
      <c r="B201" s="154" t="s">
        <v>596</v>
      </c>
      <c r="C201" s="28" t="s">
        <v>1114</v>
      </c>
      <c r="D201" s="469">
        <v>8.27</v>
      </c>
      <c r="E201" s="54">
        <v>6</v>
      </c>
      <c r="F201" s="124">
        <f t="shared" si="26"/>
        <v>49.62</v>
      </c>
      <c r="G201" s="78"/>
      <c r="I201" s="272"/>
      <c r="J201" s="248" t="s">
        <v>221</v>
      </c>
      <c r="K201" s="197" t="s">
        <v>222</v>
      </c>
      <c r="L201" s="121">
        <v>9.4500000000000011</v>
      </c>
      <c r="M201" s="101">
        <v>6</v>
      </c>
      <c r="N201" s="24">
        <f t="shared" si="25"/>
        <v>56.7</v>
      </c>
      <c r="O201" s="342"/>
    </row>
    <row r="202" spans="1:15" x14ac:dyDescent="0.35">
      <c r="A202" s="336"/>
      <c r="B202" s="20">
        <v>52313</v>
      </c>
      <c r="C202" s="28" t="s">
        <v>604</v>
      </c>
      <c r="D202" s="22">
        <v>7.3500000000000005</v>
      </c>
      <c r="E202" s="23">
        <v>6</v>
      </c>
      <c r="F202" s="24">
        <f>D202*E202</f>
        <v>44.1</v>
      </c>
      <c r="G202" s="350"/>
      <c r="I202" s="272"/>
      <c r="J202" s="227" t="s">
        <v>691</v>
      </c>
      <c r="K202" s="86" t="s">
        <v>692</v>
      </c>
      <c r="L202" s="121">
        <v>7.72</v>
      </c>
      <c r="M202" s="32">
        <v>6</v>
      </c>
      <c r="N202" s="24">
        <f t="shared" si="25"/>
        <v>46.32</v>
      </c>
      <c r="O202" s="342"/>
    </row>
    <row r="203" spans="1:15" x14ac:dyDescent="0.35">
      <c r="A203" s="336"/>
      <c r="B203" s="20">
        <v>55135</v>
      </c>
      <c r="C203" s="28" t="s">
        <v>262</v>
      </c>
      <c r="D203" s="92">
        <v>12.13</v>
      </c>
      <c r="E203" s="54">
        <v>4</v>
      </c>
      <c r="F203" s="24">
        <f>D203*E203</f>
        <v>48.52</v>
      </c>
      <c r="G203" s="137"/>
      <c r="I203" s="272"/>
      <c r="J203" s="81" t="s">
        <v>1875</v>
      </c>
      <c r="K203" s="21" t="s">
        <v>1864</v>
      </c>
      <c r="L203" s="121">
        <v>9.4499999999999993</v>
      </c>
      <c r="M203" s="32">
        <v>6</v>
      </c>
      <c r="N203" s="24">
        <f t="shared" si="25"/>
        <v>56.699999999999996</v>
      </c>
      <c r="O203" s="342"/>
    </row>
    <row r="204" spans="1:15" x14ac:dyDescent="0.35">
      <c r="A204" s="336"/>
      <c r="B204" s="20">
        <v>55137</v>
      </c>
      <c r="C204" s="28" t="s">
        <v>263</v>
      </c>
      <c r="D204" s="92">
        <v>12.13</v>
      </c>
      <c r="E204" s="54">
        <v>4</v>
      </c>
      <c r="F204" s="24">
        <f>D204*E204</f>
        <v>48.52</v>
      </c>
      <c r="G204" s="137"/>
      <c r="I204" s="272"/>
      <c r="J204" s="227" t="s">
        <v>223</v>
      </c>
      <c r="K204" s="86" t="s">
        <v>224</v>
      </c>
      <c r="L204" s="121">
        <v>8.27</v>
      </c>
      <c r="M204" s="32">
        <v>6</v>
      </c>
      <c r="N204" s="24">
        <f t="shared" si="25"/>
        <v>49.62</v>
      </c>
      <c r="O204" s="342"/>
    </row>
    <row r="205" spans="1:15" ht="26.5" thickBot="1" x14ac:dyDescent="0.4">
      <c r="A205" s="336"/>
      <c r="B205" s="299">
        <v>55147</v>
      </c>
      <c r="C205" s="262" t="s">
        <v>1122</v>
      </c>
      <c r="D205" s="476">
        <v>8.27</v>
      </c>
      <c r="E205" s="51">
        <v>6</v>
      </c>
      <c r="F205" s="46">
        <f>D205*E205</f>
        <v>49.62</v>
      </c>
      <c r="G205" s="78"/>
      <c r="I205" s="273"/>
      <c r="J205" s="249" t="s">
        <v>226</v>
      </c>
      <c r="K205" s="86" t="s">
        <v>227</v>
      </c>
      <c r="L205" s="121">
        <v>14.89</v>
      </c>
      <c r="M205" s="54">
        <v>4</v>
      </c>
      <c r="N205" s="24">
        <f t="shared" si="25"/>
        <v>59.56</v>
      </c>
      <c r="O205" s="343"/>
    </row>
    <row r="206" spans="1:15" ht="25.5" thickBot="1" x14ac:dyDescent="0.4">
      <c r="A206" s="666" t="s">
        <v>250</v>
      </c>
      <c r="B206" s="651"/>
      <c r="C206" s="651"/>
      <c r="D206" s="651"/>
      <c r="E206" s="651"/>
      <c r="F206" s="651"/>
      <c r="G206" s="667"/>
      <c r="I206" s="271"/>
      <c r="J206" s="249" t="s">
        <v>228</v>
      </c>
      <c r="K206" s="86" t="s">
        <v>229</v>
      </c>
      <c r="L206" s="121">
        <v>7.72</v>
      </c>
      <c r="M206" s="123">
        <v>6</v>
      </c>
      <c r="N206" s="24">
        <f t="shared" si="25"/>
        <v>46.32</v>
      </c>
      <c r="O206" s="198"/>
    </row>
    <row r="207" spans="1:15" ht="26" x14ac:dyDescent="0.35">
      <c r="A207" s="221"/>
      <c r="B207" s="111" t="s">
        <v>251</v>
      </c>
      <c r="C207" s="112" t="s">
        <v>252</v>
      </c>
      <c r="D207" s="113">
        <v>7.3500000000000005</v>
      </c>
      <c r="E207" s="114">
        <v>6</v>
      </c>
      <c r="F207" s="115">
        <f>D207*E207</f>
        <v>44.1</v>
      </c>
      <c r="G207" s="78"/>
      <c r="I207" s="271"/>
      <c r="J207" s="245" t="s">
        <v>230</v>
      </c>
      <c r="K207" s="246" t="s">
        <v>231</v>
      </c>
      <c r="L207" s="121">
        <v>9.4500000000000011</v>
      </c>
      <c r="M207" s="159">
        <v>4</v>
      </c>
      <c r="N207" s="24">
        <f t="shared" si="25"/>
        <v>37.800000000000004</v>
      </c>
      <c r="O207" s="198"/>
    </row>
    <row r="208" spans="1:15" ht="26" x14ac:dyDescent="0.35">
      <c r="A208" s="221"/>
      <c r="B208" s="120" t="s">
        <v>255</v>
      </c>
      <c r="C208" s="33" t="s">
        <v>256</v>
      </c>
      <c r="D208" s="121">
        <v>9.4500000000000011</v>
      </c>
      <c r="E208" s="101">
        <v>6</v>
      </c>
      <c r="F208" s="122">
        <f>D208*E208</f>
        <v>56.7</v>
      </c>
      <c r="G208" s="78"/>
      <c r="I208" s="270"/>
      <c r="J208" s="250" t="s">
        <v>234</v>
      </c>
      <c r="K208" s="197" t="s">
        <v>235</v>
      </c>
      <c r="L208" s="121">
        <v>8.27</v>
      </c>
      <c r="M208" s="160">
        <v>6</v>
      </c>
      <c r="N208" s="24">
        <f t="shared" si="25"/>
        <v>49.62</v>
      </c>
      <c r="O208" s="198"/>
    </row>
    <row r="209" spans="1:16" ht="26" x14ac:dyDescent="0.35">
      <c r="A209" s="221"/>
      <c r="B209" s="120" t="s">
        <v>257</v>
      </c>
      <c r="C209" s="33" t="s">
        <v>258</v>
      </c>
      <c r="D209" s="121">
        <v>9.4500000000000011</v>
      </c>
      <c r="E209" s="101">
        <v>6</v>
      </c>
      <c r="F209" s="122">
        <f>D209*E209</f>
        <v>56.7</v>
      </c>
      <c r="G209" s="78"/>
      <c r="I209" s="271"/>
      <c r="J209" s="250" t="s">
        <v>237</v>
      </c>
      <c r="K209" s="197" t="s">
        <v>238</v>
      </c>
      <c r="L209" s="121">
        <v>14.89</v>
      </c>
      <c r="M209" s="160">
        <v>6</v>
      </c>
      <c r="N209" s="24">
        <f t="shared" si="25"/>
        <v>89.34</v>
      </c>
      <c r="O209" s="198"/>
    </row>
    <row r="210" spans="1:16" ht="26.5" thickBot="1" x14ac:dyDescent="0.4">
      <c r="A210" s="221"/>
      <c r="B210" s="120" t="s">
        <v>259</v>
      </c>
      <c r="C210" s="33" t="s">
        <v>260</v>
      </c>
      <c r="D210" s="121">
        <v>9.4500000000000011</v>
      </c>
      <c r="E210" s="101">
        <v>6</v>
      </c>
      <c r="F210" s="122">
        <f>D210*E210</f>
        <v>56.7</v>
      </c>
      <c r="G210" s="78"/>
      <c r="I210" s="269"/>
      <c r="J210" s="243" t="s">
        <v>242</v>
      </c>
      <c r="K210" s="220" t="s">
        <v>243</v>
      </c>
      <c r="L210" s="121">
        <v>16.54</v>
      </c>
      <c r="M210" s="128">
        <v>4</v>
      </c>
      <c r="N210" s="24">
        <f t="shared" si="25"/>
        <v>66.16</v>
      </c>
      <c r="O210" s="339"/>
    </row>
    <row r="211" spans="1:16" ht="25.5" thickBot="1" x14ac:dyDescent="0.4">
      <c r="A211" s="744" t="s">
        <v>266</v>
      </c>
      <c r="B211" s="745"/>
      <c r="C211" s="745"/>
      <c r="D211" s="745"/>
      <c r="E211" s="745"/>
      <c r="F211" s="745"/>
      <c r="G211" s="746"/>
      <c r="I211" s="336"/>
      <c r="J211" s="126" t="s">
        <v>239</v>
      </c>
      <c r="K211" s="157" t="s">
        <v>601</v>
      </c>
      <c r="L211" s="127">
        <v>12.600000000000001</v>
      </c>
      <c r="M211" s="128">
        <v>6</v>
      </c>
      <c r="N211" s="124">
        <f>M211*L211</f>
        <v>75.600000000000009</v>
      </c>
      <c r="O211" s="137"/>
    </row>
    <row r="212" spans="1:16" ht="26" x14ac:dyDescent="0.35">
      <c r="A212" s="346"/>
      <c r="B212" s="244" t="s">
        <v>578</v>
      </c>
      <c r="C212" s="166" t="s">
        <v>579</v>
      </c>
      <c r="D212" s="37">
        <v>19.3</v>
      </c>
      <c r="E212" s="54">
        <v>6</v>
      </c>
      <c r="F212" s="124">
        <f>D212*E212</f>
        <v>115.80000000000001</v>
      </c>
      <c r="G212" s="63"/>
      <c r="I212" s="267"/>
      <c r="J212" s="243" t="s">
        <v>582</v>
      </c>
      <c r="K212" s="220" t="s">
        <v>612</v>
      </c>
      <c r="L212" s="121">
        <v>7.72</v>
      </c>
      <c r="M212" s="123">
        <v>6</v>
      </c>
      <c r="N212" s="24">
        <f t="shared" si="25"/>
        <v>46.32</v>
      </c>
      <c r="O212" s="198"/>
    </row>
    <row r="213" spans="1:16" ht="26" x14ac:dyDescent="0.35">
      <c r="A213" s="160"/>
      <c r="B213" s="56" t="s">
        <v>282</v>
      </c>
      <c r="C213" s="146" t="s">
        <v>283</v>
      </c>
      <c r="D213" s="53">
        <v>11.03</v>
      </c>
      <c r="E213" s="54">
        <v>6</v>
      </c>
      <c r="F213" s="124">
        <v>66.180000000000007</v>
      </c>
      <c r="G213" s="27"/>
      <c r="I213" s="270"/>
      <c r="J213" s="243" t="s">
        <v>244</v>
      </c>
      <c r="K213" s="220" t="s">
        <v>245</v>
      </c>
      <c r="L213" s="121">
        <v>7.72</v>
      </c>
      <c r="M213" s="123">
        <v>6</v>
      </c>
      <c r="N213" s="24">
        <f t="shared" si="25"/>
        <v>46.32</v>
      </c>
      <c r="O213" s="198"/>
    </row>
    <row r="214" spans="1:16" ht="26" x14ac:dyDescent="0.35">
      <c r="A214" s="336"/>
      <c r="B214" s="56" t="s">
        <v>284</v>
      </c>
      <c r="C214" s="146" t="s">
        <v>285</v>
      </c>
      <c r="D214" s="53">
        <v>13.79</v>
      </c>
      <c r="E214" s="54">
        <v>6</v>
      </c>
      <c r="F214" s="124">
        <f>D214*E214</f>
        <v>82.74</v>
      </c>
      <c r="G214" s="137"/>
      <c r="I214" s="266"/>
      <c r="J214" s="158" t="s">
        <v>246</v>
      </c>
      <c r="K214" s="146" t="s">
        <v>247</v>
      </c>
      <c r="L214" s="121">
        <v>7.72</v>
      </c>
      <c r="M214" s="123">
        <v>6</v>
      </c>
      <c r="N214" s="24">
        <f t="shared" si="25"/>
        <v>46.32</v>
      </c>
      <c r="O214" s="260"/>
    </row>
    <row r="215" spans="1:16" ht="26" x14ac:dyDescent="0.35">
      <c r="A215" s="331"/>
      <c r="B215" s="56" t="s">
        <v>267</v>
      </c>
      <c r="C215" s="146" t="s">
        <v>268</v>
      </c>
      <c r="D215" s="53">
        <v>22.05</v>
      </c>
      <c r="E215" s="54">
        <v>6</v>
      </c>
      <c r="F215" s="124">
        <f t="shared" ref="F215:F222" si="27">D215*E215</f>
        <v>132.30000000000001</v>
      </c>
      <c r="G215" s="64"/>
      <c r="I215" s="269"/>
      <c r="J215" s="90" t="s">
        <v>248</v>
      </c>
      <c r="K215" s="146" t="s">
        <v>249</v>
      </c>
      <c r="L215" s="121">
        <v>7.72</v>
      </c>
      <c r="M215" s="123">
        <v>6</v>
      </c>
      <c r="N215" s="24">
        <f t="shared" si="25"/>
        <v>46.32</v>
      </c>
      <c r="O215" s="337"/>
    </row>
    <row r="216" spans="1:16" ht="26" x14ac:dyDescent="0.35">
      <c r="A216" s="331"/>
      <c r="B216" s="56" t="s">
        <v>269</v>
      </c>
      <c r="C216" s="146" t="s">
        <v>270</v>
      </c>
      <c r="D216" s="53">
        <v>13.79</v>
      </c>
      <c r="E216" s="54">
        <v>8</v>
      </c>
      <c r="F216" s="124">
        <f t="shared" si="27"/>
        <v>110.32</v>
      </c>
      <c r="G216" s="64"/>
      <c r="I216" s="267"/>
      <c r="J216" s="126" t="s">
        <v>253</v>
      </c>
      <c r="K216" s="157" t="s">
        <v>254</v>
      </c>
      <c r="L216" s="121">
        <v>7.72</v>
      </c>
      <c r="M216" s="123">
        <v>6</v>
      </c>
      <c r="N216" s="24">
        <f t="shared" si="25"/>
        <v>46.32</v>
      </c>
      <c r="O216" s="341"/>
    </row>
    <row r="217" spans="1:16" ht="26" x14ac:dyDescent="0.35">
      <c r="A217" s="331"/>
      <c r="B217" s="56" t="s">
        <v>271</v>
      </c>
      <c r="C217" s="146" t="s">
        <v>272</v>
      </c>
      <c r="D217" s="53">
        <v>27.56</v>
      </c>
      <c r="E217" s="54">
        <v>6</v>
      </c>
      <c r="F217" s="124">
        <f t="shared" si="27"/>
        <v>165.35999999999999</v>
      </c>
      <c r="G217" s="64"/>
      <c r="I217" s="266"/>
      <c r="J217" s="243" t="s">
        <v>261</v>
      </c>
      <c r="K217" s="220" t="s">
        <v>602</v>
      </c>
      <c r="L217" s="121">
        <v>13.79</v>
      </c>
      <c r="M217" s="128">
        <v>6</v>
      </c>
      <c r="N217" s="24">
        <f t="shared" si="25"/>
        <v>82.74</v>
      </c>
      <c r="O217" s="198"/>
      <c r="P217" s="485"/>
    </row>
    <row r="218" spans="1:16" ht="26" x14ac:dyDescent="0.35">
      <c r="A218" s="331"/>
      <c r="B218" s="56" t="s">
        <v>273</v>
      </c>
      <c r="C218" s="146" t="s">
        <v>274</v>
      </c>
      <c r="D218" s="53">
        <v>27.56</v>
      </c>
      <c r="E218" s="54">
        <v>4</v>
      </c>
      <c r="F218" s="124">
        <f t="shared" si="27"/>
        <v>110.24</v>
      </c>
      <c r="G218" s="64"/>
      <c r="I218" s="266"/>
      <c r="J218" s="81" t="s">
        <v>808</v>
      </c>
      <c r="K218" s="28" t="s">
        <v>807</v>
      </c>
      <c r="L218" s="121">
        <v>13.79</v>
      </c>
      <c r="M218" s="54">
        <v>4</v>
      </c>
      <c r="N218" s="24">
        <f t="shared" si="25"/>
        <v>55.16</v>
      </c>
      <c r="O218" s="198"/>
    </row>
    <row r="219" spans="1:16" ht="26" x14ac:dyDescent="0.35">
      <c r="A219" s="331"/>
      <c r="B219" s="56" t="s">
        <v>275</v>
      </c>
      <c r="C219" s="146" t="s">
        <v>276</v>
      </c>
      <c r="D219" s="53">
        <v>27.56</v>
      </c>
      <c r="E219" s="54">
        <v>6</v>
      </c>
      <c r="F219" s="124">
        <f t="shared" si="27"/>
        <v>165.35999999999999</v>
      </c>
      <c r="G219" s="64"/>
      <c r="I219" s="266"/>
      <c r="J219" s="299">
        <v>9197</v>
      </c>
      <c r="K219" s="262" t="s">
        <v>1123</v>
      </c>
      <c r="L219" s="476">
        <v>10.5</v>
      </c>
      <c r="M219" s="51">
        <v>4</v>
      </c>
      <c r="N219" s="46">
        <f>L219*M219</f>
        <v>42</v>
      </c>
      <c r="O219" s="198"/>
    </row>
    <row r="220" spans="1:16" ht="26" x14ac:dyDescent="0.35">
      <c r="A220" s="331"/>
      <c r="B220" s="56" t="s">
        <v>277</v>
      </c>
      <c r="C220" s="146" t="s">
        <v>278</v>
      </c>
      <c r="D220" s="53">
        <v>22.05</v>
      </c>
      <c r="E220" s="54">
        <v>6</v>
      </c>
      <c r="F220" s="124">
        <f t="shared" si="27"/>
        <v>132.30000000000001</v>
      </c>
      <c r="G220" s="49"/>
      <c r="I220" s="266"/>
      <c r="J220" s="299">
        <v>9198</v>
      </c>
      <c r="K220" s="262" t="s">
        <v>1124</v>
      </c>
      <c r="L220" s="476">
        <v>10.5</v>
      </c>
      <c r="M220" s="51">
        <v>4</v>
      </c>
      <c r="N220" s="46">
        <f>L220*M220</f>
        <v>42</v>
      </c>
      <c r="O220" s="198"/>
    </row>
    <row r="221" spans="1:16" ht="26" x14ac:dyDescent="0.35">
      <c r="A221" s="331"/>
      <c r="B221" s="297" t="s">
        <v>279</v>
      </c>
      <c r="C221" s="378" t="s">
        <v>603</v>
      </c>
      <c r="D221" s="53">
        <v>27.56</v>
      </c>
      <c r="E221" s="298">
        <v>6</v>
      </c>
      <c r="F221" s="119">
        <f t="shared" si="27"/>
        <v>165.35999999999999</v>
      </c>
      <c r="G221" s="49"/>
      <c r="I221" s="266"/>
      <c r="J221" s="299">
        <v>9199</v>
      </c>
      <c r="K221" s="262" t="s">
        <v>1120</v>
      </c>
      <c r="L221" s="484">
        <v>13.13</v>
      </c>
      <c r="M221" s="51">
        <v>6</v>
      </c>
      <c r="N221" s="46">
        <f>L221*M221</f>
        <v>78.78</v>
      </c>
      <c r="O221" s="198"/>
    </row>
    <row r="222" spans="1:16" ht="26" x14ac:dyDescent="0.35">
      <c r="A222" s="346"/>
      <c r="B222" s="239" t="s">
        <v>280</v>
      </c>
      <c r="C222" s="166" t="s">
        <v>281</v>
      </c>
      <c r="D222" s="37">
        <v>38.590000000000003</v>
      </c>
      <c r="E222" s="54">
        <v>4</v>
      </c>
      <c r="F222" s="124">
        <f t="shared" si="27"/>
        <v>154.36000000000001</v>
      </c>
      <c r="G222" s="63"/>
      <c r="I222" s="266"/>
      <c r="J222" s="299">
        <v>91307</v>
      </c>
      <c r="K222" s="262" t="s">
        <v>1121</v>
      </c>
      <c r="L222" s="476">
        <v>7.72</v>
      </c>
      <c r="M222" s="51">
        <v>6</v>
      </c>
      <c r="N222" s="46">
        <f>L222*M222</f>
        <v>46.32</v>
      </c>
      <c r="O222" s="198"/>
    </row>
    <row r="223" spans="1:16" x14ac:dyDescent="0.35">
      <c r="A223" s="336"/>
      <c r="B223" s="56" t="s">
        <v>287</v>
      </c>
      <c r="C223" s="146" t="s">
        <v>288</v>
      </c>
      <c r="D223" s="53">
        <v>16.54</v>
      </c>
      <c r="E223" s="54">
        <v>6</v>
      </c>
      <c r="F223" s="124">
        <f>D223*E223</f>
        <v>99.24</v>
      </c>
      <c r="G223" s="137"/>
      <c r="I223" s="278"/>
      <c r="J223" s="57"/>
      <c r="K223" s="146"/>
      <c r="L223" s="53"/>
      <c r="M223" s="54"/>
      <c r="N223" s="174"/>
      <c r="O223" s="355"/>
    </row>
    <row r="224" spans="1:16" ht="26" x14ac:dyDescent="0.35">
      <c r="A224" s="331"/>
      <c r="B224" s="56" t="s">
        <v>290</v>
      </c>
      <c r="C224" s="146" t="s">
        <v>291</v>
      </c>
      <c r="D224" s="53">
        <v>16.54</v>
      </c>
      <c r="E224" s="54">
        <v>6</v>
      </c>
      <c r="F224" s="124">
        <f>D224*E224</f>
        <v>99.24</v>
      </c>
      <c r="G224" s="64"/>
      <c r="I224" s="278"/>
      <c r="J224" s="57"/>
      <c r="K224" s="146"/>
      <c r="L224" s="53"/>
      <c r="M224" s="54"/>
      <c r="N224" s="174"/>
      <c r="O224" s="355"/>
    </row>
    <row r="225" spans="1:15" ht="26" x14ac:dyDescent="0.35">
      <c r="A225" s="331"/>
      <c r="B225" s="56" t="s">
        <v>293</v>
      </c>
      <c r="C225" s="146" t="s">
        <v>294</v>
      </c>
      <c r="D225" s="53">
        <v>16.54</v>
      </c>
      <c r="E225" s="54">
        <v>6</v>
      </c>
      <c r="F225" s="124">
        <f>D225*E225</f>
        <v>99.24</v>
      </c>
      <c r="G225" s="64"/>
      <c r="I225" s="278"/>
      <c r="J225" s="57"/>
      <c r="K225" s="146"/>
      <c r="L225" s="53"/>
      <c r="M225" s="54"/>
      <c r="N225" s="174"/>
      <c r="O225" s="355"/>
    </row>
    <row r="226" spans="1:15" ht="26" x14ac:dyDescent="0.35">
      <c r="A226" s="331"/>
      <c r="B226" s="56" t="s">
        <v>296</v>
      </c>
      <c r="C226" s="146" t="s">
        <v>297</v>
      </c>
      <c r="D226" s="53">
        <v>16.54</v>
      </c>
      <c r="E226" s="54">
        <v>6</v>
      </c>
      <c r="F226" s="124">
        <f>D226*E226</f>
        <v>99.24</v>
      </c>
      <c r="G226" s="29"/>
      <c r="I226" s="278"/>
      <c r="J226" s="57"/>
      <c r="K226" s="146"/>
      <c r="L226" s="53"/>
      <c r="M226" s="54"/>
      <c r="N226" s="174"/>
      <c r="O226" s="355"/>
    </row>
    <row r="227" spans="1:15" ht="26" x14ac:dyDescent="0.35">
      <c r="A227" s="347"/>
      <c r="B227" s="506"/>
      <c r="C227" s="344"/>
      <c r="D227" s="507"/>
      <c r="E227" s="508"/>
      <c r="F227" s="509"/>
      <c r="G227" s="510"/>
      <c r="I227" s="505"/>
      <c r="J227" s="120"/>
      <c r="K227" s="33"/>
      <c r="L227" s="121"/>
      <c r="M227" s="101"/>
      <c r="N227" s="122"/>
      <c r="O227" s="351"/>
    </row>
    <row r="228" spans="1:15" x14ac:dyDescent="0.35">
      <c r="A228" s="479" t="s">
        <v>158</v>
      </c>
      <c r="B228" s="214"/>
      <c r="C228" s="488"/>
      <c r="D228" s="417"/>
      <c r="E228" s="216"/>
      <c r="F228" s="124"/>
      <c r="G228" s="35"/>
      <c r="I228" s="490" t="s">
        <v>158</v>
      </c>
      <c r="J228" s="214"/>
      <c r="K228" s="488"/>
      <c r="L228" s="417"/>
      <c r="M228" s="216"/>
      <c r="N228" s="124"/>
      <c r="O228" s="345"/>
    </row>
    <row r="229" spans="1:15" x14ac:dyDescent="0.35">
      <c r="A229" s="663" t="s">
        <v>159</v>
      </c>
      <c r="B229" s="664"/>
      <c r="C229" s="665"/>
      <c r="D229" s="654" t="s">
        <v>160</v>
      </c>
      <c r="E229" s="655"/>
      <c r="F229" s="656"/>
      <c r="G229" s="519" t="s">
        <v>161</v>
      </c>
      <c r="I229" s="520"/>
      <c r="J229" s="521"/>
      <c r="K229" s="523" t="s">
        <v>162</v>
      </c>
      <c r="L229" s="524" t="s">
        <v>163</v>
      </c>
      <c r="M229" s="653">
        <f ca="1">NOW()</f>
        <v>46083.696681944442</v>
      </c>
      <c r="N229" s="653"/>
      <c r="O229" s="525" t="s">
        <v>444</v>
      </c>
    </row>
    <row r="230" spans="1:15" ht="30.5" thickBot="1" x14ac:dyDescent="0.4">
      <c r="A230" s="657" t="s">
        <v>265</v>
      </c>
      <c r="B230" s="658"/>
      <c r="C230" s="658"/>
      <c r="D230" s="658"/>
      <c r="E230" s="658"/>
      <c r="F230" s="658"/>
      <c r="G230" s="658"/>
      <c r="H230" s="658"/>
      <c r="I230" s="658"/>
      <c r="J230" s="658"/>
      <c r="K230" s="658"/>
      <c r="L230" s="658"/>
      <c r="M230" s="658"/>
      <c r="N230" s="658"/>
      <c r="O230" s="659"/>
    </row>
    <row r="231" spans="1:15" ht="50.5" thickBot="1" x14ac:dyDescent="0.4">
      <c r="A231" s="69" t="s">
        <v>29</v>
      </c>
      <c r="B231" s="68" t="s">
        <v>30</v>
      </c>
      <c r="C231" s="69" t="s">
        <v>31</v>
      </c>
      <c r="D231" s="70" t="s">
        <v>32</v>
      </c>
      <c r="E231" s="71" t="s">
        <v>33</v>
      </c>
      <c r="F231" s="72" t="s">
        <v>34</v>
      </c>
      <c r="G231" s="73" t="s">
        <v>35</v>
      </c>
      <c r="I231" s="265" t="s">
        <v>29</v>
      </c>
      <c r="J231" s="75" t="s">
        <v>30</v>
      </c>
      <c r="K231" s="69" t="s">
        <v>31</v>
      </c>
      <c r="L231" s="70" t="s">
        <v>32</v>
      </c>
      <c r="M231" s="71" t="s">
        <v>33</v>
      </c>
      <c r="N231" s="72" t="s">
        <v>34</v>
      </c>
      <c r="O231" s="329" t="s">
        <v>35</v>
      </c>
    </row>
    <row r="232" spans="1:15" ht="25.5" thickBot="1" x14ac:dyDescent="0.55000000000000004">
      <c r="A232" s="666" t="s">
        <v>300</v>
      </c>
      <c r="B232" s="651"/>
      <c r="C232" s="651"/>
      <c r="D232" s="651"/>
      <c r="E232" s="651"/>
      <c r="F232" s="651"/>
      <c r="G232" s="667"/>
      <c r="I232" s="685" t="s">
        <v>286</v>
      </c>
      <c r="J232" s="685"/>
      <c r="K232" s="685"/>
      <c r="L232" s="685"/>
      <c r="M232" s="685"/>
      <c r="N232" s="685"/>
      <c r="O232" s="686"/>
    </row>
    <row r="233" spans="1:15" x14ac:dyDescent="0.35">
      <c r="A233" s="151"/>
      <c r="B233" s="56" t="s">
        <v>302</v>
      </c>
      <c r="C233" s="138" t="s">
        <v>303</v>
      </c>
      <c r="D233" s="401">
        <v>4.97</v>
      </c>
      <c r="E233" s="139">
        <v>12</v>
      </c>
      <c r="F233" s="124">
        <f t="shared" ref="F233:F257" si="28">D233*E233</f>
        <v>59.64</v>
      </c>
      <c r="G233" s="64"/>
      <c r="I233" s="336"/>
      <c r="J233" s="251" t="s">
        <v>634</v>
      </c>
      <c r="K233" s="340" t="s">
        <v>1112</v>
      </c>
      <c r="L233" s="24">
        <v>13.79</v>
      </c>
      <c r="M233" s="106">
        <v>6</v>
      </c>
      <c r="N233" s="124">
        <f>M233*L233</f>
        <v>82.74</v>
      </c>
      <c r="O233" s="137"/>
    </row>
    <row r="234" spans="1:15" ht="26" x14ac:dyDescent="0.35">
      <c r="A234" s="331"/>
      <c r="B234" s="56" t="s">
        <v>304</v>
      </c>
      <c r="C234" s="138" t="s">
        <v>305</v>
      </c>
      <c r="D234" s="401">
        <v>4.97</v>
      </c>
      <c r="E234" s="139">
        <v>12</v>
      </c>
      <c r="F234" s="124">
        <f t="shared" si="28"/>
        <v>59.64</v>
      </c>
      <c r="G234" s="64"/>
      <c r="I234" s="336"/>
      <c r="J234" s="251" t="s">
        <v>185</v>
      </c>
      <c r="K234" s="340" t="s">
        <v>186</v>
      </c>
      <c r="L234" s="24">
        <v>13.79</v>
      </c>
      <c r="M234" s="106">
        <v>6</v>
      </c>
      <c r="N234" s="124">
        <f>M234*L234</f>
        <v>82.74</v>
      </c>
      <c r="O234" s="137"/>
    </row>
    <row r="235" spans="1:15" ht="26" x14ac:dyDescent="0.35">
      <c r="A235" s="331"/>
      <c r="B235" s="56" t="s">
        <v>307</v>
      </c>
      <c r="C235" s="138" t="s">
        <v>308</v>
      </c>
      <c r="D235" s="401">
        <v>4.97</v>
      </c>
      <c r="E235" s="139">
        <v>12</v>
      </c>
      <c r="F235" s="124">
        <f t="shared" si="28"/>
        <v>59.64</v>
      </c>
      <c r="G235" s="64"/>
      <c r="I235" s="267"/>
      <c r="J235" s="36" t="s">
        <v>392</v>
      </c>
      <c r="K235" s="340" t="s">
        <v>393</v>
      </c>
      <c r="L235" s="53">
        <v>12.13</v>
      </c>
      <c r="M235" s="38">
        <v>6</v>
      </c>
      <c r="N235" s="24">
        <f>L235*M235</f>
        <v>72.78</v>
      </c>
      <c r="O235" s="290"/>
    </row>
    <row r="236" spans="1:15" ht="26" x14ac:dyDescent="0.35">
      <c r="A236" s="331"/>
      <c r="B236" s="136" t="s">
        <v>310</v>
      </c>
      <c r="C236" s="142" t="s">
        <v>311</v>
      </c>
      <c r="D236" s="401">
        <v>4.97</v>
      </c>
      <c r="E236" s="139">
        <v>12</v>
      </c>
      <c r="F236" s="124">
        <f t="shared" si="28"/>
        <v>59.64</v>
      </c>
      <c r="G236" s="64"/>
      <c r="I236" s="269"/>
      <c r="J236" s="20">
        <v>53902</v>
      </c>
      <c r="K236" s="21" t="s">
        <v>289</v>
      </c>
      <c r="L236" s="41">
        <v>38.590000000000003</v>
      </c>
      <c r="M236" s="23">
        <v>1</v>
      </c>
      <c r="N236" s="24">
        <f t="shared" ref="N236:N241" si="29">L236*M236</f>
        <v>38.590000000000003</v>
      </c>
      <c r="O236" s="345"/>
    </row>
    <row r="237" spans="1:15" ht="26" x14ac:dyDescent="0.35">
      <c r="A237" s="331"/>
      <c r="B237" s="144" t="s">
        <v>314</v>
      </c>
      <c r="C237" s="142" t="s">
        <v>315</v>
      </c>
      <c r="D237" s="406">
        <v>59.54</v>
      </c>
      <c r="E237" s="143">
        <v>1</v>
      </c>
      <c r="F237" s="124">
        <f t="shared" si="28"/>
        <v>59.54</v>
      </c>
      <c r="G237" s="64"/>
      <c r="I237" s="269"/>
      <c r="J237" s="20">
        <v>53905</v>
      </c>
      <c r="K237" s="21" t="s">
        <v>292</v>
      </c>
      <c r="L237" s="41">
        <v>8.82</v>
      </c>
      <c r="M237" s="23">
        <v>6</v>
      </c>
      <c r="N237" s="24">
        <f t="shared" si="29"/>
        <v>52.92</v>
      </c>
      <c r="O237" s="345"/>
    </row>
    <row r="238" spans="1:15" ht="26" x14ac:dyDescent="0.35">
      <c r="A238" s="331"/>
      <c r="B238" s="253" t="s">
        <v>318</v>
      </c>
      <c r="C238" s="254" t="s">
        <v>319</v>
      </c>
      <c r="D238" s="135">
        <v>14.89</v>
      </c>
      <c r="E238" s="145">
        <v>4</v>
      </c>
      <c r="F238" s="124">
        <f t="shared" si="28"/>
        <v>59.56</v>
      </c>
      <c r="G238" s="64"/>
      <c r="I238" s="269"/>
      <c r="J238" s="20">
        <v>53912</v>
      </c>
      <c r="K238" s="21" t="s">
        <v>295</v>
      </c>
      <c r="L238" s="41">
        <v>16.54</v>
      </c>
      <c r="M238" s="23">
        <v>6</v>
      </c>
      <c r="N238" s="24">
        <f t="shared" si="29"/>
        <v>99.24</v>
      </c>
      <c r="O238" s="345"/>
    </row>
    <row r="239" spans="1:15" ht="30" x14ac:dyDescent="0.35">
      <c r="A239" s="331"/>
      <c r="B239" s="255" t="s">
        <v>322</v>
      </c>
      <c r="C239" s="348" t="s">
        <v>323</v>
      </c>
      <c r="D239" s="135">
        <v>14.89</v>
      </c>
      <c r="E239" s="145">
        <v>4</v>
      </c>
      <c r="F239" s="124">
        <f t="shared" si="28"/>
        <v>59.56</v>
      </c>
      <c r="G239" s="64"/>
      <c r="H239" s="395"/>
      <c r="I239" s="269"/>
      <c r="J239" s="20">
        <v>53914</v>
      </c>
      <c r="K239" s="21" t="s">
        <v>298</v>
      </c>
      <c r="L239" s="41">
        <v>19.3</v>
      </c>
      <c r="M239" s="23">
        <v>6</v>
      </c>
      <c r="N239" s="24">
        <f t="shared" si="29"/>
        <v>115.80000000000001</v>
      </c>
      <c r="O239" s="345"/>
    </row>
    <row r="240" spans="1:15" ht="26" x14ac:dyDescent="0.35">
      <c r="A240" s="331"/>
      <c r="B240" s="255" t="s">
        <v>325</v>
      </c>
      <c r="C240" s="348" t="s">
        <v>326</v>
      </c>
      <c r="D240" s="135">
        <v>14.89</v>
      </c>
      <c r="E240" s="145">
        <v>4</v>
      </c>
      <c r="F240" s="124">
        <f t="shared" si="28"/>
        <v>59.56</v>
      </c>
      <c r="G240" s="64"/>
      <c r="H240" s="489"/>
      <c r="I240" s="267"/>
      <c r="J240" s="222">
        <v>53946</v>
      </c>
      <c r="K240" s="33" t="s">
        <v>299</v>
      </c>
      <c r="L240" s="225">
        <v>27.56</v>
      </c>
      <c r="M240" s="133">
        <v>2</v>
      </c>
      <c r="N240" s="34">
        <f t="shared" si="29"/>
        <v>55.12</v>
      </c>
      <c r="O240" s="345"/>
    </row>
    <row r="241" spans="1:15" ht="30" x14ac:dyDescent="0.35">
      <c r="A241" s="331"/>
      <c r="B241" s="251" t="s">
        <v>328</v>
      </c>
      <c r="C241" s="340" t="s">
        <v>329</v>
      </c>
      <c r="D241" s="135">
        <v>14.89</v>
      </c>
      <c r="E241" s="145">
        <v>4</v>
      </c>
      <c r="F241" s="124">
        <f t="shared" si="28"/>
        <v>59.56</v>
      </c>
      <c r="G241" s="64"/>
      <c r="H241" s="393"/>
      <c r="I241" s="269"/>
      <c r="J241" s="20">
        <v>53949</v>
      </c>
      <c r="K241" s="21" t="s">
        <v>301</v>
      </c>
      <c r="L241" s="41">
        <v>19.3</v>
      </c>
      <c r="M241" s="23">
        <v>6</v>
      </c>
      <c r="N241" s="24">
        <f t="shared" si="29"/>
        <v>115.80000000000001</v>
      </c>
      <c r="O241" s="345"/>
    </row>
    <row r="242" spans="1:15" s="1" customFormat="1" ht="30.5" thickBot="1" x14ac:dyDescent="0.4">
      <c r="A242" s="331"/>
      <c r="B242" s="251" t="s">
        <v>330</v>
      </c>
      <c r="C242" s="340" t="s">
        <v>331</v>
      </c>
      <c r="D242" s="135">
        <v>14.89</v>
      </c>
      <c r="E242" s="145">
        <v>4</v>
      </c>
      <c r="F242" s="124">
        <f t="shared" si="28"/>
        <v>59.56</v>
      </c>
      <c r="G242" s="64"/>
      <c r="H242" s="549"/>
      <c r="I242" s="274"/>
      <c r="J242" s="439" t="s">
        <v>749</v>
      </c>
      <c r="K242" s="221" t="s">
        <v>785</v>
      </c>
      <c r="L242" s="422">
        <v>110.25</v>
      </c>
      <c r="M242" s="421">
        <v>1</v>
      </c>
      <c r="N242" s="119">
        <f>L242*M242</f>
        <v>110.25</v>
      </c>
      <c r="O242" s="347"/>
    </row>
    <row r="243" spans="1:15" s="219" customFormat="1" ht="31.5" thickBot="1" x14ac:dyDescent="0.4">
      <c r="A243" s="331"/>
      <c r="B243" s="251" t="s">
        <v>333</v>
      </c>
      <c r="C243" s="340" t="s">
        <v>334</v>
      </c>
      <c r="D243" s="135">
        <v>14.89</v>
      </c>
      <c r="E243" s="145">
        <v>4</v>
      </c>
      <c r="F243" s="124">
        <f t="shared" si="28"/>
        <v>59.56</v>
      </c>
      <c r="G243" s="64"/>
      <c r="H243" s="395"/>
      <c r="I243" s="651" t="s">
        <v>306</v>
      </c>
      <c r="J243" s="651"/>
      <c r="K243" s="651"/>
      <c r="L243" s="651"/>
      <c r="M243" s="651"/>
      <c r="N243" s="651"/>
      <c r="O243" s="652"/>
    </row>
    <row r="244" spans="1:15" s="219" customFormat="1" ht="31" x14ac:dyDescent="0.35">
      <c r="A244" s="331"/>
      <c r="B244" s="251" t="s">
        <v>335</v>
      </c>
      <c r="C244" s="340" t="s">
        <v>336</v>
      </c>
      <c r="D244" s="135">
        <v>14.89</v>
      </c>
      <c r="E244" s="145">
        <v>4</v>
      </c>
      <c r="F244" s="124">
        <f t="shared" si="28"/>
        <v>59.56</v>
      </c>
      <c r="G244" s="64"/>
      <c r="H244" s="376"/>
      <c r="I244" s="274"/>
      <c r="J244" s="42">
        <v>54002</v>
      </c>
      <c r="K244" s="43" t="s">
        <v>309</v>
      </c>
      <c r="L244" s="44">
        <v>5.51</v>
      </c>
      <c r="M244" s="45">
        <v>24</v>
      </c>
      <c r="N244" s="24">
        <f t="shared" ref="N244:N251" si="30">L244*M244</f>
        <v>132.24</v>
      </c>
      <c r="O244" s="347"/>
    </row>
    <row r="245" spans="1:15" ht="30.5" thickBot="1" x14ac:dyDescent="0.4">
      <c r="A245" s="331"/>
      <c r="B245" s="236">
        <v>33222</v>
      </c>
      <c r="C245" s="349" t="s">
        <v>591</v>
      </c>
      <c r="D245" s="135">
        <v>14.89</v>
      </c>
      <c r="E245" s="145">
        <v>4</v>
      </c>
      <c r="F245" s="124">
        <f t="shared" si="28"/>
        <v>59.56</v>
      </c>
      <c r="G245" s="64"/>
      <c r="H245" s="300"/>
      <c r="I245" s="266"/>
      <c r="J245" s="47" t="s">
        <v>312</v>
      </c>
      <c r="K245" s="334" t="s">
        <v>313</v>
      </c>
      <c r="L245" s="44">
        <v>5.51</v>
      </c>
      <c r="M245" s="48">
        <v>24</v>
      </c>
      <c r="N245" s="24">
        <f t="shared" si="30"/>
        <v>132.24</v>
      </c>
      <c r="O245" s="331"/>
    </row>
    <row r="246" spans="1:15" ht="26" x14ac:dyDescent="0.35">
      <c r="A246" s="331"/>
      <c r="B246" s="236">
        <v>33226</v>
      </c>
      <c r="C246" s="349" t="s">
        <v>626</v>
      </c>
      <c r="D246" s="135">
        <v>14.89</v>
      </c>
      <c r="E246" s="145">
        <v>4</v>
      </c>
      <c r="F246" s="124">
        <f t="shared" si="28"/>
        <v>59.56</v>
      </c>
      <c r="G246" s="64"/>
      <c r="H246" s="74"/>
      <c r="I246" s="266"/>
      <c r="J246" s="47" t="s">
        <v>316</v>
      </c>
      <c r="K246" s="334" t="s">
        <v>317</v>
      </c>
      <c r="L246" s="58">
        <v>13.79</v>
      </c>
      <c r="M246" s="48">
        <v>12</v>
      </c>
      <c r="N246" s="24">
        <f t="shared" si="30"/>
        <v>165.48</v>
      </c>
      <c r="O246" s="331"/>
    </row>
    <row r="247" spans="1:15" ht="26" x14ac:dyDescent="0.35">
      <c r="A247" s="331"/>
      <c r="B247" s="384" t="s">
        <v>661</v>
      </c>
      <c r="C247" s="182" t="s">
        <v>1125</v>
      </c>
      <c r="D247" s="407">
        <v>14.89</v>
      </c>
      <c r="E247" s="408">
        <v>4</v>
      </c>
      <c r="F247" s="150">
        <f t="shared" si="28"/>
        <v>59.56</v>
      </c>
      <c r="G247" s="64"/>
      <c r="I247" s="266"/>
      <c r="J247" s="47" t="s">
        <v>320</v>
      </c>
      <c r="K247" s="334" t="s">
        <v>321</v>
      </c>
      <c r="L247" s="58">
        <v>15.44</v>
      </c>
      <c r="M247" s="48">
        <v>8</v>
      </c>
      <c r="N247" s="24">
        <f t="shared" si="30"/>
        <v>123.52</v>
      </c>
      <c r="O247" s="331"/>
    </row>
    <row r="248" spans="1:15" ht="26" x14ac:dyDescent="0.35">
      <c r="A248" s="331"/>
      <c r="B248" s="236" t="s">
        <v>338</v>
      </c>
      <c r="C248" s="349" t="s">
        <v>339</v>
      </c>
      <c r="D248" s="141">
        <v>14.33</v>
      </c>
      <c r="E248" s="202">
        <v>4</v>
      </c>
      <c r="F248" s="124">
        <f t="shared" si="28"/>
        <v>57.32</v>
      </c>
      <c r="G248" s="64"/>
      <c r="I248" s="266"/>
      <c r="J248" s="47">
        <v>54006</v>
      </c>
      <c r="K248" s="334" t="s">
        <v>324</v>
      </c>
      <c r="L248" s="58">
        <v>22.05</v>
      </c>
      <c r="M248" s="48">
        <v>4</v>
      </c>
      <c r="N248" s="24">
        <f t="shared" si="30"/>
        <v>88.2</v>
      </c>
      <c r="O248" s="331"/>
    </row>
    <row r="249" spans="1:15" ht="26" x14ac:dyDescent="0.35">
      <c r="A249" s="331"/>
      <c r="B249" s="239" t="s">
        <v>341</v>
      </c>
      <c r="C249" s="166" t="s">
        <v>342</v>
      </c>
      <c r="D249" s="141">
        <v>14.33</v>
      </c>
      <c r="E249" s="202">
        <v>4</v>
      </c>
      <c r="F249" s="124">
        <f t="shared" si="28"/>
        <v>57.32</v>
      </c>
      <c r="G249" s="64"/>
      <c r="I249" s="266"/>
      <c r="J249" s="47">
        <v>54101</v>
      </c>
      <c r="K249" s="334" t="s">
        <v>327</v>
      </c>
      <c r="L249" s="58">
        <v>15.44</v>
      </c>
      <c r="M249" s="48">
        <v>8</v>
      </c>
      <c r="N249" s="24">
        <f t="shared" si="30"/>
        <v>123.52</v>
      </c>
      <c r="O249" s="331"/>
    </row>
    <row r="250" spans="1:15" ht="26" x14ac:dyDescent="0.35">
      <c r="A250" s="331"/>
      <c r="B250" s="239" t="s">
        <v>344</v>
      </c>
      <c r="C250" s="166" t="s">
        <v>345</v>
      </c>
      <c r="D250" s="141">
        <v>14.33</v>
      </c>
      <c r="E250" s="202">
        <v>4</v>
      </c>
      <c r="F250" s="124">
        <f t="shared" si="28"/>
        <v>57.32</v>
      </c>
      <c r="G250" s="64"/>
      <c r="I250" s="266"/>
      <c r="J250" s="56">
        <v>54201</v>
      </c>
      <c r="K250" s="21" t="s">
        <v>332</v>
      </c>
      <c r="L250" s="53">
        <v>12.68</v>
      </c>
      <c r="M250" s="57">
        <v>6</v>
      </c>
      <c r="N250" s="24">
        <f t="shared" si="30"/>
        <v>76.08</v>
      </c>
      <c r="O250" s="331"/>
    </row>
    <row r="251" spans="1:15" ht="26" x14ac:dyDescent="0.35">
      <c r="A251" s="331"/>
      <c r="B251" s="239" t="s">
        <v>346</v>
      </c>
      <c r="C251" s="166" t="s">
        <v>347</v>
      </c>
      <c r="D251" s="141">
        <v>57.330000000000005</v>
      </c>
      <c r="E251" s="202">
        <v>1</v>
      </c>
      <c r="F251" s="124">
        <f t="shared" si="28"/>
        <v>57.330000000000005</v>
      </c>
      <c r="G251" s="64"/>
      <c r="I251" s="266"/>
      <c r="J251" s="47">
        <v>54801</v>
      </c>
      <c r="K251" s="21" t="s">
        <v>337</v>
      </c>
      <c r="L251" s="58">
        <v>17.64</v>
      </c>
      <c r="M251" s="57">
        <v>4</v>
      </c>
      <c r="N251" s="24">
        <f t="shared" si="30"/>
        <v>70.56</v>
      </c>
      <c r="O251" s="331"/>
    </row>
    <row r="252" spans="1:15" ht="26" x14ac:dyDescent="0.35">
      <c r="A252" s="331"/>
      <c r="B252" s="236" t="s">
        <v>349</v>
      </c>
      <c r="C252" s="340" t="s">
        <v>350</v>
      </c>
      <c r="D252" s="141">
        <v>14.33</v>
      </c>
      <c r="E252" s="202">
        <v>6</v>
      </c>
      <c r="F252" s="124">
        <f t="shared" si="28"/>
        <v>85.98</v>
      </c>
      <c r="G252" s="64"/>
      <c r="I252" s="266"/>
      <c r="J252" s="59">
        <v>55401</v>
      </c>
      <c r="K252" s="60" t="s">
        <v>340</v>
      </c>
      <c r="L252" s="397">
        <v>3.86</v>
      </c>
      <c r="M252" s="59">
        <v>6</v>
      </c>
      <c r="N252" s="24">
        <f t="shared" ref="N252:N257" si="31">L252*M252</f>
        <v>23.16</v>
      </c>
      <c r="O252" s="331"/>
    </row>
    <row r="253" spans="1:15" ht="26" x14ac:dyDescent="0.35">
      <c r="A253" s="331"/>
      <c r="B253" s="239" t="s">
        <v>352</v>
      </c>
      <c r="C253" s="166" t="s">
        <v>353</v>
      </c>
      <c r="D253" s="141">
        <v>14.33</v>
      </c>
      <c r="E253" s="202">
        <v>6</v>
      </c>
      <c r="F253" s="124">
        <f t="shared" si="28"/>
        <v>85.98</v>
      </c>
      <c r="G253" s="64"/>
      <c r="I253" s="266"/>
      <c r="J253" s="59">
        <v>55402</v>
      </c>
      <c r="K253" s="60" t="s">
        <v>343</v>
      </c>
      <c r="L253" s="397">
        <v>5.51</v>
      </c>
      <c r="M253" s="59">
        <v>4</v>
      </c>
      <c r="N253" s="24">
        <f t="shared" si="31"/>
        <v>22.04</v>
      </c>
      <c r="O253" s="331"/>
    </row>
    <row r="254" spans="1:15" ht="26" x14ac:dyDescent="0.35">
      <c r="A254" s="331"/>
      <c r="B254" s="239" t="s">
        <v>355</v>
      </c>
      <c r="C254" s="166" t="s">
        <v>356</v>
      </c>
      <c r="D254" s="141">
        <v>14.33</v>
      </c>
      <c r="E254" s="202">
        <v>6</v>
      </c>
      <c r="F254" s="124">
        <f t="shared" si="28"/>
        <v>85.98</v>
      </c>
      <c r="G254" s="64"/>
      <c r="I254" s="275"/>
      <c r="J254" s="59">
        <v>55403</v>
      </c>
      <c r="K254" s="60" t="s">
        <v>1157</v>
      </c>
      <c r="L254" s="397">
        <v>11</v>
      </c>
      <c r="M254" s="59">
        <v>3</v>
      </c>
      <c r="N254" s="24">
        <f t="shared" si="31"/>
        <v>33</v>
      </c>
      <c r="O254" s="60"/>
    </row>
    <row r="255" spans="1:15" ht="26" x14ac:dyDescent="0.35">
      <c r="A255" s="331"/>
      <c r="B255" s="239" t="s">
        <v>357</v>
      </c>
      <c r="C255" s="166" t="s">
        <v>358</v>
      </c>
      <c r="D255" s="141">
        <v>14.33</v>
      </c>
      <c r="E255" s="202">
        <v>6</v>
      </c>
      <c r="F255" s="124">
        <f t="shared" si="28"/>
        <v>85.98</v>
      </c>
      <c r="G255" s="64"/>
      <c r="I255" s="275"/>
      <c r="J255" s="59">
        <v>55404</v>
      </c>
      <c r="K255" s="60" t="s">
        <v>348</v>
      </c>
      <c r="L255" s="397">
        <v>16.54</v>
      </c>
      <c r="M255" s="59">
        <v>3</v>
      </c>
      <c r="N255" s="24">
        <f t="shared" si="31"/>
        <v>49.62</v>
      </c>
      <c r="O255" s="60"/>
    </row>
    <row r="256" spans="1:15" ht="26" x14ac:dyDescent="0.35">
      <c r="A256" s="331"/>
      <c r="B256" s="236" t="s">
        <v>361</v>
      </c>
      <c r="C256" s="340" t="s">
        <v>362</v>
      </c>
      <c r="D256" s="141">
        <v>14.33</v>
      </c>
      <c r="E256" s="202">
        <v>6</v>
      </c>
      <c r="F256" s="124">
        <f t="shared" si="28"/>
        <v>85.98</v>
      </c>
      <c r="G256" s="64"/>
      <c r="I256" s="275"/>
      <c r="J256" s="59">
        <v>55405</v>
      </c>
      <c r="K256" s="60" t="s">
        <v>351</v>
      </c>
      <c r="L256" s="397">
        <v>19.3</v>
      </c>
      <c r="M256" s="59">
        <v>3</v>
      </c>
      <c r="N256" s="24">
        <f t="shared" si="31"/>
        <v>57.900000000000006</v>
      </c>
      <c r="O256" s="60"/>
    </row>
    <row r="257" spans="1:15" ht="26" x14ac:dyDescent="0.35">
      <c r="A257" s="331"/>
      <c r="B257" s="239" t="s">
        <v>364</v>
      </c>
      <c r="C257" s="166" t="s">
        <v>365</v>
      </c>
      <c r="D257" s="141">
        <v>86</v>
      </c>
      <c r="E257" s="202">
        <v>1</v>
      </c>
      <c r="F257" s="124">
        <f t="shared" si="28"/>
        <v>86</v>
      </c>
      <c r="G257" s="64"/>
      <c r="I257" s="275"/>
      <c r="J257" s="59">
        <v>55406</v>
      </c>
      <c r="K257" s="60" t="s">
        <v>354</v>
      </c>
      <c r="L257" s="397">
        <v>11.03</v>
      </c>
      <c r="M257" s="59">
        <v>3</v>
      </c>
      <c r="N257" s="24">
        <f t="shared" si="31"/>
        <v>33.089999999999996</v>
      </c>
      <c r="O257" s="60"/>
    </row>
    <row r="258" spans="1:15" ht="26.5" thickBot="1" x14ac:dyDescent="0.4">
      <c r="A258" s="331"/>
      <c r="B258" s="617" t="s">
        <v>2003</v>
      </c>
      <c r="C258" s="386" t="s">
        <v>2005</v>
      </c>
      <c r="D258" s="477">
        <v>14.33</v>
      </c>
      <c r="E258" s="478">
        <v>6</v>
      </c>
      <c r="F258" s="150">
        <f t="shared" ref="F258" si="32">D258*E258</f>
        <v>85.98</v>
      </c>
      <c r="G258" s="64"/>
      <c r="I258" s="275"/>
      <c r="J258" s="59"/>
      <c r="K258" s="60"/>
      <c r="L258" s="61"/>
      <c r="M258" s="59"/>
      <c r="N258" s="24"/>
      <c r="O258" s="60"/>
    </row>
    <row r="259" spans="1:15" ht="26.5" thickBot="1" x14ac:dyDescent="0.4">
      <c r="A259" s="331"/>
      <c r="B259" s="239" t="s">
        <v>366</v>
      </c>
      <c r="C259" s="166" t="s">
        <v>566</v>
      </c>
      <c r="D259" s="141">
        <v>14.33</v>
      </c>
      <c r="E259" s="202">
        <v>6</v>
      </c>
      <c r="F259" s="124">
        <f>D259*E259</f>
        <v>85.98</v>
      </c>
      <c r="G259" s="64"/>
      <c r="I259" s="661" t="s">
        <v>359</v>
      </c>
      <c r="J259" s="661"/>
      <c r="K259" s="661"/>
      <c r="L259" s="661"/>
      <c r="M259" s="661"/>
      <c r="N259" s="661"/>
      <c r="O259" s="681"/>
    </row>
    <row r="260" spans="1:15" ht="26" x14ac:dyDescent="0.35">
      <c r="A260" s="331"/>
      <c r="B260" s="154" t="s">
        <v>367</v>
      </c>
      <c r="C260" s="60" t="s">
        <v>567</v>
      </c>
      <c r="D260" s="141">
        <v>24.81</v>
      </c>
      <c r="E260" s="202">
        <v>4</v>
      </c>
      <c r="F260" s="124">
        <f>D260*E260</f>
        <v>99.24</v>
      </c>
      <c r="G260" s="64"/>
      <c r="I260" s="269"/>
      <c r="J260" s="20">
        <v>52101</v>
      </c>
      <c r="K260" s="28" t="s">
        <v>360</v>
      </c>
      <c r="L260" s="53">
        <v>9.92</v>
      </c>
      <c r="M260" s="54">
        <v>6</v>
      </c>
      <c r="N260" s="24">
        <f>L260*M260</f>
        <v>59.519999999999996</v>
      </c>
      <c r="O260" s="260"/>
    </row>
    <row r="261" spans="1:15" x14ac:dyDescent="0.35">
      <c r="A261" s="128"/>
      <c r="B261" s="384" t="s">
        <v>1126</v>
      </c>
      <c r="C261" s="182" t="s">
        <v>1791</v>
      </c>
      <c r="D261" s="477">
        <v>15.75</v>
      </c>
      <c r="E261" s="478">
        <v>4</v>
      </c>
      <c r="F261" s="150">
        <f>D261*E261</f>
        <v>63</v>
      </c>
      <c r="G261" s="29"/>
      <c r="I261" s="269"/>
      <c r="J261" s="20">
        <v>52102</v>
      </c>
      <c r="K261" s="28" t="s">
        <v>363</v>
      </c>
      <c r="L261" s="53">
        <v>9.92</v>
      </c>
      <c r="M261" s="54">
        <v>6</v>
      </c>
      <c r="N261" s="24">
        <f t="shared" ref="N261:N288" si="33">L261*M261</f>
        <v>59.519999999999996</v>
      </c>
      <c r="O261" s="260"/>
    </row>
    <row r="262" spans="1:15" x14ac:dyDescent="0.35">
      <c r="A262" s="259"/>
      <c r="B262" s="384" t="s">
        <v>812</v>
      </c>
      <c r="C262" s="182" t="s">
        <v>1792</v>
      </c>
      <c r="D262" s="477">
        <v>9.98</v>
      </c>
      <c r="E262" s="478">
        <v>6</v>
      </c>
      <c r="F262" s="150">
        <f>D262*E262</f>
        <v>59.88</v>
      </c>
      <c r="G262" s="201"/>
      <c r="I262" s="276"/>
      <c r="J262" s="20">
        <v>53302</v>
      </c>
      <c r="K262" s="28" t="s">
        <v>1128</v>
      </c>
      <c r="L262" s="22">
        <v>38.590000000000003</v>
      </c>
      <c r="M262" s="23">
        <v>4</v>
      </c>
      <c r="N262" s="24">
        <f t="shared" si="33"/>
        <v>154.36000000000001</v>
      </c>
      <c r="O262" s="350"/>
    </row>
    <row r="263" spans="1:15" x14ac:dyDescent="0.35">
      <c r="A263" s="140"/>
      <c r="B263" s="202">
        <v>33100</v>
      </c>
      <c r="C263" s="203" t="s">
        <v>369</v>
      </c>
      <c r="D263" s="141">
        <v>11.03</v>
      </c>
      <c r="E263" s="202">
        <v>4</v>
      </c>
      <c r="F263" s="153">
        <f t="shared" ref="F263:F271" si="34">D263*E263</f>
        <v>44.12</v>
      </c>
      <c r="G263" s="201"/>
      <c r="I263" s="269"/>
      <c r="J263" s="20">
        <v>53303</v>
      </c>
      <c r="K263" s="28" t="s">
        <v>1129</v>
      </c>
      <c r="L263" s="22">
        <v>38.590000000000003</v>
      </c>
      <c r="M263" s="23">
        <v>3</v>
      </c>
      <c r="N263" s="24">
        <f t="shared" si="33"/>
        <v>115.77000000000001</v>
      </c>
      <c r="O263" s="345"/>
    </row>
    <row r="264" spans="1:15" x14ac:dyDescent="0.35">
      <c r="A264" s="160"/>
      <c r="B264" s="202">
        <v>33101</v>
      </c>
      <c r="C264" s="203" t="s">
        <v>370</v>
      </c>
      <c r="D264" s="141">
        <v>11.03</v>
      </c>
      <c r="E264" s="202">
        <v>4</v>
      </c>
      <c r="F264" s="153">
        <f t="shared" si="34"/>
        <v>44.12</v>
      </c>
      <c r="G264" s="204"/>
      <c r="I264" s="267"/>
      <c r="J264" s="222">
        <v>53304</v>
      </c>
      <c r="K264" s="33" t="s">
        <v>368</v>
      </c>
      <c r="L264" s="224">
        <v>27.56</v>
      </c>
      <c r="M264" s="133">
        <v>4</v>
      </c>
      <c r="N264" s="24">
        <f t="shared" si="33"/>
        <v>110.24</v>
      </c>
      <c r="O264" s="198"/>
    </row>
    <row r="265" spans="1:15" x14ac:dyDescent="0.35">
      <c r="A265" s="131"/>
      <c r="B265" s="353" t="s">
        <v>372</v>
      </c>
      <c r="C265" s="354" t="s">
        <v>373</v>
      </c>
      <c r="D265" s="141">
        <v>11.03</v>
      </c>
      <c r="E265" s="202">
        <v>4</v>
      </c>
      <c r="F265" s="153">
        <f t="shared" si="34"/>
        <v>44.12</v>
      </c>
      <c r="G265" s="94"/>
      <c r="I265" s="267"/>
      <c r="J265" s="222">
        <v>53308</v>
      </c>
      <c r="K265" s="33" t="s">
        <v>594</v>
      </c>
      <c r="L265" s="224">
        <v>14.89</v>
      </c>
      <c r="M265" s="133">
        <v>6</v>
      </c>
      <c r="N265" s="24">
        <f t="shared" si="33"/>
        <v>89.34</v>
      </c>
      <c r="O265" s="198"/>
    </row>
    <row r="266" spans="1:15" x14ac:dyDescent="0.35">
      <c r="A266" s="131"/>
      <c r="B266" s="205">
        <v>33116</v>
      </c>
      <c r="C266" s="21" t="s">
        <v>375</v>
      </c>
      <c r="D266" s="141">
        <v>11.03</v>
      </c>
      <c r="E266" s="202">
        <v>4</v>
      </c>
      <c r="F266" s="153">
        <f t="shared" si="34"/>
        <v>44.12</v>
      </c>
      <c r="G266" s="94"/>
      <c r="I266" s="267"/>
      <c r="J266" s="47">
        <v>53502</v>
      </c>
      <c r="K266" s="21" t="s">
        <v>371</v>
      </c>
      <c r="L266" s="58">
        <v>27.56</v>
      </c>
      <c r="M266" s="57">
        <v>4</v>
      </c>
      <c r="N266" s="24">
        <f t="shared" si="33"/>
        <v>110.24</v>
      </c>
      <c r="O266" s="290"/>
    </row>
    <row r="267" spans="1:15" x14ac:dyDescent="0.35">
      <c r="A267" s="131"/>
      <c r="B267" s="205">
        <v>33117</v>
      </c>
      <c r="C267" s="21" t="s">
        <v>377</v>
      </c>
      <c r="D267" s="141">
        <v>11.03</v>
      </c>
      <c r="E267" s="202">
        <v>4</v>
      </c>
      <c r="F267" s="153">
        <f t="shared" si="34"/>
        <v>44.12</v>
      </c>
      <c r="G267" s="94"/>
      <c r="I267" s="268"/>
      <c r="J267" s="20">
        <v>53325</v>
      </c>
      <c r="K267" s="28" t="s">
        <v>374</v>
      </c>
      <c r="L267" s="228">
        <v>60.900000000000006</v>
      </c>
      <c r="M267" s="54">
        <v>3</v>
      </c>
      <c r="N267" s="24">
        <f t="shared" si="33"/>
        <v>182.70000000000002</v>
      </c>
      <c r="O267" s="351"/>
    </row>
    <row r="268" spans="1:15" x14ac:dyDescent="0.35">
      <c r="A268" s="256"/>
      <c r="B268" s="205">
        <v>33118</v>
      </c>
      <c r="C268" s="146" t="s">
        <v>379</v>
      </c>
      <c r="D268" s="141">
        <v>11.03</v>
      </c>
      <c r="E268" s="202">
        <v>4</v>
      </c>
      <c r="F268" s="153">
        <f t="shared" si="34"/>
        <v>44.12</v>
      </c>
      <c r="G268" s="206"/>
      <c r="I268" s="267"/>
      <c r="J268" s="20">
        <v>53510</v>
      </c>
      <c r="K268" s="28" t="s">
        <v>376</v>
      </c>
      <c r="L268" s="53">
        <v>59.54</v>
      </c>
      <c r="M268" s="54">
        <v>1</v>
      </c>
      <c r="N268" s="24">
        <f t="shared" si="33"/>
        <v>59.54</v>
      </c>
      <c r="O268" s="351"/>
    </row>
    <row r="269" spans="1:15" x14ac:dyDescent="0.35">
      <c r="A269" s="256"/>
      <c r="B269" s="205">
        <v>33121</v>
      </c>
      <c r="C269" s="138" t="s">
        <v>381</v>
      </c>
      <c r="D269" s="141">
        <v>11.03</v>
      </c>
      <c r="E269" s="202">
        <v>4</v>
      </c>
      <c r="F269" s="153">
        <f t="shared" si="34"/>
        <v>44.12</v>
      </c>
      <c r="G269" s="206"/>
      <c r="I269" s="267"/>
      <c r="J269" s="20">
        <v>53511</v>
      </c>
      <c r="K269" s="28" t="s">
        <v>378</v>
      </c>
      <c r="L269" s="396">
        <v>5.51</v>
      </c>
      <c r="M269" s="211">
        <v>6</v>
      </c>
      <c r="N269" s="24">
        <f t="shared" si="33"/>
        <v>33.06</v>
      </c>
      <c r="O269" s="198"/>
    </row>
    <row r="270" spans="1:15" x14ac:dyDescent="0.35">
      <c r="A270" s="140"/>
      <c r="B270" s="207">
        <v>33122</v>
      </c>
      <c r="C270" s="197" t="s">
        <v>383</v>
      </c>
      <c r="D270" s="141">
        <v>11.03</v>
      </c>
      <c r="E270" s="202">
        <v>4</v>
      </c>
      <c r="F270" s="153">
        <f t="shared" si="34"/>
        <v>44.12</v>
      </c>
      <c r="G270" s="201"/>
      <c r="I270" s="269"/>
      <c r="J270" s="20">
        <v>53512</v>
      </c>
      <c r="K270" s="28" t="s">
        <v>380</v>
      </c>
      <c r="L270" s="396">
        <v>5.51</v>
      </c>
      <c r="M270" s="211">
        <v>6</v>
      </c>
      <c r="N270" s="24">
        <f t="shared" si="33"/>
        <v>33.06</v>
      </c>
      <c r="O270" s="198"/>
    </row>
    <row r="271" spans="1:15" ht="26" x14ac:dyDescent="0.35">
      <c r="A271" s="446"/>
      <c r="B271" s="207">
        <v>33123</v>
      </c>
      <c r="C271" s="197" t="s">
        <v>385</v>
      </c>
      <c r="D271" s="141">
        <v>11.03</v>
      </c>
      <c r="E271" s="202">
        <v>4</v>
      </c>
      <c r="F271" s="153">
        <f t="shared" si="34"/>
        <v>44.12</v>
      </c>
      <c r="G271" s="452"/>
      <c r="I271" s="266"/>
      <c r="J271" s="55">
        <v>53513</v>
      </c>
      <c r="K271" s="21" t="s">
        <v>382</v>
      </c>
      <c r="L271" s="396">
        <v>5.51</v>
      </c>
      <c r="M271" s="211">
        <v>6</v>
      </c>
      <c r="N271" s="24">
        <f t="shared" si="33"/>
        <v>33.06</v>
      </c>
      <c r="O271" s="198"/>
    </row>
    <row r="272" spans="1:15" x14ac:dyDescent="0.35">
      <c r="A272" s="446"/>
      <c r="B272" s="257" t="s">
        <v>746</v>
      </c>
      <c r="C272" s="140" t="s">
        <v>791</v>
      </c>
      <c r="D272" s="417">
        <v>16.010000000000002</v>
      </c>
      <c r="E272" s="216">
        <v>6</v>
      </c>
      <c r="F272" s="124">
        <f>D272*E272</f>
        <v>96.06</v>
      </c>
      <c r="G272" s="452"/>
      <c r="I272" s="267"/>
      <c r="J272" s="55">
        <v>53514</v>
      </c>
      <c r="K272" s="21" t="s">
        <v>384</v>
      </c>
      <c r="L272" s="396">
        <v>5.51</v>
      </c>
      <c r="M272" s="211">
        <v>6</v>
      </c>
      <c r="N272" s="24">
        <f t="shared" si="33"/>
        <v>33.06</v>
      </c>
      <c r="O272" s="198"/>
    </row>
    <row r="273" spans="1:15" ht="25.5" thickBot="1" x14ac:dyDescent="0.55000000000000004">
      <c r="A273" s="446"/>
      <c r="B273" s="257" t="s">
        <v>747</v>
      </c>
      <c r="C273" s="140" t="s">
        <v>792</v>
      </c>
      <c r="D273" s="417">
        <v>27.3</v>
      </c>
      <c r="E273" s="216">
        <v>4</v>
      </c>
      <c r="F273" s="124">
        <f>D273*E273</f>
        <v>109.2</v>
      </c>
      <c r="G273" s="452"/>
      <c r="I273" s="269"/>
      <c r="J273" s="20">
        <v>53705</v>
      </c>
      <c r="K273" s="30" t="s">
        <v>386</v>
      </c>
      <c r="L273" s="37">
        <v>9.4500000000000011</v>
      </c>
      <c r="M273" s="38">
        <v>6</v>
      </c>
      <c r="N273" s="24">
        <f t="shared" si="33"/>
        <v>56.7</v>
      </c>
      <c r="O273" s="345"/>
    </row>
    <row r="274" spans="1:15" ht="25.5" thickBot="1" x14ac:dyDescent="0.55000000000000004">
      <c r="A274" s="661" t="s">
        <v>1908</v>
      </c>
      <c r="B274" s="661"/>
      <c r="C274" s="661"/>
      <c r="D274" s="661"/>
      <c r="E274" s="661"/>
      <c r="F274" s="661"/>
      <c r="G274" s="681"/>
      <c r="I274" s="277"/>
      <c r="J274" s="20">
        <v>53706</v>
      </c>
      <c r="K274" s="30" t="s">
        <v>387</v>
      </c>
      <c r="L274" s="31">
        <v>13.79</v>
      </c>
      <c r="M274" s="32">
        <v>4</v>
      </c>
      <c r="N274" s="24">
        <f t="shared" si="33"/>
        <v>55.16</v>
      </c>
      <c r="O274" s="352"/>
    </row>
    <row r="275" spans="1:15" x14ac:dyDescent="0.35">
      <c r="A275" s="446"/>
      <c r="B275" s="544">
        <v>100400</v>
      </c>
      <c r="C275" s="545" t="s">
        <v>1909</v>
      </c>
      <c r="D275" s="546">
        <v>13.5</v>
      </c>
      <c r="E275" s="547">
        <v>4</v>
      </c>
      <c r="F275" s="150">
        <f>D275*E275</f>
        <v>54</v>
      </c>
      <c r="G275" s="452"/>
      <c r="I275" s="268"/>
      <c r="J275" s="20">
        <v>53719</v>
      </c>
      <c r="K275" s="21" t="s">
        <v>1871</v>
      </c>
      <c r="L275" s="22">
        <v>8.27</v>
      </c>
      <c r="M275" s="23">
        <v>12</v>
      </c>
      <c r="N275" s="24">
        <f>L275*M275</f>
        <v>99.24</v>
      </c>
      <c r="O275" s="514"/>
    </row>
    <row r="276" spans="1:15" x14ac:dyDescent="0.35">
      <c r="A276" s="446"/>
      <c r="B276" s="544">
        <v>100406</v>
      </c>
      <c r="C276" s="545" t="s">
        <v>1910</v>
      </c>
      <c r="D276" s="546">
        <v>18</v>
      </c>
      <c r="E276" s="547">
        <v>6</v>
      </c>
      <c r="F276" s="150">
        <f t="shared" ref="F276:F279" si="35">D276*E276</f>
        <v>108</v>
      </c>
      <c r="G276" s="452"/>
      <c r="I276" s="267"/>
      <c r="J276" s="169">
        <v>53720</v>
      </c>
      <c r="K276" s="246" t="s">
        <v>388</v>
      </c>
      <c r="L276" s="22">
        <v>8.27</v>
      </c>
      <c r="M276" s="23">
        <v>12</v>
      </c>
      <c r="N276" s="24">
        <f t="shared" si="33"/>
        <v>99.24</v>
      </c>
      <c r="O276" s="128"/>
    </row>
    <row r="277" spans="1:15" x14ac:dyDescent="0.35">
      <c r="A277" s="446"/>
      <c r="B277" s="544">
        <v>108647</v>
      </c>
      <c r="C277" s="545" t="s">
        <v>1911</v>
      </c>
      <c r="D277" s="546">
        <v>20</v>
      </c>
      <c r="E277" s="547">
        <v>6</v>
      </c>
      <c r="F277" s="150">
        <f t="shared" si="35"/>
        <v>120</v>
      </c>
      <c r="G277" s="452"/>
      <c r="I277" s="269"/>
      <c r="J277" s="20">
        <v>53723</v>
      </c>
      <c r="K277" s="28" t="s">
        <v>389</v>
      </c>
      <c r="L277" s="22">
        <v>8.27</v>
      </c>
      <c r="M277" s="23">
        <v>12</v>
      </c>
      <c r="N277" s="24">
        <f t="shared" si="33"/>
        <v>99.24</v>
      </c>
      <c r="O277" s="128"/>
    </row>
    <row r="278" spans="1:15" x14ac:dyDescent="0.35">
      <c r="A278" s="446"/>
      <c r="B278" s="544">
        <v>101410</v>
      </c>
      <c r="C278" s="545" t="s">
        <v>1912</v>
      </c>
      <c r="D278" s="546">
        <v>18</v>
      </c>
      <c r="E278" s="547">
        <v>6</v>
      </c>
      <c r="F278" s="150">
        <f t="shared" si="35"/>
        <v>108</v>
      </c>
      <c r="G278" s="452"/>
      <c r="I278" s="267"/>
      <c r="J278" s="20">
        <v>53811</v>
      </c>
      <c r="K278" s="223" t="s">
        <v>390</v>
      </c>
      <c r="L278" s="53">
        <v>44.1</v>
      </c>
      <c r="M278" s="54">
        <v>2</v>
      </c>
      <c r="N278" s="24">
        <f t="shared" si="33"/>
        <v>88.2</v>
      </c>
      <c r="O278" s="345"/>
    </row>
    <row r="279" spans="1:15" x14ac:dyDescent="0.35">
      <c r="A279" s="446"/>
      <c r="B279" s="544">
        <v>100401</v>
      </c>
      <c r="C279" s="545" t="s">
        <v>1913</v>
      </c>
      <c r="D279" s="546">
        <v>7.84</v>
      </c>
      <c r="E279" s="547">
        <v>6</v>
      </c>
      <c r="F279" s="150">
        <f t="shared" si="35"/>
        <v>47.04</v>
      </c>
      <c r="G279" s="452"/>
      <c r="I279" s="267"/>
      <c r="J279" s="36" t="s">
        <v>394</v>
      </c>
      <c r="K279" s="340" t="s">
        <v>395</v>
      </c>
      <c r="L279" s="37">
        <v>27.56</v>
      </c>
      <c r="M279" s="38">
        <v>4</v>
      </c>
      <c r="N279" s="24">
        <f t="shared" si="33"/>
        <v>110.24</v>
      </c>
      <c r="O279" s="128"/>
    </row>
    <row r="280" spans="1:15" x14ac:dyDescent="0.5">
      <c r="A280" s="446"/>
      <c r="B280" s="447"/>
      <c r="C280" s="448"/>
      <c r="D280" s="449"/>
      <c r="E280" s="450"/>
      <c r="F280" s="509"/>
      <c r="G280" s="452"/>
      <c r="I280" s="267"/>
      <c r="J280" s="20" t="s">
        <v>396</v>
      </c>
      <c r="K280" s="62" t="s">
        <v>397</v>
      </c>
      <c r="L280" s="31">
        <v>13.79</v>
      </c>
      <c r="M280" s="32">
        <v>6</v>
      </c>
      <c r="N280" s="24">
        <f t="shared" si="33"/>
        <v>82.74</v>
      </c>
      <c r="O280" s="198"/>
    </row>
    <row r="281" spans="1:15" x14ac:dyDescent="0.5">
      <c r="A281" s="446"/>
      <c r="B281" s="447"/>
      <c r="C281" s="448"/>
      <c r="D281" s="449"/>
      <c r="E281" s="450"/>
      <c r="F281" s="509"/>
      <c r="G281" s="452"/>
      <c r="I281" s="268"/>
      <c r="J281" s="540">
        <v>55151</v>
      </c>
      <c r="K281" s="541" t="s">
        <v>1945</v>
      </c>
      <c r="L281" s="542">
        <v>12</v>
      </c>
      <c r="M281" s="543">
        <v>6</v>
      </c>
      <c r="N281" s="46">
        <f t="shared" si="33"/>
        <v>72</v>
      </c>
      <c r="O281" s="514"/>
    </row>
    <row r="282" spans="1:15" x14ac:dyDescent="0.5">
      <c r="A282" s="446"/>
      <c r="B282" s="447"/>
      <c r="C282" s="448"/>
      <c r="D282" s="449"/>
      <c r="E282" s="450"/>
      <c r="F282" s="509"/>
      <c r="G282" s="452"/>
      <c r="I282" s="268"/>
      <c r="J282" s="540">
        <v>55152</v>
      </c>
      <c r="K282" s="541" t="s">
        <v>1946</v>
      </c>
      <c r="L282" s="542">
        <v>22.5</v>
      </c>
      <c r="M282" s="543">
        <v>4</v>
      </c>
      <c r="N282" s="46">
        <f t="shared" si="33"/>
        <v>90</v>
      </c>
      <c r="O282" s="514"/>
    </row>
    <row r="283" spans="1:15" x14ac:dyDescent="0.5">
      <c r="A283" s="446"/>
      <c r="B283" s="447"/>
      <c r="C283" s="448"/>
      <c r="D283" s="449"/>
      <c r="E283" s="450"/>
      <c r="F283" s="509"/>
      <c r="G283" s="452"/>
      <c r="I283" s="268"/>
      <c r="J283" s="540">
        <v>55153</v>
      </c>
      <c r="K283" s="541" t="s">
        <v>1947</v>
      </c>
      <c r="L283" s="542">
        <v>20</v>
      </c>
      <c r="M283" s="543">
        <v>4</v>
      </c>
      <c r="N283" s="46">
        <f t="shared" si="33"/>
        <v>80</v>
      </c>
      <c r="O283" s="514"/>
    </row>
    <row r="284" spans="1:15" x14ac:dyDescent="0.5">
      <c r="A284" s="446"/>
      <c r="B284" s="447"/>
      <c r="C284" s="448"/>
      <c r="D284" s="449"/>
      <c r="E284" s="450"/>
      <c r="F284" s="509"/>
      <c r="G284" s="452"/>
      <c r="I284" s="268"/>
      <c r="J284" s="540">
        <v>55154</v>
      </c>
      <c r="K284" s="541" t="s">
        <v>1948</v>
      </c>
      <c r="L284" s="542">
        <v>20</v>
      </c>
      <c r="M284" s="543">
        <v>4</v>
      </c>
      <c r="N284" s="46">
        <f t="shared" si="33"/>
        <v>80</v>
      </c>
      <c r="O284" s="514"/>
    </row>
    <row r="285" spans="1:15" x14ac:dyDescent="0.5">
      <c r="A285" s="446"/>
      <c r="B285" s="447"/>
      <c r="C285" s="448"/>
      <c r="D285" s="449"/>
      <c r="E285" s="450"/>
      <c r="F285" s="451"/>
      <c r="G285" s="452"/>
      <c r="I285" s="268"/>
      <c r="J285" s="540">
        <v>55156</v>
      </c>
      <c r="K285" s="541" t="s">
        <v>1944</v>
      </c>
      <c r="L285" s="542">
        <v>35</v>
      </c>
      <c r="M285" s="543">
        <v>4</v>
      </c>
      <c r="N285" s="46">
        <f t="shared" si="33"/>
        <v>140</v>
      </c>
      <c r="O285" s="514"/>
    </row>
    <row r="286" spans="1:15" x14ac:dyDescent="0.5">
      <c r="A286" s="446"/>
      <c r="B286" s="447"/>
      <c r="C286" s="448"/>
      <c r="D286" s="449"/>
      <c r="E286" s="450"/>
      <c r="F286" s="451"/>
      <c r="G286" s="452"/>
      <c r="I286" s="268"/>
      <c r="J286" s="540">
        <v>55157</v>
      </c>
      <c r="K286" s="541" t="s">
        <v>1949</v>
      </c>
      <c r="L286" s="542">
        <v>20</v>
      </c>
      <c r="M286" s="543">
        <v>3</v>
      </c>
      <c r="N286" s="46">
        <f t="shared" si="33"/>
        <v>60</v>
      </c>
      <c r="O286" s="514"/>
    </row>
    <row r="287" spans="1:15" x14ac:dyDescent="0.5">
      <c r="A287" s="446"/>
      <c r="B287" s="447"/>
      <c r="C287" s="448"/>
      <c r="D287" s="449"/>
      <c r="E287" s="450"/>
      <c r="F287" s="451"/>
      <c r="G287" s="452"/>
      <c r="I287" s="268"/>
      <c r="J287" s="540">
        <v>55158</v>
      </c>
      <c r="K287" s="541" t="s">
        <v>1943</v>
      </c>
      <c r="L287" s="542">
        <v>12.5</v>
      </c>
      <c r="M287" s="543">
        <v>6</v>
      </c>
      <c r="N287" s="46">
        <f t="shared" si="33"/>
        <v>75</v>
      </c>
      <c r="O287" s="514"/>
    </row>
    <row r="288" spans="1:15" x14ac:dyDescent="0.5">
      <c r="A288" s="446"/>
      <c r="B288" s="447"/>
      <c r="C288" s="448"/>
      <c r="D288" s="449"/>
      <c r="E288" s="450"/>
      <c r="F288" s="451"/>
      <c r="G288" s="452"/>
      <c r="I288" s="268"/>
      <c r="J288" s="540">
        <v>55159</v>
      </c>
      <c r="K288" s="541" t="s">
        <v>1950</v>
      </c>
      <c r="L288" s="542">
        <v>40</v>
      </c>
      <c r="M288" s="543">
        <v>2</v>
      </c>
      <c r="N288" s="46">
        <f t="shared" si="33"/>
        <v>80</v>
      </c>
      <c r="O288" s="514"/>
    </row>
    <row r="289" spans="1:15" x14ac:dyDescent="0.35">
      <c r="A289" s="526" t="s">
        <v>158</v>
      </c>
      <c r="B289" s="527"/>
      <c r="C289" s="528"/>
      <c r="D289" s="529"/>
      <c r="E289" s="530"/>
      <c r="F289" s="509"/>
      <c r="G289" s="610"/>
      <c r="I289" s="440" t="s">
        <v>158</v>
      </c>
      <c r="J289" s="268"/>
      <c r="K289" s="268"/>
      <c r="L289" s="268"/>
      <c r="M289" s="268"/>
      <c r="N289" s="268"/>
      <c r="O289" s="611"/>
    </row>
    <row r="290" spans="1:15" x14ac:dyDescent="0.35">
      <c r="A290" s="663" t="s">
        <v>159</v>
      </c>
      <c r="B290" s="664"/>
      <c r="C290" s="665"/>
      <c r="D290" s="654" t="s">
        <v>160</v>
      </c>
      <c r="E290" s="655"/>
      <c r="F290" s="656"/>
      <c r="G290" s="519" t="s">
        <v>161</v>
      </c>
      <c r="I290" s="520"/>
      <c r="J290" s="521"/>
      <c r="K290" s="523" t="s">
        <v>162</v>
      </c>
      <c r="L290" s="524" t="s">
        <v>163</v>
      </c>
      <c r="M290" s="653">
        <f ca="1">NOW()</f>
        <v>46083.696681944442</v>
      </c>
      <c r="N290" s="653"/>
      <c r="O290" s="525" t="s">
        <v>588</v>
      </c>
    </row>
    <row r="291" spans="1:15" ht="30.5" thickBot="1" x14ac:dyDescent="0.4">
      <c r="A291" s="657" t="s">
        <v>445</v>
      </c>
      <c r="B291" s="658"/>
      <c r="C291" s="658"/>
      <c r="D291" s="658"/>
      <c r="E291" s="658"/>
      <c r="F291" s="658"/>
      <c r="G291" s="658"/>
      <c r="H291" s="658"/>
      <c r="I291" s="658"/>
      <c r="J291" s="658"/>
      <c r="K291" s="658"/>
      <c r="L291" s="658"/>
      <c r="M291" s="658"/>
      <c r="N291" s="658"/>
      <c r="O291" s="659"/>
    </row>
    <row r="292" spans="1:15" ht="50.5" thickBot="1" x14ac:dyDescent="0.4">
      <c r="A292" s="69" t="s">
        <v>29</v>
      </c>
      <c r="B292" s="68" t="s">
        <v>30</v>
      </c>
      <c r="C292" s="69" t="s">
        <v>31</v>
      </c>
      <c r="D292" s="70" t="s">
        <v>32</v>
      </c>
      <c r="E292" s="71" t="s">
        <v>33</v>
      </c>
      <c r="F292" s="72" t="s">
        <v>34</v>
      </c>
      <c r="G292" s="73" t="s">
        <v>35</v>
      </c>
      <c r="I292" s="265" t="s">
        <v>29</v>
      </c>
      <c r="J292" s="75" t="s">
        <v>30</v>
      </c>
      <c r="K292" s="69" t="s">
        <v>31</v>
      </c>
      <c r="L292" s="70" t="s">
        <v>32</v>
      </c>
      <c r="M292" s="71" t="s">
        <v>33</v>
      </c>
      <c r="N292" s="72" t="s">
        <v>34</v>
      </c>
      <c r="O292" s="329" t="s">
        <v>35</v>
      </c>
    </row>
    <row r="293" spans="1:15" ht="25.5" thickBot="1" x14ac:dyDescent="0.4">
      <c r="A293" s="660" t="s">
        <v>576</v>
      </c>
      <c r="B293" s="661"/>
      <c r="C293" s="661"/>
      <c r="D293" s="661"/>
      <c r="E293" s="661"/>
      <c r="F293" s="661"/>
      <c r="G293" s="662"/>
      <c r="I293" s="680" t="s">
        <v>576</v>
      </c>
      <c r="J293" s="661"/>
      <c r="K293" s="661"/>
      <c r="L293" s="661"/>
      <c r="M293" s="661"/>
      <c r="N293" s="661"/>
      <c r="O293" s="681"/>
    </row>
    <row r="294" spans="1:15" ht="28.5" customHeight="1" x14ac:dyDescent="0.35">
      <c r="A294" s="357"/>
      <c r="B294" s="161">
        <v>30897</v>
      </c>
      <c r="C294" s="162" t="s">
        <v>401</v>
      </c>
      <c r="D294" s="164">
        <v>8.4</v>
      </c>
      <c r="E294" s="163">
        <v>6</v>
      </c>
      <c r="F294" s="164">
        <f t="shared" ref="F294:F323" si="36">D294*E294</f>
        <v>50.400000000000006</v>
      </c>
      <c r="G294" s="165" t="s">
        <v>646</v>
      </c>
      <c r="I294" s="278"/>
      <c r="J294" s="169">
        <v>32189</v>
      </c>
      <c r="K294" s="166" t="s">
        <v>1880</v>
      </c>
      <c r="L294" s="53">
        <v>8.4</v>
      </c>
      <c r="M294" s="38">
        <v>6</v>
      </c>
      <c r="N294" s="167">
        <f>L294*M294</f>
        <v>50.400000000000006</v>
      </c>
      <c r="O294" s="355">
        <v>777.5</v>
      </c>
    </row>
    <row r="295" spans="1:15" ht="28.5" customHeight="1" x14ac:dyDescent="0.35">
      <c r="A295" s="492"/>
      <c r="B295" s="515">
        <v>30903</v>
      </c>
      <c r="C295" s="378" t="s">
        <v>1799</v>
      </c>
      <c r="D295" s="516">
        <v>8.4</v>
      </c>
      <c r="E295" s="517">
        <v>6</v>
      </c>
      <c r="F295" s="518">
        <f t="shared" ref="F295" si="37">D295*E295</f>
        <v>50.400000000000006</v>
      </c>
      <c r="G295" s="493"/>
      <c r="H295" s="394"/>
      <c r="I295" s="278"/>
      <c r="J295" s="169">
        <v>32191</v>
      </c>
      <c r="K295" s="166" t="s">
        <v>1881</v>
      </c>
      <c r="L295" s="53">
        <v>8.4</v>
      </c>
      <c r="M295" s="38">
        <v>6</v>
      </c>
      <c r="N295" s="167">
        <f>L295*M295</f>
        <v>50.400000000000006</v>
      </c>
      <c r="O295" s="355">
        <v>7</v>
      </c>
    </row>
    <row r="296" spans="1:15" ht="30" x14ac:dyDescent="0.35">
      <c r="A296" s="197"/>
      <c r="B296" s="38">
        <v>30904</v>
      </c>
      <c r="C296" s="166" t="s">
        <v>402</v>
      </c>
      <c r="D296" s="53">
        <v>8.4</v>
      </c>
      <c r="E296" s="38">
        <v>6</v>
      </c>
      <c r="F296" s="167">
        <f t="shared" si="36"/>
        <v>50.400000000000006</v>
      </c>
      <c r="G296" s="168"/>
      <c r="H296" s="395"/>
      <c r="I296" s="278"/>
      <c r="J296" s="169">
        <v>32192</v>
      </c>
      <c r="K296" s="166" t="s">
        <v>1882</v>
      </c>
      <c r="L296" s="53">
        <v>8.4</v>
      </c>
      <c r="M296" s="38">
        <v>6</v>
      </c>
      <c r="N296" s="167">
        <f>L296*M296</f>
        <v>50.400000000000006</v>
      </c>
      <c r="O296" s="355"/>
    </row>
    <row r="297" spans="1:15" ht="30.5" thickBot="1" x14ac:dyDescent="0.4">
      <c r="A297" s="197"/>
      <c r="B297" s="169">
        <v>30910</v>
      </c>
      <c r="C297" s="166" t="s">
        <v>403</v>
      </c>
      <c r="D297" s="53">
        <v>8.4</v>
      </c>
      <c r="E297" s="38">
        <v>6</v>
      </c>
      <c r="F297" s="167">
        <f t="shared" si="36"/>
        <v>50.400000000000006</v>
      </c>
      <c r="G297" s="170"/>
      <c r="H297" s="300"/>
      <c r="I297" s="278"/>
      <c r="J297" s="57"/>
      <c r="K297" s="146"/>
      <c r="L297" s="53"/>
      <c r="M297" s="54"/>
      <c r="N297" s="174"/>
      <c r="O297" s="355"/>
    </row>
    <row r="298" spans="1:15" ht="30" x14ac:dyDescent="0.35">
      <c r="A298" s="291"/>
      <c r="B298" s="38">
        <v>30932</v>
      </c>
      <c r="C298" s="166" t="s">
        <v>405</v>
      </c>
      <c r="D298" s="53">
        <v>8.4</v>
      </c>
      <c r="E298" s="38">
        <v>6</v>
      </c>
      <c r="F298" s="167">
        <f t="shared" si="36"/>
        <v>50.400000000000006</v>
      </c>
      <c r="G298" s="168"/>
      <c r="H298" s="395"/>
      <c r="I298" s="278"/>
      <c r="J298" s="57"/>
      <c r="K298" s="146"/>
      <c r="L298" s="53"/>
      <c r="M298" s="54"/>
      <c r="N298" s="174"/>
      <c r="O298" s="355"/>
    </row>
    <row r="299" spans="1:15" ht="30" x14ac:dyDescent="0.35">
      <c r="A299" s="197"/>
      <c r="B299" s="38">
        <v>30947</v>
      </c>
      <c r="C299" s="166" t="s">
        <v>409</v>
      </c>
      <c r="D299" s="53">
        <v>8.4</v>
      </c>
      <c r="E299" s="38">
        <v>6</v>
      </c>
      <c r="F299" s="167">
        <f t="shared" si="36"/>
        <v>50.400000000000006</v>
      </c>
      <c r="G299" s="168"/>
      <c r="H299" s="395"/>
      <c r="I299" s="278"/>
      <c r="J299" s="57"/>
      <c r="K299" s="146"/>
      <c r="L299" s="53"/>
      <c r="M299" s="54"/>
      <c r="N299" s="174"/>
      <c r="O299" s="355"/>
    </row>
    <row r="300" spans="1:15" ht="30.5" thickBot="1" x14ac:dyDescent="0.4">
      <c r="A300" s="197"/>
      <c r="B300" s="169">
        <v>30948</v>
      </c>
      <c r="C300" s="166" t="s">
        <v>410</v>
      </c>
      <c r="D300" s="53">
        <v>8.4</v>
      </c>
      <c r="E300" s="38">
        <v>6</v>
      </c>
      <c r="F300" s="167">
        <f t="shared" si="36"/>
        <v>50.400000000000006</v>
      </c>
      <c r="G300" s="168"/>
      <c r="H300" s="395"/>
      <c r="I300" s="278"/>
      <c r="J300" s="178"/>
      <c r="K300" s="182"/>
      <c r="L300" s="50"/>
      <c r="M300" s="51"/>
      <c r="N300" s="188"/>
      <c r="O300" s="355"/>
    </row>
    <row r="301" spans="1:15" ht="30.5" thickBot="1" x14ac:dyDescent="0.4">
      <c r="A301" s="197"/>
      <c r="B301" s="38">
        <v>30977</v>
      </c>
      <c r="C301" s="166" t="s">
        <v>413</v>
      </c>
      <c r="D301" s="53">
        <v>8.4</v>
      </c>
      <c r="E301" s="38">
        <v>6</v>
      </c>
      <c r="F301" s="167">
        <f t="shared" si="36"/>
        <v>50.400000000000006</v>
      </c>
      <c r="G301" s="168"/>
      <c r="H301" s="395"/>
      <c r="I301" s="660" t="s">
        <v>675</v>
      </c>
      <c r="J301" s="661"/>
      <c r="K301" s="661"/>
      <c r="L301" s="661"/>
      <c r="M301" s="661"/>
      <c r="N301" s="661"/>
      <c r="O301" s="662"/>
    </row>
    <row r="302" spans="1:15" x14ac:dyDescent="0.35">
      <c r="A302" s="197"/>
      <c r="B302" s="169">
        <v>31073</v>
      </c>
      <c r="C302" s="166" t="s">
        <v>417</v>
      </c>
      <c r="D302" s="53">
        <v>8.4</v>
      </c>
      <c r="E302" s="38">
        <v>6</v>
      </c>
      <c r="F302" s="167">
        <f t="shared" si="36"/>
        <v>50.400000000000006</v>
      </c>
      <c r="G302" s="168"/>
      <c r="H302" s="376"/>
      <c r="I302" s="278"/>
      <c r="J302" s="38">
        <v>30957</v>
      </c>
      <c r="K302" s="166" t="s">
        <v>446</v>
      </c>
      <c r="L302" s="53">
        <v>12.13</v>
      </c>
      <c r="M302" s="54">
        <v>6</v>
      </c>
      <c r="N302" s="174">
        <f t="shared" ref="N302:N317" si="38">L302*M302</f>
        <v>72.78</v>
      </c>
      <c r="O302" s="355"/>
    </row>
    <row r="303" spans="1:15" ht="30" x14ac:dyDescent="0.35">
      <c r="A303" s="197"/>
      <c r="B303" s="169">
        <v>31074</v>
      </c>
      <c r="C303" s="166" t="s">
        <v>1800</v>
      </c>
      <c r="D303" s="53">
        <v>8.4</v>
      </c>
      <c r="E303" s="38">
        <v>6</v>
      </c>
      <c r="F303" s="167">
        <f t="shared" ref="F303" si="39">D303*E303</f>
        <v>50.400000000000006</v>
      </c>
      <c r="G303" s="168"/>
      <c r="H303" s="393"/>
      <c r="I303" s="281"/>
      <c r="J303" s="271">
        <v>30958</v>
      </c>
      <c r="K303" s="502" t="s">
        <v>1794</v>
      </c>
      <c r="L303" s="271">
        <v>12.13</v>
      </c>
      <c r="M303" s="271">
        <v>6</v>
      </c>
      <c r="N303" s="174">
        <f t="shared" si="38"/>
        <v>72.78</v>
      </c>
      <c r="O303" s="281"/>
    </row>
    <row r="304" spans="1:15" ht="30" x14ac:dyDescent="0.35">
      <c r="A304" s="140"/>
      <c r="B304" s="20">
        <v>31076</v>
      </c>
      <c r="C304" s="146" t="s">
        <v>1919</v>
      </c>
      <c r="D304" s="53">
        <v>8.4</v>
      </c>
      <c r="E304" s="57">
        <v>6</v>
      </c>
      <c r="F304" s="167">
        <f t="shared" ref="F304" si="40">D304*E304</f>
        <v>50.400000000000006</v>
      </c>
      <c r="G304" s="548"/>
      <c r="H304" s="393"/>
      <c r="I304" s="279"/>
      <c r="J304" s="20">
        <v>30968</v>
      </c>
      <c r="K304" s="146" t="s">
        <v>1795</v>
      </c>
      <c r="L304" s="53">
        <v>12.13</v>
      </c>
      <c r="M304" s="54">
        <v>6</v>
      </c>
      <c r="N304" s="174">
        <f t="shared" si="38"/>
        <v>72.78</v>
      </c>
      <c r="O304" s="358"/>
    </row>
    <row r="305" spans="1:15" x14ac:dyDescent="0.35">
      <c r="A305" s="197"/>
      <c r="B305" s="38">
        <v>31077</v>
      </c>
      <c r="C305" s="166" t="s">
        <v>420</v>
      </c>
      <c r="D305" s="53">
        <v>8.4</v>
      </c>
      <c r="E305" s="38">
        <v>6</v>
      </c>
      <c r="F305" s="167">
        <f t="shared" si="36"/>
        <v>50.400000000000006</v>
      </c>
      <c r="G305" s="168"/>
      <c r="I305" s="278"/>
      <c r="J305" s="261" t="s">
        <v>451</v>
      </c>
      <c r="K305" s="146" t="s">
        <v>452</v>
      </c>
      <c r="L305" s="53">
        <v>12.13</v>
      </c>
      <c r="M305" s="54">
        <v>6</v>
      </c>
      <c r="N305" s="174">
        <f t="shared" si="38"/>
        <v>72.78</v>
      </c>
      <c r="O305" s="355"/>
    </row>
    <row r="306" spans="1:15" x14ac:dyDescent="0.35">
      <c r="A306" s="197"/>
      <c r="B306" s="169">
        <v>31078</v>
      </c>
      <c r="C306" s="166" t="s">
        <v>422</v>
      </c>
      <c r="D306" s="53">
        <v>8.4</v>
      </c>
      <c r="E306" s="38">
        <v>6</v>
      </c>
      <c r="F306" s="167">
        <f t="shared" si="36"/>
        <v>50.400000000000006</v>
      </c>
      <c r="G306" s="168"/>
      <c r="I306" s="491"/>
      <c r="J306" s="222">
        <v>31052</v>
      </c>
      <c r="K306" s="344" t="s">
        <v>1796</v>
      </c>
      <c r="L306" s="53">
        <v>12.13</v>
      </c>
      <c r="M306" s="54">
        <v>6</v>
      </c>
      <c r="N306" s="174">
        <f>L306*M306</f>
        <v>72.78</v>
      </c>
      <c r="O306" s="359"/>
    </row>
    <row r="307" spans="1:15" x14ac:dyDescent="0.35">
      <c r="A307" s="197"/>
      <c r="B307" s="169">
        <v>31086</v>
      </c>
      <c r="C307" s="166" t="s">
        <v>424</v>
      </c>
      <c r="D307" s="53">
        <v>8.4</v>
      </c>
      <c r="E307" s="38">
        <v>6</v>
      </c>
      <c r="F307" s="167">
        <f t="shared" si="36"/>
        <v>50.400000000000006</v>
      </c>
      <c r="G307" s="168"/>
      <c r="I307" s="491"/>
      <c r="J307" s="222">
        <v>31098</v>
      </c>
      <c r="K307" s="344" t="s">
        <v>1883</v>
      </c>
      <c r="L307" s="53">
        <v>12.13</v>
      </c>
      <c r="M307" s="54">
        <v>6</v>
      </c>
      <c r="N307" s="174">
        <f>L307*M307</f>
        <v>72.78</v>
      </c>
      <c r="O307" s="359"/>
    </row>
    <row r="308" spans="1:15" x14ac:dyDescent="0.35">
      <c r="A308" s="197"/>
      <c r="B308" s="38">
        <v>31089</v>
      </c>
      <c r="C308" s="166" t="s">
        <v>429</v>
      </c>
      <c r="D308" s="53">
        <v>8.4</v>
      </c>
      <c r="E308" s="38">
        <v>6</v>
      </c>
      <c r="F308" s="167">
        <f t="shared" si="36"/>
        <v>50.400000000000006</v>
      </c>
      <c r="G308" s="168"/>
      <c r="I308" s="278"/>
      <c r="J308" s="38">
        <v>31103</v>
      </c>
      <c r="K308" s="166" t="s">
        <v>457</v>
      </c>
      <c r="L308" s="53">
        <v>12.13</v>
      </c>
      <c r="M308" s="54">
        <v>6</v>
      </c>
      <c r="N308" s="174">
        <f t="shared" si="38"/>
        <v>72.78</v>
      </c>
      <c r="O308" s="355"/>
    </row>
    <row r="309" spans="1:15" x14ac:dyDescent="0.35">
      <c r="A309" s="197"/>
      <c r="B309" s="38">
        <v>31090</v>
      </c>
      <c r="C309" s="166" t="s">
        <v>430</v>
      </c>
      <c r="D309" s="53">
        <v>8.4</v>
      </c>
      <c r="E309" s="38">
        <v>6</v>
      </c>
      <c r="F309" s="167">
        <f t="shared" si="36"/>
        <v>50.400000000000006</v>
      </c>
      <c r="G309" s="168"/>
      <c r="I309" s="278"/>
      <c r="J309" s="52">
        <v>31210</v>
      </c>
      <c r="K309" s="21" t="s">
        <v>460</v>
      </c>
      <c r="L309" s="53">
        <v>12.13</v>
      </c>
      <c r="M309" s="54">
        <v>6</v>
      </c>
      <c r="N309" s="174">
        <f t="shared" si="38"/>
        <v>72.78</v>
      </c>
      <c r="O309" s="355"/>
    </row>
    <row r="310" spans="1:15" x14ac:dyDescent="0.35">
      <c r="A310" s="197"/>
      <c r="B310" s="38">
        <v>31110</v>
      </c>
      <c r="C310" s="166" t="s">
        <v>431</v>
      </c>
      <c r="D310" s="53">
        <v>8.4</v>
      </c>
      <c r="E310" s="38">
        <v>6</v>
      </c>
      <c r="F310" s="167">
        <f t="shared" si="36"/>
        <v>50.400000000000006</v>
      </c>
      <c r="G310" s="168"/>
      <c r="I310" s="278"/>
      <c r="J310" s="271">
        <v>31221</v>
      </c>
      <c r="K310" s="267" t="s">
        <v>814</v>
      </c>
      <c r="L310" s="53">
        <v>12.13</v>
      </c>
      <c r="M310" s="54">
        <v>6</v>
      </c>
      <c r="N310" s="174">
        <f>L310*M310</f>
        <v>72.78</v>
      </c>
      <c r="O310" s="358"/>
    </row>
    <row r="311" spans="1:15" x14ac:dyDescent="0.35">
      <c r="A311" s="197"/>
      <c r="B311" s="169">
        <v>31207</v>
      </c>
      <c r="C311" s="166" t="s">
        <v>438</v>
      </c>
      <c r="D311" s="53">
        <v>8.4</v>
      </c>
      <c r="E311" s="38">
        <v>6</v>
      </c>
      <c r="F311" s="167">
        <f t="shared" si="36"/>
        <v>50.400000000000006</v>
      </c>
      <c r="G311" s="168"/>
      <c r="I311" s="278"/>
      <c r="J311" s="38">
        <v>31222</v>
      </c>
      <c r="K311" s="166" t="s">
        <v>605</v>
      </c>
      <c r="L311" s="53">
        <v>12.13</v>
      </c>
      <c r="M311" s="54">
        <v>6</v>
      </c>
      <c r="N311" s="174">
        <f t="shared" si="38"/>
        <v>72.78</v>
      </c>
      <c r="O311" s="355"/>
    </row>
    <row r="312" spans="1:15" x14ac:dyDescent="0.35">
      <c r="A312" s="197"/>
      <c r="B312" s="169">
        <v>31209</v>
      </c>
      <c r="C312" s="166" t="s">
        <v>439</v>
      </c>
      <c r="D312" s="53">
        <v>8.4</v>
      </c>
      <c r="E312" s="38">
        <v>6</v>
      </c>
      <c r="F312" s="167">
        <f t="shared" si="36"/>
        <v>50.400000000000006</v>
      </c>
      <c r="G312" s="168"/>
      <c r="I312" s="278"/>
      <c r="J312" s="38">
        <v>31223</v>
      </c>
      <c r="K312" s="166" t="s">
        <v>639</v>
      </c>
      <c r="L312" s="53">
        <v>12.13</v>
      </c>
      <c r="M312" s="54">
        <v>6</v>
      </c>
      <c r="N312" s="174">
        <f t="shared" si="38"/>
        <v>72.78</v>
      </c>
      <c r="O312" s="355"/>
    </row>
    <row r="313" spans="1:15" x14ac:dyDescent="0.35">
      <c r="A313" s="197"/>
      <c r="B313" s="169">
        <v>31211</v>
      </c>
      <c r="C313" s="166" t="s">
        <v>440</v>
      </c>
      <c r="D313" s="53">
        <v>8.4</v>
      </c>
      <c r="E313" s="38">
        <v>6</v>
      </c>
      <c r="F313" s="167">
        <f t="shared" si="36"/>
        <v>50.400000000000006</v>
      </c>
      <c r="G313" s="168"/>
      <c r="I313" s="278"/>
      <c r="J313" s="38">
        <v>31224</v>
      </c>
      <c r="K313" s="166" t="s">
        <v>640</v>
      </c>
      <c r="L313" s="53">
        <v>12.13</v>
      </c>
      <c r="M313" s="54">
        <v>6</v>
      </c>
      <c r="N313" s="174">
        <f t="shared" si="38"/>
        <v>72.78</v>
      </c>
      <c r="O313" s="355"/>
    </row>
    <row r="314" spans="1:15" x14ac:dyDescent="0.35">
      <c r="A314" s="197"/>
      <c r="B314" s="180">
        <v>31212</v>
      </c>
      <c r="C314" s="181" t="s">
        <v>442</v>
      </c>
      <c r="D314" s="53">
        <v>8.4</v>
      </c>
      <c r="E314" s="38">
        <v>6</v>
      </c>
      <c r="F314" s="167">
        <f t="shared" si="36"/>
        <v>50.400000000000006</v>
      </c>
      <c r="G314" s="168"/>
      <c r="I314" s="278"/>
      <c r="J314" s="20">
        <v>31227</v>
      </c>
      <c r="K314" s="146" t="s">
        <v>606</v>
      </c>
      <c r="L314" s="53">
        <v>12.13</v>
      </c>
      <c r="M314" s="54">
        <v>6</v>
      </c>
      <c r="N314" s="174">
        <f t="shared" si="38"/>
        <v>72.78</v>
      </c>
      <c r="O314" s="355"/>
    </row>
    <row r="315" spans="1:15" x14ac:dyDescent="0.35">
      <c r="A315" s="197"/>
      <c r="B315" s="169">
        <v>31214</v>
      </c>
      <c r="C315" s="166" t="s">
        <v>443</v>
      </c>
      <c r="D315" s="53">
        <v>8.4</v>
      </c>
      <c r="E315" s="38">
        <v>6</v>
      </c>
      <c r="F315" s="167">
        <f t="shared" si="36"/>
        <v>50.400000000000006</v>
      </c>
      <c r="G315" s="168"/>
      <c r="I315" s="278"/>
      <c r="J315" s="222">
        <v>31237</v>
      </c>
      <c r="K315" s="344" t="s">
        <v>1793</v>
      </c>
      <c r="L315" s="53">
        <v>12.13</v>
      </c>
      <c r="M315" s="54">
        <v>6</v>
      </c>
      <c r="N315" s="174">
        <f t="shared" si="38"/>
        <v>72.78</v>
      </c>
      <c r="O315" s="355"/>
    </row>
    <row r="316" spans="1:15" x14ac:dyDescent="0.35">
      <c r="A316" s="197"/>
      <c r="B316" s="180">
        <v>31226</v>
      </c>
      <c r="C316" s="181" t="s">
        <v>565</v>
      </c>
      <c r="D316" s="53">
        <v>8.4</v>
      </c>
      <c r="E316" s="38">
        <v>6</v>
      </c>
      <c r="F316" s="167">
        <f t="shared" si="36"/>
        <v>50.400000000000006</v>
      </c>
      <c r="G316" s="168"/>
      <c r="I316" s="278"/>
      <c r="J316" s="271">
        <v>32177</v>
      </c>
      <c r="K316" s="267" t="s">
        <v>816</v>
      </c>
      <c r="L316" s="53">
        <v>12.13</v>
      </c>
      <c r="M316" s="54">
        <v>6</v>
      </c>
      <c r="N316" s="174">
        <f t="shared" si="38"/>
        <v>72.78</v>
      </c>
      <c r="O316" s="355"/>
    </row>
    <row r="317" spans="1:15" x14ac:dyDescent="0.35">
      <c r="A317" s="197"/>
      <c r="B317" s="169">
        <v>31228</v>
      </c>
      <c r="C317" s="166" t="s">
        <v>622</v>
      </c>
      <c r="D317" s="53">
        <v>8.4</v>
      </c>
      <c r="E317" s="38">
        <v>6</v>
      </c>
      <c r="F317" s="167">
        <f t="shared" si="36"/>
        <v>50.400000000000006</v>
      </c>
      <c r="G317" s="168"/>
      <c r="I317" s="278"/>
      <c r="J317" s="271">
        <v>32178</v>
      </c>
      <c r="K317" s="267" t="s">
        <v>817</v>
      </c>
      <c r="L317" s="53">
        <v>12.13</v>
      </c>
      <c r="M317" s="54">
        <v>6</v>
      </c>
      <c r="N317" s="174">
        <f t="shared" si="38"/>
        <v>72.78</v>
      </c>
      <c r="O317" s="358"/>
    </row>
    <row r="318" spans="1:15" x14ac:dyDescent="0.35">
      <c r="A318" s="197"/>
      <c r="B318" s="227" t="s">
        <v>398</v>
      </c>
      <c r="C318" s="166" t="s">
        <v>623</v>
      </c>
      <c r="D318" s="53">
        <v>8.4</v>
      </c>
      <c r="E318" s="38">
        <v>6</v>
      </c>
      <c r="F318" s="167">
        <f t="shared" si="36"/>
        <v>50.400000000000006</v>
      </c>
      <c r="G318" s="168"/>
      <c r="I318" s="278"/>
      <c r="J318" s="281"/>
      <c r="K318" s="269"/>
      <c r="L318" s="50"/>
      <c r="M318" s="51"/>
      <c r="N318" s="188"/>
      <c r="O318" s="358"/>
    </row>
    <row r="319" spans="1:15" x14ac:dyDescent="0.35">
      <c r="A319" s="197"/>
      <c r="B319" s="180">
        <v>31239</v>
      </c>
      <c r="C319" s="181" t="s">
        <v>625</v>
      </c>
      <c r="D319" s="53">
        <v>8.4</v>
      </c>
      <c r="E319" s="38">
        <v>6</v>
      </c>
      <c r="F319" s="167">
        <f t="shared" si="36"/>
        <v>50.400000000000006</v>
      </c>
      <c r="G319" s="168"/>
      <c r="I319" s="287"/>
      <c r="J319" s="281"/>
      <c r="K319" s="269"/>
      <c r="L319" s="50"/>
      <c r="M319" s="51"/>
      <c r="N319" s="188"/>
      <c r="O319" s="359"/>
    </row>
    <row r="320" spans="1:15" x14ac:dyDescent="0.35">
      <c r="A320" s="197"/>
      <c r="B320" s="180">
        <v>31325</v>
      </c>
      <c r="C320" s="181" t="s">
        <v>1801</v>
      </c>
      <c r="D320" s="53">
        <v>8.4</v>
      </c>
      <c r="E320" s="38">
        <v>6</v>
      </c>
      <c r="F320" s="167">
        <f t="shared" ref="F320" si="41">D320*E320</f>
        <v>50.400000000000006</v>
      </c>
      <c r="G320" s="168"/>
      <c r="I320" s="267"/>
      <c r="J320" s="267"/>
      <c r="K320" s="267"/>
      <c r="L320" s="267"/>
      <c r="M320" s="267"/>
      <c r="N320" s="267"/>
      <c r="O320" s="267"/>
    </row>
    <row r="321" spans="1:15" ht="25.5" thickBot="1" x14ac:dyDescent="0.4">
      <c r="A321" s="197"/>
      <c r="B321" s="169">
        <v>32172</v>
      </c>
      <c r="C321" s="166" t="s">
        <v>1797</v>
      </c>
      <c r="D321" s="53">
        <v>8.4</v>
      </c>
      <c r="E321" s="38">
        <v>6</v>
      </c>
      <c r="F321" s="167">
        <f t="shared" si="36"/>
        <v>50.400000000000006</v>
      </c>
      <c r="G321" s="168"/>
      <c r="I321" s="267"/>
      <c r="J321" s="267"/>
      <c r="K321" s="267"/>
      <c r="L321" s="267"/>
      <c r="M321" s="267"/>
      <c r="N321" s="267"/>
      <c r="O321" s="267"/>
    </row>
    <row r="322" spans="1:15" ht="25.5" thickBot="1" x14ac:dyDescent="0.4">
      <c r="A322" s="197"/>
      <c r="B322" s="453">
        <v>32173</v>
      </c>
      <c r="C322" s="454" t="s">
        <v>1132</v>
      </c>
      <c r="D322" s="50">
        <v>8.4</v>
      </c>
      <c r="E322" s="178">
        <v>6</v>
      </c>
      <c r="F322" s="179">
        <f>D322*E322</f>
        <v>50.400000000000006</v>
      </c>
      <c r="G322" s="168"/>
      <c r="I322" s="680" t="s">
        <v>641</v>
      </c>
      <c r="J322" s="661"/>
      <c r="K322" s="661"/>
      <c r="L322" s="661"/>
      <c r="M322" s="661"/>
      <c r="N322" s="661"/>
      <c r="O322" s="681"/>
    </row>
    <row r="323" spans="1:15" x14ac:dyDescent="0.35">
      <c r="A323" s="197"/>
      <c r="B323" s="169">
        <v>32175</v>
      </c>
      <c r="C323" s="166" t="s">
        <v>1798</v>
      </c>
      <c r="D323" s="53">
        <v>8.4</v>
      </c>
      <c r="E323" s="38">
        <v>6</v>
      </c>
      <c r="F323" s="167">
        <f t="shared" si="36"/>
        <v>50.400000000000006</v>
      </c>
      <c r="G323" s="168"/>
      <c r="I323" s="278"/>
      <c r="J323" s="271">
        <v>31331</v>
      </c>
      <c r="K323" s="267" t="s">
        <v>642</v>
      </c>
      <c r="L323" s="503">
        <v>16.54</v>
      </c>
      <c r="M323" s="271">
        <v>6</v>
      </c>
      <c r="N323" s="503">
        <f>L323*M323</f>
        <v>99.24</v>
      </c>
      <c r="O323" s="358"/>
    </row>
    <row r="324" spans="1:15" x14ac:dyDescent="0.35">
      <c r="A324" s="197"/>
      <c r="B324" s="453">
        <v>32194</v>
      </c>
      <c r="C324" s="454" t="s">
        <v>1133</v>
      </c>
      <c r="D324" s="50">
        <v>8.4</v>
      </c>
      <c r="E324" s="178">
        <v>6</v>
      </c>
      <c r="F324" s="179">
        <f t="shared" ref="F324:F326" si="42">D324*E324</f>
        <v>50.400000000000006</v>
      </c>
      <c r="G324" s="168"/>
      <c r="I324" s="278"/>
      <c r="J324" s="281">
        <v>31332</v>
      </c>
      <c r="K324" s="269" t="s">
        <v>1884</v>
      </c>
      <c r="L324" s="388">
        <v>16.54</v>
      </c>
      <c r="M324" s="281">
        <v>6</v>
      </c>
      <c r="N324" s="388">
        <f>L324*M324</f>
        <v>99.24</v>
      </c>
      <c r="O324" s="358"/>
    </row>
    <row r="325" spans="1:15" x14ac:dyDescent="0.35">
      <c r="A325" s="197"/>
      <c r="B325" s="453">
        <v>32197</v>
      </c>
      <c r="C325" s="454" t="s">
        <v>1134</v>
      </c>
      <c r="D325" s="50">
        <v>8.4</v>
      </c>
      <c r="E325" s="178">
        <v>6</v>
      </c>
      <c r="F325" s="179">
        <f t="shared" si="42"/>
        <v>50.400000000000006</v>
      </c>
      <c r="G325" s="168"/>
      <c r="I325" s="278"/>
      <c r="J325" s="281"/>
      <c r="K325" s="269"/>
      <c r="L325" s="388"/>
      <c r="M325" s="281"/>
      <c r="N325" s="388"/>
      <c r="O325" s="358"/>
    </row>
    <row r="326" spans="1:15" x14ac:dyDescent="0.35">
      <c r="A326" s="197"/>
      <c r="B326" s="453">
        <v>32199</v>
      </c>
      <c r="C326" s="454" t="s">
        <v>1135</v>
      </c>
      <c r="D326" s="50">
        <v>8.4</v>
      </c>
      <c r="E326" s="178">
        <v>6</v>
      </c>
      <c r="F326" s="179">
        <f t="shared" si="42"/>
        <v>50.400000000000006</v>
      </c>
      <c r="G326" s="168"/>
      <c r="I326" s="278"/>
      <c r="J326" s="281"/>
      <c r="K326" s="269"/>
      <c r="L326" s="388"/>
      <c r="M326" s="281"/>
      <c r="N326" s="388"/>
      <c r="O326" s="358"/>
    </row>
    <row r="327" spans="1:15" x14ac:dyDescent="0.35">
      <c r="A327" s="197"/>
      <c r="B327" s="453"/>
      <c r="C327" s="454"/>
      <c r="D327" s="50"/>
      <c r="E327" s="178"/>
      <c r="F327" s="179"/>
      <c r="G327" s="168"/>
      <c r="I327" s="278"/>
      <c r="J327" s="38"/>
      <c r="K327" s="166"/>
      <c r="L327" s="37"/>
      <c r="M327" s="38"/>
      <c r="N327" s="167"/>
      <c r="O327" s="358"/>
    </row>
    <row r="328" spans="1:15" x14ac:dyDescent="0.35">
      <c r="A328" s="526" t="s">
        <v>158</v>
      </c>
      <c r="B328" s="527"/>
      <c r="C328" s="528"/>
      <c r="D328" s="529"/>
      <c r="E328" s="530"/>
      <c r="F328" s="509"/>
      <c r="G328" s="531"/>
      <c r="I328" s="440" t="s">
        <v>158</v>
      </c>
      <c r="J328" s="110"/>
      <c r="K328" s="181"/>
      <c r="L328" s="536"/>
      <c r="M328" s="110"/>
      <c r="N328" s="537"/>
      <c r="O328" s="359"/>
    </row>
    <row r="329" spans="1:15" x14ac:dyDescent="0.35">
      <c r="A329" s="663" t="s">
        <v>159</v>
      </c>
      <c r="B329" s="664"/>
      <c r="C329" s="665"/>
      <c r="D329" s="654" t="s">
        <v>160</v>
      </c>
      <c r="E329" s="655"/>
      <c r="F329" s="656"/>
      <c r="G329" s="519" t="s">
        <v>161</v>
      </c>
      <c r="I329" s="520"/>
      <c r="J329" s="521"/>
      <c r="K329" s="523" t="s">
        <v>162</v>
      </c>
      <c r="L329" s="524" t="s">
        <v>163</v>
      </c>
      <c r="M329" s="653">
        <f ca="1">NOW()</f>
        <v>46083.696681944442</v>
      </c>
      <c r="N329" s="653"/>
      <c r="O329" s="525" t="s">
        <v>664</v>
      </c>
    </row>
    <row r="330" spans="1:15" ht="30.5" thickBot="1" x14ac:dyDescent="0.4">
      <c r="A330" s="657" t="s">
        <v>1107</v>
      </c>
      <c r="B330" s="658"/>
      <c r="C330" s="658"/>
      <c r="D330" s="658"/>
      <c r="E330" s="658"/>
      <c r="F330" s="658"/>
      <c r="G330" s="658"/>
      <c r="H330" s="658"/>
      <c r="I330" s="658"/>
      <c r="J330" s="658"/>
      <c r="K330" s="658"/>
      <c r="L330" s="658"/>
      <c r="M330" s="658"/>
      <c r="N330" s="658"/>
      <c r="O330" s="659"/>
    </row>
    <row r="331" spans="1:15" ht="50.5" thickBot="1" x14ac:dyDescent="0.4">
      <c r="A331" s="69" t="s">
        <v>29</v>
      </c>
      <c r="B331" s="68" t="s">
        <v>30</v>
      </c>
      <c r="C331" s="69" t="s">
        <v>31</v>
      </c>
      <c r="D331" s="70" t="s">
        <v>32</v>
      </c>
      <c r="E331" s="71" t="s">
        <v>33</v>
      </c>
      <c r="F331" s="72" t="s">
        <v>34</v>
      </c>
      <c r="G331" s="73" t="s">
        <v>35</v>
      </c>
      <c r="I331" s="265" t="s">
        <v>29</v>
      </c>
      <c r="J331" s="75" t="s">
        <v>30</v>
      </c>
      <c r="K331" s="69" t="s">
        <v>31</v>
      </c>
      <c r="L331" s="70" t="s">
        <v>32</v>
      </c>
      <c r="M331" s="71" t="s">
        <v>33</v>
      </c>
      <c r="N331" s="72" t="s">
        <v>34</v>
      </c>
      <c r="O331" s="329" t="s">
        <v>35</v>
      </c>
    </row>
    <row r="332" spans="1:15" ht="25.5" thickBot="1" x14ac:dyDescent="0.4">
      <c r="A332" s="677" t="s">
        <v>653</v>
      </c>
      <c r="B332" s="672"/>
      <c r="C332" s="672"/>
      <c r="D332" s="672"/>
      <c r="E332" s="672"/>
      <c r="F332" s="672"/>
      <c r="G332" s="678"/>
      <c r="I332" s="672" t="s">
        <v>399</v>
      </c>
      <c r="J332" s="672"/>
      <c r="K332" s="672"/>
      <c r="L332" s="672"/>
      <c r="M332" s="672"/>
      <c r="N332" s="672"/>
      <c r="O332" s="673"/>
    </row>
    <row r="333" spans="1:15" x14ac:dyDescent="0.35">
      <c r="A333" s="357"/>
      <c r="B333" s="38">
        <v>31186</v>
      </c>
      <c r="C333" s="166" t="s">
        <v>616</v>
      </c>
      <c r="D333" s="37">
        <v>9.4500000000000011</v>
      </c>
      <c r="E333" s="38">
        <v>6</v>
      </c>
      <c r="F333" s="167">
        <f t="shared" ref="F333:F338" si="43">D333*E333</f>
        <v>56.7</v>
      </c>
      <c r="G333" s="170"/>
      <c r="I333" s="21"/>
      <c r="J333" s="21">
        <v>31311</v>
      </c>
      <c r="K333" s="21" t="s">
        <v>441</v>
      </c>
      <c r="L333" s="37">
        <v>9.4500000000000011</v>
      </c>
      <c r="M333" s="38">
        <v>6</v>
      </c>
      <c r="N333" s="167">
        <f t="shared" ref="N333:N337" si="44">L333*M333</f>
        <v>56.7</v>
      </c>
      <c r="O333" s="358"/>
    </row>
    <row r="334" spans="1:15" x14ac:dyDescent="0.35">
      <c r="A334" s="197"/>
      <c r="B334" s="38">
        <v>31187</v>
      </c>
      <c r="C334" s="166" t="s">
        <v>617</v>
      </c>
      <c r="D334" s="37">
        <v>9.4500000000000011</v>
      </c>
      <c r="E334" s="38">
        <v>6</v>
      </c>
      <c r="F334" s="167">
        <f t="shared" si="43"/>
        <v>56.7</v>
      </c>
      <c r="G334" s="170"/>
      <c r="I334" s="21"/>
      <c r="J334" s="21">
        <v>32179</v>
      </c>
      <c r="K334" s="21" t="s">
        <v>1802</v>
      </c>
      <c r="L334" s="37">
        <v>9.4500000000000011</v>
      </c>
      <c r="M334" s="38">
        <v>6</v>
      </c>
      <c r="N334" s="167">
        <f t="shared" si="44"/>
        <v>56.7</v>
      </c>
      <c r="O334" s="358"/>
    </row>
    <row r="335" spans="1:15" x14ac:dyDescent="0.35">
      <c r="A335" s="197"/>
      <c r="B335" s="38">
        <v>31188</v>
      </c>
      <c r="C335" s="166" t="s">
        <v>618</v>
      </c>
      <c r="D335" s="37">
        <v>9.4500000000000011</v>
      </c>
      <c r="E335" s="38">
        <v>6</v>
      </c>
      <c r="F335" s="167">
        <f t="shared" si="43"/>
        <v>56.7</v>
      </c>
      <c r="G335" s="170"/>
      <c r="I335" s="21"/>
      <c r="J335" s="21">
        <v>32185</v>
      </c>
      <c r="K335" s="21" t="s">
        <v>1803</v>
      </c>
      <c r="L335" s="37">
        <v>9.4500000000000011</v>
      </c>
      <c r="M335" s="38">
        <v>6</v>
      </c>
      <c r="N335" s="167">
        <f t="shared" si="44"/>
        <v>56.7</v>
      </c>
      <c r="O335" s="358"/>
    </row>
    <row r="336" spans="1:15" ht="30" x14ac:dyDescent="0.35">
      <c r="A336" s="197"/>
      <c r="B336" s="169">
        <v>31189</v>
      </c>
      <c r="C336" s="166" t="s">
        <v>619</v>
      </c>
      <c r="D336" s="37">
        <v>9.4500000000000011</v>
      </c>
      <c r="E336" s="38">
        <v>6</v>
      </c>
      <c r="F336" s="167">
        <f t="shared" si="43"/>
        <v>56.7</v>
      </c>
      <c r="G336" s="170"/>
      <c r="H336" s="395"/>
      <c r="I336" s="21"/>
      <c r="J336" s="21">
        <v>32186</v>
      </c>
      <c r="K336" s="21" t="s">
        <v>1804</v>
      </c>
      <c r="L336" s="37">
        <v>9.4500000000000011</v>
      </c>
      <c r="M336" s="38">
        <v>6</v>
      </c>
      <c r="N336" s="167">
        <f t="shared" si="44"/>
        <v>56.7</v>
      </c>
      <c r="O336" s="358"/>
    </row>
    <row r="337" spans="1:15" ht="30" x14ac:dyDescent="0.35">
      <c r="A337" s="140"/>
      <c r="B337" s="38">
        <v>31175</v>
      </c>
      <c r="C337" s="166" t="s">
        <v>620</v>
      </c>
      <c r="D337" s="37">
        <v>113.4</v>
      </c>
      <c r="E337" s="38">
        <v>1</v>
      </c>
      <c r="F337" s="167">
        <f t="shared" si="43"/>
        <v>113.4</v>
      </c>
      <c r="G337" s="170"/>
      <c r="H337" s="395"/>
      <c r="I337" s="21"/>
      <c r="J337" s="21">
        <v>32187</v>
      </c>
      <c r="K337" s="21" t="s">
        <v>1805</v>
      </c>
      <c r="L337" s="37">
        <v>9.4500000000000011</v>
      </c>
      <c r="M337" s="38">
        <v>6</v>
      </c>
      <c r="N337" s="167">
        <f t="shared" si="44"/>
        <v>56.7</v>
      </c>
      <c r="O337" s="182"/>
    </row>
    <row r="338" spans="1:15" x14ac:dyDescent="0.35">
      <c r="A338" s="291"/>
      <c r="B338" s="38">
        <v>31190</v>
      </c>
      <c r="C338" s="166" t="s">
        <v>621</v>
      </c>
      <c r="D338" s="37">
        <v>56.7</v>
      </c>
      <c r="E338" s="38">
        <v>1</v>
      </c>
      <c r="F338" s="167">
        <f t="shared" si="43"/>
        <v>56.7</v>
      </c>
      <c r="G338" s="170"/>
      <c r="I338" s="21"/>
      <c r="J338" s="387"/>
      <c r="K338" s="191"/>
      <c r="L338" s="177"/>
      <c r="M338" s="178"/>
      <c r="N338" s="179"/>
      <c r="O338" s="358"/>
    </row>
    <row r="339" spans="1:15" x14ac:dyDescent="0.35">
      <c r="A339" s="291"/>
      <c r="B339" s="178">
        <v>31191</v>
      </c>
      <c r="C339" s="182" t="s">
        <v>1136</v>
      </c>
      <c r="D339" s="177">
        <v>9.4500000000000011</v>
      </c>
      <c r="E339" s="178">
        <v>6</v>
      </c>
      <c r="F339" s="179">
        <f t="shared" ref="F339" si="45">D339*E339</f>
        <v>56.7</v>
      </c>
      <c r="G339" s="170"/>
      <c r="H339" s="533"/>
      <c r="I339" s="21"/>
      <c r="J339" s="387"/>
      <c r="K339" s="191"/>
      <c r="L339" s="177"/>
      <c r="M339" s="178"/>
      <c r="N339" s="179"/>
      <c r="O339" s="358"/>
    </row>
    <row r="340" spans="1:15" ht="30" x14ac:dyDescent="0.35">
      <c r="A340" s="291"/>
      <c r="B340" s="38"/>
      <c r="C340" s="166"/>
      <c r="D340" s="37"/>
      <c r="E340" s="38"/>
      <c r="F340" s="167"/>
      <c r="G340" s="170"/>
      <c r="H340" s="393"/>
      <c r="I340" s="21"/>
      <c r="J340" s="387"/>
      <c r="K340" s="191"/>
      <c r="L340" s="177"/>
      <c r="M340" s="178"/>
      <c r="N340" s="179"/>
      <c r="O340" s="358"/>
    </row>
    <row r="341" spans="1:15" ht="30" x14ac:dyDescent="0.35">
      <c r="A341" s="140"/>
      <c r="B341" s="38"/>
      <c r="C341" s="166"/>
      <c r="D341" s="37"/>
      <c r="E341" s="38"/>
      <c r="F341" s="167"/>
      <c r="G341" s="170"/>
      <c r="H341" s="393"/>
      <c r="I341" s="21"/>
      <c r="J341" s="387"/>
      <c r="K341" s="191"/>
      <c r="L341" s="177"/>
      <c r="M341" s="179"/>
      <c r="N341" s="179"/>
      <c r="O341" s="177"/>
    </row>
    <row r="342" spans="1:15" ht="30.5" thickBot="1" x14ac:dyDescent="0.4">
      <c r="A342" s="494"/>
      <c r="B342" s="38"/>
      <c r="C342" s="166"/>
      <c r="D342" s="37"/>
      <c r="E342" s="38"/>
      <c r="F342" s="167"/>
      <c r="G342" s="170"/>
      <c r="H342" s="393"/>
      <c r="I342" s="21"/>
      <c r="J342" s="387"/>
      <c r="K342" s="191"/>
      <c r="L342" s="177"/>
      <c r="M342" s="179"/>
      <c r="N342" s="179"/>
      <c r="O342" s="358"/>
    </row>
    <row r="343" spans="1:15" ht="30.5" thickBot="1" x14ac:dyDescent="0.4">
      <c r="A343" s="677" t="s">
        <v>399</v>
      </c>
      <c r="B343" s="672"/>
      <c r="C343" s="672"/>
      <c r="D343" s="672"/>
      <c r="E343" s="672"/>
      <c r="F343" s="672"/>
      <c r="G343" s="678"/>
      <c r="H343" s="393"/>
      <c r="I343" s="672" t="s">
        <v>635</v>
      </c>
      <c r="J343" s="672"/>
      <c r="K343" s="672"/>
      <c r="L343" s="672"/>
      <c r="M343" s="672"/>
      <c r="N343" s="672"/>
      <c r="O343" s="673"/>
    </row>
    <row r="344" spans="1:15" ht="30.5" thickBot="1" x14ac:dyDescent="0.4">
      <c r="A344" s="291"/>
      <c r="B344" s="38">
        <v>30982</v>
      </c>
      <c r="C344" s="166" t="s">
        <v>400</v>
      </c>
      <c r="D344" s="37">
        <v>9.4500000000000011</v>
      </c>
      <c r="E344" s="38">
        <v>6</v>
      </c>
      <c r="F344" s="167">
        <f t="shared" ref="F344:F369" si="46">D344*E344</f>
        <v>56.7</v>
      </c>
      <c r="G344" s="170"/>
      <c r="H344" s="395"/>
      <c r="I344" s="267"/>
      <c r="J344" s="183">
        <v>31036</v>
      </c>
      <c r="K344" s="184" t="s">
        <v>466</v>
      </c>
      <c r="L344" s="37">
        <v>14.33</v>
      </c>
      <c r="M344" s="185">
        <v>6</v>
      </c>
      <c r="N344" s="186">
        <f t="shared" ref="N344:N349" si="47">L344*M344</f>
        <v>85.98</v>
      </c>
      <c r="O344" s="358"/>
    </row>
    <row r="345" spans="1:15" ht="25.5" thickBot="1" x14ac:dyDescent="0.4">
      <c r="A345" s="291"/>
      <c r="B345" s="38">
        <v>30983</v>
      </c>
      <c r="C345" s="166" t="s">
        <v>1806</v>
      </c>
      <c r="D345" s="37">
        <v>9.4500000000000011</v>
      </c>
      <c r="E345" s="38">
        <v>6</v>
      </c>
      <c r="F345" s="167">
        <f t="shared" ref="F345" si="48">D345*E345</f>
        <v>56.7</v>
      </c>
      <c r="G345" s="170"/>
      <c r="I345" s="279"/>
      <c r="J345" s="52">
        <v>31037</v>
      </c>
      <c r="K345" s="21" t="s">
        <v>467</v>
      </c>
      <c r="L345" s="37">
        <v>14.33</v>
      </c>
      <c r="M345" s="185">
        <v>6</v>
      </c>
      <c r="N345" s="186">
        <f t="shared" si="47"/>
        <v>85.98</v>
      </c>
      <c r="O345" s="358"/>
    </row>
    <row r="346" spans="1:15" ht="25.5" thickBot="1" x14ac:dyDescent="0.4">
      <c r="A346" s="197"/>
      <c r="B346" s="57">
        <v>30991</v>
      </c>
      <c r="C346" s="146" t="s">
        <v>404</v>
      </c>
      <c r="D346" s="37">
        <v>9.4500000000000011</v>
      </c>
      <c r="E346" s="38">
        <v>6</v>
      </c>
      <c r="F346" s="167">
        <f t="shared" si="46"/>
        <v>56.7</v>
      </c>
      <c r="G346" s="168"/>
      <c r="I346" s="278"/>
      <c r="J346" s="38">
        <v>31038</v>
      </c>
      <c r="K346" s="166" t="s">
        <v>469</v>
      </c>
      <c r="L346" s="37">
        <v>14.33</v>
      </c>
      <c r="M346" s="185">
        <v>6</v>
      </c>
      <c r="N346" s="186">
        <f t="shared" si="47"/>
        <v>85.98</v>
      </c>
      <c r="O346" s="358"/>
    </row>
    <row r="347" spans="1:15" ht="25.5" thickBot="1" x14ac:dyDescent="0.4">
      <c r="A347" s="197"/>
      <c r="B347" s="57">
        <v>30992</v>
      </c>
      <c r="C347" s="146" t="s">
        <v>406</v>
      </c>
      <c r="D347" s="37">
        <v>9.4500000000000011</v>
      </c>
      <c r="E347" s="38">
        <v>6</v>
      </c>
      <c r="F347" s="167">
        <f t="shared" si="46"/>
        <v>56.7</v>
      </c>
      <c r="G347" s="168"/>
      <c r="I347" s="278"/>
      <c r="J347" s="52">
        <v>31040</v>
      </c>
      <c r="K347" s="21" t="s">
        <v>472</v>
      </c>
      <c r="L347" s="37">
        <v>14.33</v>
      </c>
      <c r="M347" s="185">
        <v>6</v>
      </c>
      <c r="N347" s="186">
        <f t="shared" si="47"/>
        <v>85.98</v>
      </c>
      <c r="O347" s="358"/>
    </row>
    <row r="348" spans="1:15" ht="25.5" thickBot="1" x14ac:dyDescent="0.4">
      <c r="A348" s="197"/>
      <c r="B348" s="57">
        <v>30998</v>
      </c>
      <c r="C348" s="146" t="s">
        <v>407</v>
      </c>
      <c r="D348" s="37">
        <v>9.4500000000000011</v>
      </c>
      <c r="E348" s="38">
        <v>6</v>
      </c>
      <c r="F348" s="167">
        <f t="shared" si="46"/>
        <v>56.7</v>
      </c>
      <c r="G348" s="168"/>
      <c r="I348" s="278"/>
      <c r="J348" s="38">
        <v>31041</v>
      </c>
      <c r="K348" s="166" t="s">
        <v>474</v>
      </c>
      <c r="L348" s="37">
        <v>14.33</v>
      </c>
      <c r="M348" s="185">
        <v>6</v>
      </c>
      <c r="N348" s="186">
        <f t="shared" si="47"/>
        <v>85.98</v>
      </c>
      <c r="O348" s="358"/>
    </row>
    <row r="349" spans="1:15" ht="25.5" thickBot="1" x14ac:dyDescent="0.4">
      <c r="A349" s="197"/>
      <c r="B349" s="52">
        <v>30999</v>
      </c>
      <c r="C349" s="21" t="s">
        <v>408</v>
      </c>
      <c r="D349" s="37">
        <v>9.4500000000000011</v>
      </c>
      <c r="E349" s="38">
        <v>6</v>
      </c>
      <c r="F349" s="167">
        <f t="shared" si="46"/>
        <v>56.7</v>
      </c>
      <c r="G349" s="168"/>
      <c r="I349" s="278"/>
      <c r="J349" s="178">
        <v>31044</v>
      </c>
      <c r="K349" s="182" t="s">
        <v>1830</v>
      </c>
      <c r="L349" s="177">
        <v>14.33</v>
      </c>
      <c r="M349" s="495">
        <v>6</v>
      </c>
      <c r="N349" s="496">
        <f t="shared" si="47"/>
        <v>85.98</v>
      </c>
      <c r="O349" s="358"/>
    </row>
    <row r="350" spans="1:15" ht="25.5" thickBot="1" x14ac:dyDescent="0.4">
      <c r="A350" s="197"/>
      <c r="B350" s="52">
        <v>31001</v>
      </c>
      <c r="C350" s="21" t="s">
        <v>411</v>
      </c>
      <c r="D350" s="37">
        <v>9.4500000000000011</v>
      </c>
      <c r="E350" s="38">
        <v>6</v>
      </c>
      <c r="F350" s="167">
        <f t="shared" si="46"/>
        <v>56.7</v>
      </c>
      <c r="G350" s="168"/>
      <c r="I350" s="278"/>
      <c r="J350" s="38">
        <v>31062</v>
      </c>
      <c r="K350" s="166" t="s">
        <v>476</v>
      </c>
      <c r="L350" s="37">
        <v>14.33</v>
      </c>
      <c r="M350" s="185">
        <v>6</v>
      </c>
      <c r="N350" s="186">
        <f t="shared" ref="N350:N358" si="49">L350*M350</f>
        <v>85.98</v>
      </c>
      <c r="O350" s="358"/>
    </row>
    <row r="351" spans="1:15" ht="25.5" thickBot="1" x14ac:dyDescent="0.4">
      <c r="A351" s="197"/>
      <c r="B351" s="169">
        <v>31003</v>
      </c>
      <c r="C351" s="166" t="s">
        <v>414</v>
      </c>
      <c r="D351" s="37">
        <v>9.4500000000000011</v>
      </c>
      <c r="E351" s="38">
        <v>6</v>
      </c>
      <c r="F351" s="167">
        <f t="shared" si="46"/>
        <v>56.7</v>
      </c>
      <c r="G351" s="168"/>
      <c r="I351" s="278"/>
      <c r="J351" s="52">
        <v>31131</v>
      </c>
      <c r="K351" s="21" t="s">
        <v>477</v>
      </c>
      <c r="L351" s="37">
        <v>14.33</v>
      </c>
      <c r="M351" s="185">
        <v>6</v>
      </c>
      <c r="N351" s="186">
        <f t="shared" si="49"/>
        <v>85.98</v>
      </c>
      <c r="O351" s="358"/>
    </row>
    <row r="352" spans="1:15" ht="25.5" thickBot="1" x14ac:dyDescent="0.4">
      <c r="A352" s="197"/>
      <c r="B352" s="169">
        <v>31004</v>
      </c>
      <c r="C352" s="166" t="s">
        <v>415</v>
      </c>
      <c r="D352" s="37">
        <v>9.4500000000000011</v>
      </c>
      <c r="E352" s="38">
        <v>6</v>
      </c>
      <c r="F352" s="167">
        <f t="shared" si="46"/>
        <v>56.7</v>
      </c>
      <c r="G352" s="168"/>
      <c r="I352" s="278"/>
      <c r="J352" s="52">
        <v>31132</v>
      </c>
      <c r="K352" s="21" t="s">
        <v>479</v>
      </c>
      <c r="L352" s="37">
        <v>14.33</v>
      </c>
      <c r="M352" s="185">
        <v>6</v>
      </c>
      <c r="N352" s="186">
        <f t="shared" si="49"/>
        <v>85.98</v>
      </c>
      <c r="O352" s="358"/>
    </row>
    <row r="353" spans="1:15" ht="25.5" thickBot="1" x14ac:dyDescent="0.4">
      <c r="A353" s="291"/>
      <c r="B353" s="38">
        <v>31005</v>
      </c>
      <c r="C353" s="166" t="s">
        <v>655</v>
      </c>
      <c r="D353" s="37">
        <v>9.4500000000000011</v>
      </c>
      <c r="E353" s="38">
        <v>6</v>
      </c>
      <c r="F353" s="167">
        <f t="shared" si="46"/>
        <v>56.7</v>
      </c>
      <c r="G353" s="170"/>
      <c r="I353" s="278"/>
      <c r="J353" s="38">
        <v>31133</v>
      </c>
      <c r="K353" s="166" t="s">
        <v>480</v>
      </c>
      <c r="L353" s="37">
        <v>14.33</v>
      </c>
      <c r="M353" s="185">
        <v>6</v>
      </c>
      <c r="N353" s="186">
        <f t="shared" si="49"/>
        <v>85.98</v>
      </c>
      <c r="O353" s="358"/>
    </row>
    <row r="354" spans="1:15" ht="25.5" thickBot="1" x14ac:dyDescent="0.4">
      <c r="A354" s="291"/>
      <c r="B354" s="38">
        <v>31016</v>
      </c>
      <c r="C354" s="166" t="s">
        <v>656</v>
      </c>
      <c r="D354" s="37">
        <v>9.4500000000000011</v>
      </c>
      <c r="E354" s="38">
        <v>6</v>
      </c>
      <c r="F354" s="167">
        <f t="shared" si="46"/>
        <v>56.7</v>
      </c>
      <c r="G354" s="170"/>
      <c r="I354" s="279"/>
      <c r="J354" s="38">
        <v>31134</v>
      </c>
      <c r="K354" s="166" t="s">
        <v>1809</v>
      </c>
      <c r="L354" s="37">
        <v>14.33</v>
      </c>
      <c r="M354" s="185">
        <v>6</v>
      </c>
      <c r="N354" s="186">
        <f>L354*M354</f>
        <v>85.98</v>
      </c>
      <c r="O354" s="198"/>
    </row>
    <row r="355" spans="1:15" ht="25.5" thickBot="1" x14ac:dyDescent="0.4">
      <c r="A355" s="291"/>
      <c r="B355" s="38">
        <v>31017</v>
      </c>
      <c r="C355" s="166" t="s">
        <v>657</v>
      </c>
      <c r="D355" s="37">
        <v>9.4500000000000011</v>
      </c>
      <c r="E355" s="38">
        <v>6</v>
      </c>
      <c r="F355" s="167">
        <f t="shared" si="46"/>
        <v>56.7</v>
      </c>
      <c r="G355" s="170"/>
      <c r="I355" s="267"/>
      <c r="J355" s="52">
        <v>31135</v>
      </c>
      <c r="K355" s="21" t="s">
        <v>481</v>
      </c>
      <c r="L355" s="37">
        <v>14.33</v>
      </c>
      <c r="M355" s="185">
        <v>6</v>
      </c>
      <c r="N355" s="186">
        <f t="shared" si="49"/>
        <v>85.98</v>
      </c>
      <c r="O355" s="358"/>
    </row>
    <row r="356" spans="1:15" ht="25.5" thickBot="1" x14ac:dyDescent="0.4">
      <c r="A356" s="291"/>
      <c r="B356" s="38">
        <v>31018</v>
      </c>
      <c r="C356" s="166" t="s">
        <v>416</v>
      </c>
      <c r="D356" s="37">
        <v>9.4500000000000011</v>
      </c>
      <c r="E356" s="38">
        <v>6</v>
      </c>
      <c r="F356" s="167">
        <f t="shared" si="46"/>
        <v>56.7</v>
      </c>
      <c r="G356" s="170"/>
      <c r="I356" s="278"/>
      <c r="J356" s="38">
        <v>31139</v>
      </c>
      <c r="K356" s="166" t="s">
        <v>482</v>
      </c>
      <c r="L356" s="37">
        <v>14.33</v>
      </c>
      <c r="M356" s="185">
        <v>6</v>
      </c>
      <c r="N356" s="186">
        <f t="shared" si="49"/>
        <v>85.98</v>
      </c>
      <c r="O356" s="260"/>
    </row>
    <row r="357" spans="1:15" ht="25.5" thickBot="1" x14ac:dyDescent="0.4">
      <c r="A357" s="102"/>
      <c r="B357" s="169" t="s">
        <v>418</v>
      </c>
      <c r="C357" s="166" t="s">
        <v>419</v>
      </c>
      <c r="D357" s="37">
        <v>9.4500000000000011</v>
      </c>
      <c r="E357" s="38">
        <v>6</v>
      </c>
      <c r="F357" s="167">
        <f t="shared" si="46"/>
        <v>56.7</v>
      </c>
      <c r="G357" s="64"/>
      <c r="I357" s="267"/>
      <c r="J357" s="52">
        <v>31312</v>
      </c>
      <c r="K357" s="21" t="s">
        <v>483</v>
      </c>
      <c r="L357" s="37">
        <v>14.33</v>
      </c>
      <c r="M357" s="185">
        <v>6</v>
      </c>
      <c r="N357" s="186">
        <f t="shared" si="49"/>
        <v>85.98</v>
      </c>
      <c r="O357" s="260"/>
    </row>
    <row r="358" spans="1:15" x14ac:dyDescent="0.35">
      <c r="A358" s="102"/>
      <c r="B358" s="20">
        <v>31029</v>
      </c>
      <c r="C358" s="146" t="s">
        <v>421</v>
      </c>
      <c r="D358" s="37">
        <v>9.4500000000000011</v>
      </c>
      <c r="E358" s="38">
        <v>6</v>
      </c>
      <c r="F358" s="167">
        <f t="shared" si="46"/>
        <v>56.7</v>
      </c>
      <c r="G358" s="64"/>
      <c r="I358" s="267"/>
      <c r="J358" s="38">
        <v>31181</v>
      </c>
      <c r="K358" s="166" t="s">
        <v>592</v>
      </c>
      <c r="L358" s="37">
        <v>14.33</v>
      </c>
      <c r="M358" s="185">
        <v>6</v>
      </c>
      <c r="N358" s="186">
        <f t="shared" si="49"/>
        <v>85.98</v>
      </c>
      <c r="O358" s="260"/>
    </row>
    <row r="359" spans="1:15" x14ac:dyDescent="0.35">
      <c r="A359" s="102"/>
      <c r="B359" s="20">
        <v>31031</v>
      </c>
      <c r="C359" s="146" t="s">
        <v>423</v>
      </c>
      <c r="D359" s="37">
        <v>9.4500000000000011</v>
      </c>
      <c r="E359" s="38">
        <v>6</v>
      </c>
      <c r="F359" s="167">
        <f t="shared" si="46"/>
        <v>56.7</v>
      </c>
      <c r="G359" s="64"/>
      <c r="I359" s="267"/>
      <c r="J359" s="193">
        <v>32188</v>
      </c>
      <c r="K359" s="149" t="s">
        <v>1141</v>
      </c>
      <c r="L359" s="177">
        <v>14.33</v>
      </c>
      <c r="M359" s="178">
        <v>6</v>
      </c>
      <c r="N359" s="179">
        <f>L359*M359</f>
        <v>85.98</v>
      </c>
      <c r="O359" s="260"/>
    </row>
    <row r="360" spans="1:15" x14ac:dyDescent="0.35">
      <c r="A360" s="151"/>
      <c r="B360" s="52">
        <v>31034</v>
      </c>
      <c r="C360" s="21" t="s">
        <v>637</v>
      </c>
      <c r="D360" s="37">
        <v>9.4500000000000011</v>
      </c>
      <c r="E360" s="38">
        <v>6</v>
      </c>
      <c r="F360" s="167">
        <f t="shared" si="46"/>
        <v>56.7</v>
      </c>
      <c r="G360" s="64"/>
      <c r="I360" s="278"/>
      <c r="J360" s="193"/>
      <c r="K360" s="149"/>
      <c r="L360" s="177"/>
      <c r="M360" s="178"/>
      <c r="N360" s="179"/>
      <c r="O360" s="290"/>
    </row>
    <row r="361" spans="1:15" ht="25.5" thickBot="1" x14ac:dyDescent="0.4">
      <c r="A361" s="140"/>
      <c r="B361" s="152" t="s">
        <v>425</v>
      </c>
      <c r="C361" s="140" t="s">
        <v>426</v>
      </c>
      <c r="D361" s="37">
        <v>9.4500000000000011</v>
      </c>
      <c r="E361" s="38">
        <v>6</v>
      </c>
      <c r="F361" s="167">
        <f t="shared" si="46"/>
        <v>56.7</v>
      </c>
      <c r="G361" s="64"/>
      <c r="I361" s="268"/>
      <c r="J361" s="497"/>
      <c r="K361" s="498"/>
      <c r="L361" s="499"/>
      <c r="M361" s="497"/>
      <c r="N361" s="451"/>
      <c r="O361" s="500"/>
    </row>
    <row r="362" spans="1:15" ht="25.5" thickBot="1" x14ac:dyDescent="0.4">
      <c r="A362" s="197"/>
      <c r="B362" s="52">
        <v>31064</v>
      </c>
      <c r="C362" s="21" t="s">
        <v>427</v>
      </c>
      <c r="D362" s="37">
        <v>9.4500000000000011</v>
      </c>
      <c r="E362" s="38">
        <v>6</v>
      </c>
      <c r="F362" s="167">
        <f t="shared" si="46"/>
        <v>56.7</v>
      </c>
      <c r="G362" s="29"/>
      <c r="I362" s="671" t="s">
        <v>573</v>
      </c>
      <c r="J362" s="672"/>
      <c r="K362" s="672"/>
      <c r="L362" s="672"/>
      <c r="M362" s="672"/>
      <c r="N362" s="672"/>
      <c r="O362" s="678"/>
    </row>
    <row r="363" spans="1:15" x14ac:dyDescent="0.35">
      <c r="A363" s="197"/>
      <c r="B363" s="20">
        <v>31065</v>
      </c>
      <c r="C363" s="146" t="s">
        <v>428</v>
      </c>
      <c r="D363" s="37">
        <v>9.4500000000000011</v>
      </c>
      <c r="E363" s="38">
        <v>6</v>
      </c>
      <c r="F363" s="167">
        <f t="shared" si="46"/>
        <v>56.7</v>
      </c>
      <c r="G363" s="29"/>
      <c r="I363" s="267"/>
      <c r="J363" s="190">
        <v>30925</v>
      </c>
      <c r="K363" s="256" t="s">
        <v>484</v>
      </c>
      <c r="L363" s="127">
        <v>201.60000000000002</v>
      </c>
      <c r="M363" s="190">
        <v>1</v>
      </c>
      <c r="N363" s="153">
        <f>L363*M363</f>
        <v>201.60000000000002</v>
      </c>
      <c r="O363" s="260"/>
    </row>
    <row r="364" spans="1:15" x14ac:dyDescent="0.35">
      <c r="A364" s="197"/>
      <c r="B364" s="52">
        <v>31070</v>
      </c>
      <c r="C364" s="21" t="s">
        <v>432</v>
      </c>
      <c r="D364" s="37">
        <v>9.4500000000000011</v>
      </c>
      <c r="E364" s="38">
        <v>6</v>
      </c>
      <c r="F364" s="167">
        <f t="shared" si="46"/>
        <v>56.7</v>
      </c>
      <c r="G364" s="29"/>
      <c r="I364" s="267"/>
      <c r="J364" s="190">
        <v>30930</v>
      </c>
      <c r="K364" s="256" t="s">
        <v>1923</v>
      </c>
      <c r="L364" s="127">
        <v>100.8</v>
      </c>
      <c r="M364" s="190">
        <v>1</v>
      </c>
      <c r="N364" s="153">
        <f t="shared" ref="N364:N365" si="50">L364*M364</f>
        <v>100.8</v>
      </c>
      <c r="O364" s="260"/>
    </row>
    <row r="365" spans="1:15" x14ac:dyDescent="0.35">
      <c r="A365" s="197"/>
      <c r="B365" s="20">
        <v>31093</v>
      </c>
      <c r="C365" s="146" t="s">
        <v>433</v>
      </c>
      <c r="D365" s="37">
        <v>9.4500000000000011</v>
      </c>
      <c r="E365" s="38">
        <v>6</v>
      </c>
      <c r="F365" s="167">
        <f t="shared" si="46"/>
        <v>56.7</v>
      </c>
      <c r="G365" s="39"/>
      <c r="I365" s="267"/>
      <c r="J365" s="190">
        <v>30990</v>
      </c>
      <c r="K365" s="256" t="s">
        <v>1922</v>
      </c>
      <c r="L365" s="127">
        <v>113.4</v>
      </c>
      <c r="M365" s="190">
        <v>1</v>
      </c>
      <c r="N365" s="153">
        <f t="shared" si="50"/>
        <v>113.4</v>
      </c>
      <c r="O365" s="260"/>
    </row>
    <row r="366" spans="1:15" x14ac:dyDescent="0.35">
      <c r="A366" s="140"/>
      <c r="B366" s="52">
        <v>31094</v>
      </c>
      <c r="C366" s="21" t="s">
        <v>434</v>
      </c>
      <c r="D366" s="37">
        <v>9.4500000000000011</v>
      </c>
      <c r="E366" s="38">
        <v>6</v>
      </c>
      <c r="F366" s="167">
        <f t="shared" si="46"/>
        <v>56.7</v>
      </c>
      <c r="G366" s="173"/>
      <c r="I366" s="280"/>
      <c r="J366" s="258"/>
      <c r="K366" s="86"/>
      <c r="L366" s="37"/>
      <c r="M366" s="155"/>
      <c r="N366" s="153"/>
      <c r="O366" s="260"/>
    </row>
    <row r="367" spans="1:15" x14ac:dyDescent="0.35">
      <c r="A367" s="197"/>
      <c r="B367" s="52">
        <v>31095</v>
      </c>
      <c r="C367" s="21" t="s">
        <v>435</v>
      </c>
      <c r="D367" s="37">
        <v>9.4500000000000011</v>
      </c>
      <c r="E367" s="38">
        <v>6</v>
      </c>
      <c r="F367" s="167">
        <f t="shared" si="46"/>
        <v>56.7</v>
      </c>
      <c r="G367" s="39"/>
      <c r="I367" s="278"/>
      <c r="J367" s="20"/>
      <c r="K367" s="146"/>
      <c r="L367" s="37"/>
      <c r="M367" s="38"/>
      <c r="N367" s="167"/>
      <c r="O367" s="290"/>
    </row>
    <row r="368" spans="1:15" x14ac:dyDescent="0.35">
      <c r="A368" s="140"/>
      <c r="B368" s="52">
        <v>31122</v>
      </c>
      <c r="C368" s="21" t="s">
        <v>436</v>
      </c>
      <c r="D368" s="37">
        <v>9.4500000000000011</v>
      </c>
      <c r="E368" s="38">
        <v>6</v>
      </c>
      <c r="F368" s="167">
        <f t="shared" si="46"/>
        <v>56.7</v>
      </c>
      <c r="G368" s="173"/>
      <c r="I368" s="267"/>
      <c r="J368" s="52"/>
      <c r="K368" s="21"/>
      <c r="L368" s="37"/>
      <c r="M368" s="38"/>
      <c r="N368" s="167"/>
      <c r="O368" s="360"/>
    </row>
    <row r="369" spans="1:15" x14ac:dyDescent="0.35">
      <c r="A369" s="182"/>
      <c r="B369" s="38">
        <v>31136</v>
      </c>
      <c r="C369" s="166" t="s">
        <v>437</v>
      </c>
      <c r="D369" s="37">
        <v>9.4500000000000011</v>
      </c>
      <c r="E369" s="38">
        <v>6</v>
      </c>
      <c r="F369" s="167">
        <f t="shared" si="46"/>
        <v>56.7</v>
      </c>
      <c r="G369" s="175"/>
      <c r="I369" s="267"/>
      <c r="J369" s="52"/>
      <c r="K369" s="21"/>
      <c r="L369" s="37"/>
      <c r="M369" s="38"/>
      <c r="N369" s="167"/>
      <c r="O369" s="360"/>
    </row>
    <row r="370" spans="1:15" x14ac:dyDescent="0.35">
      <c r="A370" s="182"/>
      <c r="B370" s="38">
        <v>31171</v>
      </c>
      <c r="C370" s="166" t="s">
        <v>1807</v>
      </c>
      <c r="D370" s="37">
        <v>9.4500000000000011</v>
      </c>
      <c r="E370" s="38">
        <v>6</v>
      </c>
      <c r="F370" s="167">
        <f t="shared" ref="F370:F371" si="51">D370*E370</f>
        <v>56.7</v>
      </c>
      <c r="G370" s="175"/>
      <c r="I370" s="282"/>
      <c r="J370" s="52"/>
      <c r="K370" s="21"/>
      <c r="L370" s="37"/>
      <c r="M370" s="38"/>
      <c r="N370" s="167"/>
      <c r="O370" s="182"/>
    </row>
    <row r="371" spans="1:15" x14ac:dyDescent="0.35">
      <c r="A371" s="182"/>
      <c r="B371" s="38">
        <v>31172</v>
      </c>
      <c r="C371" s="166" t="s">
        <v>1808</v>
      </c>
      <c r="D371" s="37">
        <v>9.4500000000000011</v>
      </c>
      <c r="E371" s="38">
        <v>6</v>
      </c>
      <c r="F371" s="167">
        <f t="shared" si="51"/>
        <v>56.7</v>
      </c>
      <c r="G371" s="175"/>
      <c r="I371" s="282"/>
      <c r="J371" s="52"/>
      <c r="K371" s="21"/>
      <c r="L371" s="37"/>
      <c r="M371" s="38"/>
      <c r="N371" s="167"/>
      <c r="O371" s="182"/>
    </row>
    <row r="372" spans="1:15" x14ac:dyDescent="0.35">
      <c r="A372" s="182"/>
      <c r="B372" s="178">
        <v>31173</v>
      </c>
      <c r="C372" s="182" t="s">
        <v>1143</v>
      </c>
      <c r="D372" s="177">
        <v>9.4500000000000011</v>
      </c>
      <c r="E372" s="178">
        <v>6</v>
      </c>
      <c r="F372" s="179">
        <f t="shared" ref="F372:F373" si="52">D372*E372</f>
        <v>56.7</v>
      </c>
      <c r="G372" s="175"/>
      <c r="I372" s="282"/>
      <c r="J372" s="110"/>
      <c r="K372" s="181"/>
      <c r="L372" s="37"/>
      <c r="M372" s="38"/>
      <c r="N372" s="167"/>
      <c r="O372" s="182"/>
    </row>
    <row r="373" spans="1:15" x14ac:dyDescent="0.35">
      <c r="A373" s="182"/>
      <c r="B373" s="178">
        <v>32196</v>
      </c>
      <c r="C373" s="182" t="s">
        <v>1142</v>
      </c>
      <c r="D373" s="177">
        <v>9.4500000000000011</v>
      </c>
      <c r="E373" s="178">
        <v>6</v>
      </c>
      <c r="F373" s="179">
        <f t="shared" si="52"/>
        <v>56.7</v>
      </c>
      <c r="G373" s="175"/>
      <c r="I373" s="282"/>
      <c r="J373" s="176"/>
      <c r="K373" s="66"/>
      <c r="L373" s="177"/>
      <c r="M373" s="178"/>
      <c r="N373" s="179"/>
      <c r="O373" s="182"/>
    </row>
    <row r="374" spans="1:15" x14ac:dyDescent="0.35">
      <c r="A374" s="526" t="s">
        <v>158</v>
      </c>
      <c r="B374" s="527"/>
      <c r="C374" s="528"/>
      <c r="D374" s="529"/>
      <c r="E374" s="530"/>
      <c r="F374" s="509"/>
      <c r="G374" s="531"/>
      <c r="I374" s="532" t="s">
        <v>158</v>
      </c>
      <c r="J374" s="527"/>
      <c r="K374" s="528"/>
      <c r="L374" s="529"/>
      <c r="M374" s="530"/>
      <c r="N374" s="509"/>
      <c r="O374" s="535"/>
    </row>
    <row r="375" spans="1:15" x14ac:dyDescent="0.35">
      <c r="A375" s="663" t="s">
        <v>159</v>
      </c>
      <c r="B375" s="664"/>
      <c r="C375" s="665"/>
      <c r="D375" s="654" t="s">
        <v>160</v>
      </c>
      <c r="E375" s="655"/>
      <c r="F375" s="656"/>
      <c r="G375" s="519" t="s">
        <v>161</v>
      </c>
      <c r="I375" s="520"/>
      <c r="J375" s="521"/>
      <c r="K375" s="523" t="s">
        <v>162</v>
      </c>
      <c r="L375" s="524" t="s">
        <v>163</v>
      </c>
      <c r="M375" s="653">
        <f ca="1">NOW()</f>
        <v>46083.696681944442</v>
      </c>
      <c r="N375" s="653"/>
      <c r="O375" s="525" t="s">
        <v>834</v>
      </c>
    </row>
    <row r="376" spans="1:15" ht="30.5" thickBot="1" x14ac:dyDescent="0.4">
      <c r="A376" s="657" t="s">
        <v>786</v>
      </c>
      <c r="B376" s="658"/>
      <c r="C376" s="658"/>
      <c r="D376" s="658"/>
      <c r="E376" s="658"/>
      <c r="F376" s="658"/>
      <c r="G376" s="658"/>
      <c r="H376" s="658"/>
      <c r="I376" s="658"/>
      <c r="J376" s="658"/>
      <c r="K376" s="658"/>
      <c r="L376" s="658"/>
      <c r="M376" s="658"/>
      <c r="N376" s="658"/>
      <c r="O376" s="659"/>
    </row>
    <row r="377" spans="1:15" ht="50.5" thickBot="1" x14ac:dyDescent="0.4">
      <c r="A377" s="69" t="s">
        <v>29</v>
      </c>
      <c r="B377" s="68" t="s">
        <v>30</v>
      </c>
      <c r="C377" s="69" t="s">
        <v>31</v>
      </c>
      <c r="D377" s="70" t="s">
        <v>32</v>
      </c>
      <c r="E377" s="71" t="s">
        <v>33</v>
      </c>
      <c r="F377" s="72" t="s">
        <v>34</v>
      </c>
      <c r="G377" s="73" t="s">
        <v>35</v>
      </c>
      <c r="I377" s="265" t="s">
        <v>29</v>
      </c>
      <c r="J377" s="75" t="s">
        <v>30</v>
      </c>
      <c r="K377" s="69" t="s">
        <v>31</v>
      </c>
      <c r="L377" s="70" t="s">
        <v>32</v>
      </c>
      <c r="M377" s="71" t="s">
        <v>33</v>
      </c>
      <c r="N377" s="72" t="s">
        <v>34</v>
      </c>
      <c r="O377" s="329" t="s">
        <v>35</v>
      </c>
    </row>
    <row r="378" spans="1:15" ht="25.5" thickBot="1" x14ac:dyDescent="0.4">
      <c r="A378" s="677" t="s">
        <v>658</v>
      </c>
      <c r="B378" s="672"/>
      <c r="C378" s="672"/>
      <c r="D378" s="672"/>
      <c r="E378" s="672"/>
      <c r="F378" s="672"/>
      <c r="G378" s="678"/>
      <c r="I378" s="671" t="s">
        <v>492</v>
      </c>
      <c r="J378" s="672"/>
      <c r="K378" s="672"/>
      <c r="L378" s="672"/>
      <c r="M378" s="672"/>
      <c r="N378" s="672"/>
      <c r="O378" s="673"/>
    </row>
    <row r="379" spans="1:15" ht="26" x14ac:dyDescent="0.35">
      <c r="A379" s="59"/>
      <c r="B379" s="263">
        <v>30740</v>
      </c>
      <c r="C379" s="191" t="s">
        <v>1810</v>
      </c>
      <c r="D379" s="501">
        <v>8.4</v>
      </c>
      <c r="E379" s="151">
        <v>6</v>
      </c>
      <c r="F379" s="188">
        <f t="shared" ref="F379:F381" si="53">D379*E379</f>
        <v>50.400000000000006</v>
      </c>
      <c r="G379" s="49"/>
      <c r="I379" s="267"/>
      <c r="J379" s="128">
        <v>30892</v>
      </c>
      <c r="K379" s="21" t="s">
        <v>659</v>
      </c>
      <c r="L379" s="53">
        <v>11.58</v>
      </c>
      <c r="M379" s="57">
        <v>6</v>
      </c>
      <c r="N379" s="124">
        <f>L379*M379</f>
        <v>69.48</v>
      </c>
      <c r="O379" s="345"/>
    </row>
    <row r="380" spans="1:15" ht="30" x14ac:dyDescent="0.35">
      <c r="A380" s="59"/>
      <c r="B380" s="263">
        <v>30743</v>
      </c>
      <c r="C380" s="191" t="s">
        <v>1811</v>
      </c>
      <c r="D380" s="501">
        <v>8.4</v>
      </c>
      <c r="E380" s="151">
        <v>6</v>
      </c>
      <c r="F380" s="188">
        <f t="shared" si="53"/>
        <v>50.400000000000006</v>
      </c>
      <c r="G380" s="49"/>
      <c r="H380" s="395"/>
      <c r="I380" s="267"/>
      <c r="J380" s="128">
        <v>30896</v>
      </c>
      <c r="K380" s="21" t="s">
        <v>660</v>
      </c>
      <c r="L380" s="53">
        <v>11.58</v>
      </c>
      <c r="M380" s="57">
        <v>6</v>
      </c>
      <c r="N380" s="124">
        <f>L380*M380</f>
        <v>69.48</v>
      </c>
      <c r="O380" s="345"/>
    </row>
    <row r="381" spans="1:15" ht="30" x14ac:dyDescent="0.35">
      <c r="A381" s="197"/>
      <c r="B381" s="20">
        <v>30744</v>
      </c>
      <c r="C381" s="146" t="s">
        <v>1899</v>
      </c>
      <c r="D381" s="44">
        <v>8.4</v>
      </c>
      <c r="E381" s="128">
        <v>6</v>
      </c>
      <c r="F381" s="174">
        <f t="shared" si="53"/>
        <v>50.400000000000006</v>
      </c>
      <c r="G381" s="29"/>
      <c r="H381" s="395"/>
      <c r="I381" s="269"/>
      <c r="J381" s="128"/>
      <c r="K381" s="286"/>
      <c r="L381" s="53"/>
      <c r="M381" s="57"/>
      <c r="N381" s="124"/>
      <c r="O381" s="290"/>
    </row>
    <row r="382" spans="1:15" x14ac:dyDescent="0.35">
      <c r="A382" s="140"/>
      <c r="B382" s="20">
        <v>30745</v>
      </c>
      <c r="C382" s="146" t="s">
        <v>607</v>
      </c>
      <c r="D382" s="174">
        <v>8.4</v>
      </c>
      <c r="E382" s="128">
        <v>6</v>
      </c>
      <c r="F382" s="174">
        <f t="shared" ref="F382:F412" si="54">D382*E382</f>
        <v>50.400000000000006</v>
      </c>
      <c r="G382" s="168"/>
      <c r="J382" s="128"/>
      <c r="K382" s="21"/>
      <c r="L382" s="53"/>
      <c r="M382" s="57"/>
      <c r="N382" s="124"/>
      <c r="O382" s="140"/>
    </row>
    <row r="383" spans="1:15" ht="30.5" thickBot="1" x14ac:dyDescent="0.4">
      <c r="A383" s="140"/>
      <c r="B383" s="20">
        <v>30746</v>
      </c>
      <c r="C383" s="146" t="s">
        <v>1812</v>
      </c>
      <c r="D383" s="174">
        <v>8.4</v>
      </c>
      <c r="E383" s="128">
        <v>6</v>
      </c>
      <c r="F383" s="174">
        <f t="shared" ref="F383" si="55">D383*E383</f>
        <v>50.400000000000006</v>
      </c>
      <c r="G383" s="168"/>
      <c r="H383" s="395"/>
      <c r="I383" s="286"/>
      <c r="J383" s="128"/>
      <c r="K383" s="21"/>
      <c r="L383" s="53"/>
      <c r="M383" s="57"/>
      <c r="N383" s="124"/>
      <c r="O383" s="140"/>
    </row>
    <row r="384" spans="1:15" ht="25.5" thickBot="1" x14ac:dyDescent="0.4">
      <c r="A384" s="197"/>
      <c r="B384" s="20">
        <v>30747</v>
      </c>
      <c r="C384" s="146" t="s">
        <v>563</v>
      </c>
      <c r="D384" s="174">
        <v>8.4</v>
      </c>
      <c r="E384" s="128">
        <v>6</v>
      </c>
      <c r="F384" s="174">
        <f t="shared" si="54"/>
        <v>50.400000000000006</v>
      </c>
      <c r="G384" s="29"/>
      <c r="I384" s="651" t="s">
        <v>485</v>
      </c>
      <c r="J384" s="651"/>
      <c r="K384" s="651"/>
      <c r="L384" s="651"/>
      <c r="M384" s="651"/>
      <c r="N384" s="651"/>
      <c r="O384" s="652"/>
    </row>
    <row r="385" spans="1:15" x14ac:dyDescent="0.35">
      <c r="A385" s="140"/>
      <c r="B385" s="20">
        <v>30749</v>
      </c>
      <c r="C385" s="146" t="s">
        <v>1885</v>
      </c>
      <c r="D385" s="174">
        <v>8.4</v>
      </c>
      <c r="E385" s="128">
        <v>6</v>
      </c>
      <c r="F385" s="174">
        <f t="shared" si="54"/>
        <v>50.400000000000006</v>
      </c>
      <c r="G385" s="168"/>
      <c r="H385" s="533"/>
      <c r="I385" s="283"/>
      <c r="J385" s="211">
        <v>60102</v>
      </c>
      <c r="K385" s="212" t="s">
        <v>486</v>
      </c>
      <c r="L385" s="396">
        <v>3.86</v>
      </c>
      <c r="M385" s="211">
        <v>12</v>
      </c>
      <c r="N385" s="124">
        <f>L385*M385</f>
        <v>46.32</v>
      </c>
      <c r="O385" s="43"/>
    </row>
    <row r="386" spans="1:15" ht="30" x14ac:dyDescent="0.35">
      <c r="A386" s="197"/>
      <c r="B386" s="20">
        <v>30750</v>
      </c>
      <c r="C386" s="146" t="s">
        <v>1886</v>
      </c>
      <c r="D386" s="174">
        <v>8.4</v>
      </c>
      <c r="E386" s="128">
        <v>6</v>
      </c>
      <c r="F386" s="174">
        <f t="shared" si="54"/>
        <v>50.400000000000006</v>
      </c>
      <c r="G386" s="64"/>
      <c r="H386" s="393"/>
      <c r="I386" s="284"/>
      <c r="J386" s="211">
        <v>60200</v>
      </c>
      <c r="K386" s="212" t="s">
        <v>487</v>
      </c>
      <c r="L386" s="396">
        <v>3.1500000000000004</v>
      </c>
      <c r="M386" s="211">
        <v>12</v>
      </c>
      <c r="N386" s="124">
        <f>L386*M386</f>
        <v>37.800000000000004</v>
      </c>
      <c r="O386" s="212"/>
    </row>
    <row r="387" spans="1:15" ht="30" x14ac:dyDescent="0.35">
      <c r="A387" s="128"/>
      <c r="B387" s="20">
        <v>30751</v>
      </c>
      <c r="C387" s="146" t="s">
        <v>1887</v>
      </c>
      <c r="D387" s="174">
        <v>8.4</v>
      </c>
      <c r="E387" s="128">
        <v>6</v>
      </c>
      <c r="F387" s="174">
        <f t="shared" si="54"/>
        <v>50.400000000000006</v>
      </c>
      <c r="G387" s="29"/>
      <c r="H387" s="395"/>
      <c r="I387" s="284"/>
      <c r="J387" s="211">
        <v>60362</v>
      </c>
      <c r="K387" s="212" t="s">
        <v>488</v>
      </c>
      <c r="L387" s="396">
        <v>3.1500000000000004</v>
      </c>
      <c r="M387" s="211">
        <v>12</v>
      </c>
      <c r="N387" s="124">
        <f>L387*M387</f>
        <v>37.800000000000004</v>
      </c>
      <c r="O387" s="212"/>
    </row>
    <row r="388" spans="1:15" ht="30" x14ac:dyDescent="0.35">
      <c r="A388" s="140"/>
      <c r="B388" s="20">
        <v>30756</v>
      </c>
      <c r="C388" s="146" t="s">
        <v>818</v>
      </c>
      <c r="D388" s="174">
        <v>8.4</v>
      </c>
      <c r="E388" s="128">
        <v>6</v>
      </c>
      <c r="F388" s="174">
        <f t="shared" si="54"/>
        <v>50.400000000000006</v>
      </c>
      <c r="G388" s="40"/>
      <c r="H388" s="395"/>
      <c r="I388" s="284"/>
      <c r="J388" s="128"/>
      <c r="K388" s="286"/>
      <c r="L388" s="53"/>
      <c r="M388" s="57"/>
      <c r="N388" s="124"/>
      <c r="O388" s="212"/>
    </row>
    <row r="389" spans="1:15" ht="30.5" thickBot="1" x14ac:dyDescent="0.4">
      <c r="A389" s="140"/>
      <c r="B389" s="20">
        <v>30758</v>
      </c>
      <c r="C389" s="146" t="s">
        <v>447</v>
      </c>
      <c r="D389" s="174">
        <v>8.4</v>
      </c>
      <c r="E389" s="128">
        <v>6</v>
      </c>
      <c r="F389" s="174">
        <f t="shared" si="54"/>
        <v>50.400000000000006</v>
      </c>
      <c r="G389" s="264"/>
      <c r="H389" s="395"/>
      <c r="I389" s="284"/>
      <c r="J389" s="128"/>
      <c r="K389" s="286"/>
      <c r="L389" s="53"/>
      <c r="M389" s="57"/>
      <c r="N389" s="124"/>
      <c r="O389" s="212"/>
    </row>
    <row r="390" spans="1:15" ht="30.5" thickBot="1" x14ac:dyDescent="0.4">
      <c r="A390" s="140"/>
      <c r="B390" s="20">
        <v>30761</v>
      </c>
      <c r="C390" s="146" t="s">
        <v>448</v>
      </c>
      <c r="D390" s="174">
        <v>8.4</v>
      </c>
      <c r="E390" s="128">
        <v>6</v>
      </c>
      <c r="F390" s="174">
        <f t="shared" si="54"/>
        <v>50.400000000000006</v>
      </c>
      <c r="G390" s="40"/>
      <c r="H390" s="395"/>
      <c r="I390" s="651" t="s">
        <v>489</v>
      </c>
      <c r="J390" s="651"/>
      <c r="K390" s="651"/>
      <c r="L390" s="651"/>
      <c r="M390" s="651"/>
      <c r="N390" s="651"/>
      <c r="O390" s="652"/>
    </row>
    <row r="391" spans="1:15" x14ac:dyDescent="0.35">
      <c r="A391" s="140"/>
      <c r="B391" s="20" t="s">
        <v>449</v>
      </c>
      <c r="C391" s="146" t="s">
        <v>450</v>
      </c>
      <c r="D391" s="174">
        <v>8.4</v>
      </c>
      <c r="E391" s="128">
        <v>6</v>
      </c>
      <c r="F391" s="174">
        <f t="shared" si="54"/>
        <v>50.400000000000006</v>
      </c>
      <c r="G391" s="40"/>
      <c r="I391" s="284"/>
      <c r="J391" s="211">
        <v>61100</v>
      </c>
      <c r="K391" s="212" t="s">
        <v>490</v>
      </c>
      <c r="L391" s="396">
        <v>6.62</v>
      </c>
      <c r="M391" s="211">
        <v>12</v>
      </c>
      <c r="N391" s="124">
        <f t="shared" ref="N391:N396" si="56">L391*M391</f>
        <v>79.44</v>
      </c>
      <c r="O391" s="212"/>
    </row>
    <row r="392" spans="1:15" x14ac:dyDescent="0.35">
      <c r="A392" s="140"/>
      <c r="B392" s="20">
        <v>30770</v>
      </c>
      <c r="C392" s="146" t="s">
        <v>453</v>
      </c>
      <c r="D392" s="174">
        <v>8.4</v>
      </c>
      <c r="E392" s="128">
        <v>6</v>
      </c>
      <c r="F392" s="174">
        <f t="shared" si="54"/>
        <v>50.400000000000006</v>
      </c>
      <c r="G392" s="40"/>
      <c r="I392" s="284"/>
      <c r="J392" s="211">
        <v>61110</v>
      </c>
      <c r="K392" s="212" t="s">
        <v>491</v>
      </c>
      <c r="L392" s="396">
        <v>7.72</v>
      </c>
      <c r="M392" s="211">
        <v>12</v>
      </c>
      <c r="N392" s="124">
        <f t="shared" si="56"/>
        <v>92.64</v>
      </c>
      <c r="O392" s="212"/>
    </row>
    <row r="393" spans="1:15" x14ac:dyDescent="0.35">
      <c r="A393" s="140"/>
      <c r="B393" s="57">
        <v>30798</v>
      </c>
      <c r="C393" s="21" t="s">
        <v>454</v>
      </c>
      <c r="D393" s="174">
        <v>8.4</v>
      </c>
      <c r="E393" s="128">
        <v>6</v>
      </c>
      <c r="F393" s="174">
        <f t="shared" si="54"/>
        <v>50.400000000000006</v>
      </c>
      <c r="G393" s="40"/>
      <c r="I393" s="284"/>
      <c r="J393" s="211">
        <v>61130</v>
      </c>
      <c r="K393" s="212" t="s">
        <v>493</v>
      </c>
      <c r="L393" s="396">
        <v>6.62</v>
      </c>
      <c r="M393" s="211">
        <v>12</v>
      </c>
      <c r="N393" s="124">
        <f t="shared" si="56"/>
        <v>79.44</v>
      </c>
      <c r="O393" s="212"/>
    </row>
    <row r="394" spans="1:15" x14ac:dyDescent="0.35">
      <c r="A394" s="140"/>
      <c r="B394" s="57">
        <v>30799</v>
      </c>
      <c r="C394" s="21" t="s">
        <v>1813</v>
      </c>
      <c r="D394" s="174">
        <v>8.4</v>
      </c>
      <c r="E394" s="128">
        <v>6</v>
      </c>
      <c r="F394" s="174">
        <f t="shared" ref="F394" si="57">D394*E394</f>
        <v>50.400000000000006</v>
      </c>
      <c r="G394" s="40"/>
      <c r="I394" s="284"/>
      <c r="J394" s="211">
        <v>61131</v>
      </c>
      <c r="K394" s="212" t="s">
        <v>494</v>
      </c>
      <c r="L394" s="396">
        <v>238.14000000000001</v>
      </c>
      <c r="M394" s="211">
        <v>1</v>
      </c>
      <c r="N394" s="124">
        <f t="shared" si="56"/>
        <v>238.14000000000001</v>
      </c>
      <c r="O394" s="212"/>
    </row>
    <row r="395" spans="1:15" x14ac:dyDescent="0.35">
      <c r="A395" s="140"/>
      <c r="B395" s="128">
        <v>30811</v>
      </c>
      <c r="C395" s="157" t="s">
        <v>455</v>
      </c>
      <c r="D395" s="174">
        <v>8.4</v>
      </c>
      <c r="E395" s="128">
        <v>6</v>
      </c>
      <c r="F395" s="174">
        <f t="shared" si="54"/>
        <v>50.400000000000006</v>
      </c>
      <c r="G395" s="40"/>
      <c r="I395" s="284"/>
      <c r="J395" s="211">
        <v>61132</v>
      </c>
      <c r="K395" s="212" t="s">
        <v>495</v>
      </c>
      <c r="L395" s="396">
        <v>6.62</v>
      </c>
      <c r="M395" s="211">
        <v>12</v>
      </c>
      <c r="N395" s="124">
        <f t="shared" si="56"/>
        <v>79.44</v>
      </c>
      <c r="O395" s="212"/>
    </row>
    <row r="396" spans="1:15" ht="25.5" thickBot="1" x14ac:dyDescent="0.4">
      <c r="A396" s="140"/>
      <c r="B396" s="20">
        <v>30821</v>
      </c>
      <c r="C396" s="146" t="s">
        <v>456</v>
      </c>
      <c r="D396" s="174">
        <v>8.4</v>
      </c>
      <c r="E396" s="128">
        <v>6</v>
      </c>
      <c r="F396" s="174">
        <f t="shared" si="54"/>
        <v>50.400000000000006</v>
      </c>
      <c r="G396" s="40"/>
      <c r="I396" s="284"/>
      <c r="J396" s="211">
        <v>61199</v>
      </c>
      <c r="K396" s="212" t="s">
        <v>496</v>
      </c>
      <c r="L396" s="396">
        <v>238.14000000000001</v>
      </c>
      <c r="M396" s="211">
        <v>1</v>
      </c>
      <c r="N396" s="124">
        <f t="shared" si="56"/>
        <v>238.14000000000001</v>
      </c>
      <c r="O396" s="212"/>
    </row>
    <row r="397" spans="1:15" ht="25.5" thickBot="1" x14ac:dyDescent="0.4">
      <c r="A397" s="140"/>
      <c r="B397" s="20">
        <v>30828</v>
      </c>
      <c r="C397" s="146" t="s">
        <v>1814</v>
      </c>
      <c r="D397" s="174">
        <v>8.4</v>
      </c>
      <c r="E397" s="128">
        <v>6</v>
      </c>
      <c r="F397" s="174">
        <f t="shared" ref="F397" si="58">D397*E397</f>
        <v>50.400000000000006</v>
      </c>
      <c r="G397" s="40"/>
      <c r="I397" s="651" t="s">
        <v>497</v>
      </c>
      <c r="J397" s="651"/>
      <c r="K397" s="651"/>
      <c r="L397" s="651"/>
      <c r="M397" s="651"/>
      <c r="N397" s="651"/>
      <c r="O397" s="652"/>
    </row>
    <row r="398" spans="1:15" x14ac:dyDescent="0.35">
      <c r="A398" s="140"/>
      <c r="B398" s="20">
        <v>30844</v>
      </c>
      <c r="C398" s="146" t="s">
        <v>458</v>
      </c>
      <c r="D398" s="174">
        <v>8.4</v>
      </c>
      <c r="E398" s="128">
        <v>6</v>
      </c>
      <c r="F398" s="174">
        <f t="shared" si="54"/>
        <v>50.400000000000006</v>
      </c>
      <c r="G398" s="40"/>
      <c r="I398" s="285"/>
      <c r="J398" s="208">
        <v>19000</v>
      </c>
      <c r="K398" s="209" t="s">
        <v>498</v>
      </c>
      <c r="L398" s="210">
        <v>149.94000000000003</v>
      </c>
      <c r="M398" s="208">
        <v>1</v>
      </c>
      <c r="N398" s="124">
        <f t="shared" ref="N398:N424" si="59">L398*M398</f>
        <v>149.94000000000003</v>
      </c>
      <c r="O398" s="209"/>
    </row>
    <row r="399" spans="1:15" x14ac:dyDescent="0.35">
      <c r="A399" s="140"/>
      <c r="B399" s="54">
        <v>30845</v>
      </c>
      <c r="C399" s="194" t="s">
        <v>459</v>
      </c>
      <c r="D399" s="174">
        <v>8.4</v>
      </c>
      <c r="E399" s="128">
        <v>6</v>
      </c>
      <c r="F399" s="174">
        <f t="shared" si="54"/>
        <v>50.400000000000006</v>
      </c>
      <c r="G399" s="40"/>
      <c r="I399" s="284"/>
      <c r="J399" s="171" t="s">
        <v>499</v>
      </c>
      <c r="K399" s="212" t="s">
        <v>500</v>
      </c>
      <c r="L399" s="362">
        <v>40.479999999999997</v>
      </c>
      <c r="M399" s="211">
        <v>1</v>
      </c>
      <c r="N399" s="124">
        <f t="shared" si="59"/>
        <v>40.479999999999997</v>
      </c>
      <c r="O399" s="212"/>
    </row>
    <row r="400" spans="1:15" ht="25.5" thickBot="1" x14ac:dyDescent="0.4">
      <c r="A400" s="140"/>
      <c r="B400" s="56">
        <v>30852</v>
      </c>
      <c r="C400" s="138" t="s">
        <v>461</v>
      </c>
      <c r="D400" s="174">
        <v>8.4</v>
      </c>
      <c r="E400" s="128">
        <v>6</v>
      </c>
      <c r="F400" s="174">
        <f t="shared" si="54"/>
        <v>50.400000000000006</v>
      </c>
      <c r="G400" s="40"/>
      <c r="I400" s="284"/>
      <c r="J400" s="211">
        <v>19464</v>
      </c>
      <c r="K400" s="212" t="s">
        <v>501</v>
      </c>
      <c r="L400" s="396">
        <v>5.51</v>
      </c>
      <c r="M400" s="211">
        <v>12</v>
      </c>
      <c r="N400" s="124">
        <f t="shared" si="59"/>
        <v>66.12</v>
      </c>
      <c r="O400" s="212"/>
    </row>
    <row r="401" spans="1:15" ht="25.5" thickBot="1" x14ac:dyDescent="0.4">
      <c r="A401" s="140"/>
      <c r="B401" s="195">
        <v>30853</v>
      </c>
      <c r="C401" s="146" t="s">
        <v>462</v>
      </c>
      <c r="D401" s="174">
        <v>8.4</v>
      </c>
      <c r="E401" s="128">
        <v>6</v>
      </c>
      <c r="F401" s="174">
        <f t="shared" si="54"/>
        <v>50.400000000000006</v>
      </c>
      <c r="G401" s="40"/>
      <c r="H401" s="134"/>
      <c r="I401" s="284"/>
      <c r="J401" s="211">
        <v>19466</v>
      </c>
      <c r="K401" s="212" t="s">
        <v>502</v>
      </c>
      <c r="L401" s="396">
        <v>5.51</v>
      </c>
      <c r="M401" s="211">
        <v>6</v>
      </c>
      <c r="N401" s="124">
        <f t="shared" si="59"/>
        <v>33.06</v>
      </c>
      <c r="O401" s="212"/>
    </row>
    <row r="402" spans="1:15" x14ac:dyDescent="0.35">
      <c r="A402" s="140"/>
      <c r="B402" s="20">
        <v>30854</v>
      </c>
      <c r="C402" s="146" t="s">
        <v>463</v>
      </c>
      <c r="D402" s="174">
        <v>8.4</v>
      </c>
      <c r="E402" s="128">
        <v>6</v>
      </c>
      <c r="F402" s="174">
        <f t="shared" si="54"/>
        <v>50.400000000000006</v>
      </c>
      <c r="G402" s="40"/>
      <c r="H402" s="67"/>
      <c r="I402" s="284"/>
      <c r="J402" s="211">
        <v>19469</v>
      </c>
      <c r="K402" s="212" t="s">
        <v>503</v>
      </c>
      <c r="L402" s="396">
        <v>5.51</v>
      </c>
      <c r="M402" s="211">
        <v>12</v>
      </c>
      <c r="N402" s="124">
        <f t="shared" si="59"/>
        <v>66.12</v>
      </c>
      <c r="O402" s="212"/>
    </row>
    <row r="403" spans="1:15" ht="30.5" thickBot="1" x14ac:dyDescent="0.4">
      <c r="A403" s="140"/>
      <c r="B403" s="57">
        <v>30858</v>
      </c>
      <c r="C403" s="21" t="s">
        <v>464</v>
      </c>
      <c r="D403" s="174">
        <v>8.4</v>
      </c>
      <c r="E403" s="128">
        <v>6</v>
      </c>
      <c r="F403" s="174">
        <f t="shared" si="54"/>
        <v>50.400000000000006</v>
      </c>
      <c r="G403" s="29"/>
      <c r="H403" s="300"/>
      <c r="I403" s="284"/>
      <c r="J403" s="211">
        <v>19471</v>
      </c>
      <c r="K403" s="212" t="s">
        <v>504</v>
      </c>
      <c r="L403" s="396">
        <v>5.51</v>
      </c>
      <c r="M403" s="211">
        <v>12</v>
      </c>
      <c r="N403" s="124">
        <f t="shared" si="59"/>
        <v>66.12</v>
      </c>
      <c r="O403" s="212"/>
    </row>
    <row r="404" spans="1:15" x14ac:dyDescent="0.35">
      <c r="A404" s="140"/>
      <c r="B404" s="57">
        <v>30861</v>
      </c>
      <c r="C404" s="21" t="s">
        <v>465</v>
      </c>
      <c r="D404" s="174">
        <v>8.4</v>
      </c>
      <c r="E404" s="128">
        <v>6</v>
      </c>
      <c r="F404" s="174">
        <f t="shared" si="54"/>
        <v>50.400000000000006</v>
      </c>
      <c r="G404" s="40"/>
      <c r="H404" s="74"/>
      <c r="I404" s="284"/>
      <c r="J404" s="211">
        <v>19472</v>
      </c>
      <c r="K404" s="212" t="s">
        <v>505</v>
      </c>
      <c r="L404" s="396">
        <v>5.51</v>
      </c>
      <c r="M404" s="211">
        <v>12</v>
      </c>
      <c r="N404" s="124">
        <f t="shared" si="59"/>
        <v>66.12</v>
      </c>
      <c r="O404" s="212"/>
    </row>
    <row r="405" spans="1:15" x14ac:dyDescent="0.35">
      <c r="A405" s="140"/>
      <c r="B405" s="57">
        <v>30863</v>
      </c>
      <c r="C405" s="21" t="s">
        <v>468</v>
      </c>
      <c r="D405" s="174">
        <v>8.4</v>
      </c>
      <c r="E405" s="128">
        <v>6</v>
      </c>
      <c r="F405" s="174">
        <f t="shared" si="54"/>
        <v>50.400000000000006</v>
      </c>
      <c r="G405" s="40"/>
      <c r="I405" s="284"/>
      <c r="J405" s="211">
        <v>19473</v>
      </c>
      <c r="K405" s="212" t="s">
        <v>506</v>
      </c>
      <c r="L405" s="396">
        <v>5.51</v>
      </c>
      <c r="M405" s="211">
        <v>12</v>
      </c>
      <c r="N405" s="124">
        <f t="shared" si="59"/>
        <v>66.12</v>
      </c>
      <c r="O405" s="212"/>
    </row>
    <row r="406" spans="1:15" x14ac:dyDescent="0.35">
      <c r="A406" s="140"/>
      <c r="B406" s="57">
        <v>30864</v>
      </c>
      <c r="C406" s="21" t="s">
        <v>470</v>
      </c>
      <c r="D406" s="174">
        <v>8.4</v>
      </c>
      <c r="E406" s="128">
        <v>6</v>
      </c>
      <c r="F406" s="174">
        <f t="shared" si="54"/>
        <v>50.400000000000006</v>
      </c>
      <c r="G406" s="29"/>
      <c r="I406" s="284"/>
      <c r="J406" s="211">
        <v>19475</v>
      </c>
      <c r="K406" s="212" t="s">
        <v>507</v>
      </c>
      <c r="L406" s="396">
        <v>5.51</v>
      </c>
      <c r="M406" s="211">
        <v>12</v>
      </c>
      <c r="N406" s="124">
        <f t="shared" si="59"/>
        <v>66.12</v>
      </c>
      <c r="O406" s="212"/>
    </row>
    <row r="407" spans="1:15" x14ac:dyDescent="0.35">
      <c r="A407" s="59"/>
      <c r="B407" s="57">
        <v>30865</v>
      </c>
      <c r="C407" s="21" t="s">
        <v>471</v>
      </c>
      <c r="D407" s="174">
        <v>8.4</v>
      </c>
      <c r="E407" s="128">
        <v>6</v>
      </c>
      <c r="F407" s="174">
        <f t="shared" si="54"/>
        <v>50.400000000000006</v>
      </c>
      <c r="G407" s="29"/>
      <c r="I407" s="284"/>
      <c r="J407" s="211">
        <v>19476</v>
      </c>
      <c r="K407" s="212" t="s">
        <v>508</v>
      </c>
      <c r="L407" s="396">
        <v>5.51</v>
      </c>
      <c r="M407" s="211">
        <v>12</v>
      </c>
      <c r="N407" s="124">
        <f t="shared" si="59"/>
        <v>66.12</v>
      </c>
      <c r="O407" s="212"/>
    </row>
    <row r="408" spans="1:15" x14ac:dyDescent="0.35">
      <c r="A408" s="59"/>
      <c r="B408" s="57">
        <v>30866</v>
      </c>
      <c r="C408" s="21" t="s">
        <v>473</v>
      </c>
      <c r="D408" s="174">
        <v>8.4</v>
      </c>
      <c r="E408" s="128">
        <v>6</v>
      </c>
      <c r="F408" s="174">
        <f t="shared" si="54"/>
        <v>50.400000000000006</v>
      </c>
      <c r="G408" s="192"/>
      <c r="I408" s="284"/>
      <c r="J408" s="211">
        <v>19478</v>
      </c>
      <c r="K408" s="212" t="s">
        <v>509</v>
      </c>
      <c r="L408" s="396">
        <v>5.51</v>
      </c>
      <c r="M408" s="211">
        <v>12</v>
      </c>
      <c r="N408" s="124">
        <f t="shared" si="59"/>
        <v>66.12</v>
      </c>
      <c r="O408" s="212"/>
    </row>
    <row r="409" spans="1:15" x14ac:dyDescent="0.35">
      <c r="A409" s="59"/>
      <c r="B409" s="57">
        <v>30867</v>
      </c>
      <c r="C409" s="21" t="s">
        <v>475</v>
      </c>
      <c r="D409" s="174">
        <v>8.4</v>
      </c>
      <c r="E409" s="128">
        <v>6</v>
      </c>
      <c r="F409" s="174">
        <f t="shared" si="54"/>
        <v>50.400000000000006</v>
      </c>
      <c r="G409" s="40"/>
      <c r="I409" s="284"/>
      <c r="J409" s="211">
        <v>19484</v>
      </c>
      <c r="K409" s="212" t="s">
        <v>510</v>
      </c>
      <c r="L409" s="396">
        <v>4.97</v>
      </c>
      <c r="M409" s="211">
        <v>12</v>
      </c>
      <c r="N409" s="124">
        <f t="shared" si="59"/>
        <v>59.64</v>
      </c>
      <c r="O409" s="212"/>
    </row>
    <row r="410" spans="1:15" x14ac:dyDescent="0.35">
      <c r="A410" s="59"/>
      <c r="B410" s="57">
        <v>30868</v>
      </c>
      <c r="C410" s="21" t="s">
        <v>1826</v>
      </c>
      <c r="D410" s="174">
        <v>8.4</v>
      </c>
      <c r="E410" s="128">
        <v>6</v>
      </c>
      <c r="F410" s="174">
        <f t="shared" ref="F410" si="60">D410*E410</f>
        <v>50.400000000000006</v>
      </c>
      <c r="G410" s="40"/>
      <c r="I410" s="284"/>
      <c r="J410" s="211" t="s">
        <v>511</v>
      </c>
      <c r="K410" s="212" t="s">
        <v>512</v>
      </c>
      <c r="L410" s="396">
        <v>8.4</v>
      </c>
      <c r="M410" s="211">
        <v>12</v>
      </c>
      <c r="N410" s="124">
        <f t="shared" si="59"/>
        <v>100.80000000000001</v>
      </c>
      <c r="O410" s="212"/>
    </row>
    <row r="411" spans="1:15" x14ac:dyDescent="0.35">
      <c r="A411" s="59"/>
      <c r="B411" s="57">
        <v>30869</v>
      </c>
      <c r="C411" s="21" t="s">
        <v>478</v>
      </c>
      <c r="D411" s="174">
        <v>8.4</v>
      </c>
      <c r="E411" s="128">
        <v>6</v>
      </c>
      <c r="F411" s="174">
        <f t="shared" si="54"/>
        <v>50.400000000000006</v>
      </c>
      <c r="G411" s="40"/>
      <c r="I411" s="284"/>
      <c r="J411" s="211">
        <v>19492</v>
      </c>
      <c r="K411" s="212" t="s">
        <v>513</v>
      </c>
      <c r="L411" s="396">
        <v>8.4</v>
      </c>
      <c r="M411" s="211">
        <v>12</v>
      </c>
      <c r="N411" s="124">
        <f t="shared" si="59"/>
        <v>100.80000000000001</v>
      </c>
      <c r="O411" s="212"/>
    </row>
    <row r="412" spans="1:15" ht="26.5" thickBot="1" x14ac:dyDescent="0.4">
      <c r="A412" s="59"/>
      <c r="B412" s="195">
        <v>30762</v>
      </c>
      <c r="C412" s="146" t="s">
        <v>1898</v>
      </c>
      <c r="D412" s="174">
        <v>8.4</v>
      </c>
      <c r="E412" s="38">
        <v>6</v>
      </c>
      <c r="F412" s="187">
        <f t="shared" si="54"/>
        <v>50.400000000000006</v>
      </c>
      <c r="G412" s="49"/>
      <c r="I412" s="284"/>
      <c r="J412" s="211">
        <v>19862</v>
      </c>
      <c r="K412" s="212" t="s">
        <v>514</v>
      </c>
      <c r="L412" s="213">
        <v>14.06</v>
      </c>
      <c r="M412" s="211">
        <v>6</v>
      </c>
      <c r="N412" s="124">
        <f t="shared" si="59"/>
        <v>84.36</v>
      </c>
      <c r="O412" s="212"/>
    </row>
    <row r="413" spans="1:15" ht="25.5" thickBot="1" x14ac:dyDescent="0.4">
      <c r="A413" s="671" t="s">
        <v>665</v>
      </c>
      <c r="B413" s="672"/>
      <c r="C413" s="672"/>
      <c r="D413" s="672"/>
      <c r="E413" s="672"/>
      <c r="F413" s="672"/>
      <c r="G413" s="678"/>
      <c r="I413" s="284"/>
      <c r="J413" s="214">
        <v>19863</v>
      </c>
      <c r="K413" s="363" t="s">
        <v>515</v>
      </c>
      <c r="L413" s="215">
        <v>14.33</v>
      </c>
      <c r="M413" s="216">
        <v>6</v>
      </c>
      <c r="N413" s="124">
        <f t="shared" si="59"/>
        <v>85.98</v>
      </c>
      <c r="O413" s="212"/>
    </row>
    <row r="414" spans="1:15" x14ac:dyDescent="0.35">
      <c r="A414" s="269"/>
      <c r="B414" s="20">
        <v>30732</v>
      </c>
      <c r="C414" s="146" t="s">
        <v>1888</v>
      </c>
      <c r="D414" s="37">
        <v>14.89</v>
      </c>
      <c r="E414" s="38">
        <v>6</v>
      </c>
      <c r="F414" s="187">
        <f t="shared" ref="F414:F419" si="61">D414*E414</f>
        <v>89.34</v>
      </c>
      <c r="G414" s="196"/>
      <c r="I414" s="284"/>
      <c r="J414" s="413">
        <v>19121</v>
      </c>
      <c r="K414" s="414" t="s">
        <v>1815</v>
      </c>
      <c r="L414" s="415">
        <v>6</v>
      </c>
      <c r="M414" s="416">
        <v>6</v>
      </c>
      <c r="N414" s="150">
        <f t="shared" si="59"/>
        <v>36</v>
      </c>
      <c r="O414" s="212"/>
    </row>
    <row r="415" spans="1:15" x14ac:dyDescent="0.35">
      <c r="A415" s="269"/>
      <c r="B415" s="20">
        <v>30733</v>
      </c>
      <c r="C415" s="146" t="s">
        <v>1889</v>
      </c>
      <c r="D415" s="37">
        <v>14.89</v>
      </c>
      <c r="E415" s="38">
        <v>6</v>
      </c>
      <c r="F415" s="187">
        <f t="shared" si="61"/>
        <v>89.34</v>
      </c>
      <c r="G415" s="93"/>
      <c r="I415" s="284"/>
      <c r="J415" s="413">
        <v>19122</v>
      </c>
      <c r="K415" s="414" t="s">
        <v>1816</v>
      </c>
      <c r="L415" s="415">
        <v>6</v>
      </c>
      <c r="M415" s="416">
        <v>6</v>
      </c>
      <c r="N415" s="150">
        <f t="shared" si="59"/>
        <v>36</v>
      </c>
      <c r="O415" s="212"/>
    </row>
    <row r="416" spans="1:15" x14ac:dyDescent="0.35">
      <c r="A416" s="269"/>
      <c r="B416" s="57">
        <v>30734</v>
      </c>
      <c r="C416" s="361" t="s">
        <v>1890</v>
      </c>
      <c r="D416" s="37">
        <v>14.89</v>
      </c>
      <c r="E416" s="38">
        <v>6</v>
      </c>
      <c r="F416" s="187">
        <f t="shared" si="61"/>
        <v>89.34</v>
      </c>
      <c r="G416" s="93"/>
      <c r="I416" s="284"/>
      <c r="J416" s="413">
        <v>19123</v>
      </c>
      <c r="K416" s="414" t="s">
        <v>1817</v>
      </c>
      <c r="L416" s="415">
        <v>6</v>
      </c>
      <c r="M416" s="416">
        <v>6</v>
      </c>
      <c r="N416" s="150">
        <f t="shared" si="59"/>
        <v>36</v>
      </c>
      <c r="O416" s="212"/>
    </row>
    <row r="417" spans="1:15" x14ac:dyDescent="0.35">
      <c r="A417" s="160"/>
      <c r="B417" s="57">
        <v>30735</v>
      </c>
      <c r="C417" s="146" t="s">
        <v>645</v>
      </c>
      <c r="D417" s="53">
        <v>89.33</v>
      </c>
      <c r="E417" s="57">
        <v>1</v>
      </c>
      <c r="F417" s="187">
        <f t="shared" si="61"/>
        <v>89.33</v>
      </c>
      <c r="G417" s="93"/>
      <c r="I417" s="284"/>
      <c r="J417" s="413">
        <v>19124</v>
      </c>
      <c r="K417" s="414" t="s">
        <v>1818</v>
      </c>
      <c r="L417" s="415">
        <v>6</v>
      </c>
      <c r="M417" s="416">
        <v>6</v>
      </c>
      <c r="N417" s="150">
        <f t="shared" si="59"/>
        <v>36</v>
      </c>
      <c r="O417" s="212"/>
    </row>
    <row r="418" spans="1:15" x14ac:dyDescent="0.35">
      <c r="A418" s="160"/>
      <c r="B418" s="57">
        <v>30736</v>
      </c>
      <c r="C418" s="146" t="s">
        <v>1951</v>
      </c>
      <c r="D418" s="53">
        <v>14.89</v>
      </c>
      <c r="E418" s="57">
        <v>6</v>
      </c>
      <c r="F418" s="187">
        <f t="shared" si="61"/>
        <v>89.34</v>
      </c>
      <c r="G418" s="93"/>
      <c r="I418" s="284"/>
      <c r="J418" s="413">
        <v>19125</v>
      </c>
      <c r="K418" s="414" t="s">
        <v>1819</v>
      </c>
      <c r="L418" s="415">
        <v>72</v>
      </c>
      <c r="M418" s="416">
        <v>1</v>
      </c>
      <c r="N418" s="150">
        <f t="shared" si="59"/>
        <v>72</v>
      </c>
      <c r="O418" s="212"/>
    </row>
    <row r="419" spans="1:15" ht="25.5" thickBot="1" x14ac:dyDescent="0.4">
      <c r="A419" s="160"/>
      <c r="B419" s="57">
        <v>30737</v>
      </c>
      <c r="C419" s="146" t="s">
        <v>1952</v>
      </c>
      <c r="D419" s="53">
        <v>14.89</v>
      </c>
      <c r="E419" s="57">
        <v>6</v>
      </c>
      <c r="F419" s="187">
        <f t="shared" si="61"/>
        <v>89.34</v>
      </c>
      <c r="G419" s="93"/>
      <c r="I419" s="284"/>
      <c r="J419" s="413">
        <v>19131</v>
      </c>
      <c r="K419" s="414" t="s">
        <v>1820</v>
      </c>
      <c r="L419" s="415">
        <v>5.25</v>
      </c>
      <c r="M419" s="416">
        <v>6</v>
      </c>
      <c r="N419" s="150">
        <f t="shared" si="59"/>
        <v>31.5</v>
      </c>
      <c r="O419" s="212"/>
    </row>
    <row r="420" spans="1:15" ht="25.5" thickBot="1" x14ac:dyDescent="0.4">
      <c r="A420" s="674" t="s">
        <v>516</v>
      </c>
      <c r="B420" s="675"/>
      <c r="C420" s="675"/>
      <c r="D420" s="675"/>
      <c r="E420" s="675"/>
      <c r="F420" s="675"/>
      <c r="G420" s="676"/>
      <c r="I420" s="284"/>
      <c r="J420" s="413">
        <v>19132</v>
      </c>
      <c r="K420" s="414" t="s">
        <v>1821</v>
      </c>
      <c r="L420" s="415">
        <v>5.25</v>
      </c>
      <c r="M420" s="416">
        <v>6</v>
      </c>
      <c r="N420" s="150">
        <f t="shared" si="59"/>
        <v>31.5</v>
      </c>
      <c r="O420" s="212"/>
    </row>
    <row r="421" spans="1:15" x14ac:dyDescent="0.35">
      <c r="A421" s="288"/>
      <c r="B421" s="202">
        <v>30805</v>
      </c>
      <c r="C421" s="203" t="s">
        <v>517</v>
      </c>
      <c r="D421" s="141">
        <v>99.23</v>
      </c>
      <c r="E421" s="202">
        <v>1</v>
      </c>
      <c r="F421" s="153">
        <f>D421*E421</f>
        <v>99.23</v>
      </c>
      <c r="G421" s="196"/>
      <c r="I421" s="284"/>
      <c r="J421" s="413">
        <v>19133</v>
      </c>
      <c r="K421" s="414" t="s">
        <v>1822</v>
      </c>
      <c r="L421" s="415">
        <v>5.25</v>
      </c>
      <c r="M421" s="416">
        <v>6</v>
      </c>
      <c r="N421" s="150">
        <f t="shared" si="59"/>
        <v>31.5</v>
      </c>
      <c r="O421" s="212"/>
    </row>
    <row r="422" spans="1:15" ht="25.5" thickBot="1" x14ac:dyDescent="0.4">
      <c r="A422" s="278"/>
      <c r="B422" s="80">
        <v>30825</v>
      </c>
      <c r="C422" s="102" t="s">
        <v>518</v>
      </c>
      <c r="D422" s="141">
        <v>99.23</v>
      </c>
      <c r="E422" s="202">
        <v>1</v>
      </c>
      <c r="F422" s="153">
        <f>D422*E422</f>
        <v>99.23</v>
      </c>
      <c r="G422" s="93"/>
      <c r="I422" s="284"/>
      <c r="J422" s="413">
        <v>19135</v>
      </c>
      <c r="K422" s="414" t="s">
        <v>1823</v>
      </c>
      <c r="L422" s="415">
        <v>63</v>
      </c>
      <c r="M422" s="416">
        <v>1</v>
      </c>
      <c r="N422" s="150">
        <f t="shared" si="59"/>
        <v>63</v>
      </c>
      <c r="O422" s="212"/>
    </row>
    <row r="423" spans="1:15" ht="25.5" thickBot="1" x14ac:dyDescent="0.4">
      <c r="A423" s="679" t="s">
        <v>716</v>
      </c>
      <c r="B423" s="651"/>
      <c r="C423" s="651"/>
      <c r="D423" s="651"/>
      <c r="E423" s="651"/>
      <c r="F423" s="651"/>
      <c r="G423" s="667"/>
      <c r="I423" s="284"/>
      <c r="J423" s="413">
        <v>19136</v>
      </c>
      <c r="K423" s="414" t="s">
        <v>1824</v>
      </c>
      <c r="L423" s="415">
        <v>6.3</v>
      </c>
      <c r="M423" s="416">
        <v>6</v>
      </c>
      <c r="N423" s="150">
        <f t="shared" si="59"/>
        <v>37.799999999999997</v>
      </c>
      <c r="O423" s="212"/>
    </row>
    <row r="424" spans="1:15" ht="25.5" thickBot="1" x14ac:dyDescent="0.4">
      <c r="A424" s="431"/>
      <c r="B424" s="437" t="s">
        <v>717</v>
      </c>
      <c r="C424" s="221" t="s">
        <v>800</v>
      </c>
      <c r="D424" s="422">
        <v>19.43</v>
      </c>
      <c r="E424" s="421">
        <v>4</v>
      </c>
      <c r="F424" s="119">
        <f t="shared" ref="F424:F432" si="62">D424*E424</f>
        <v>77.72</v>
      </c>
      <c r="G424" s="95"/>
      <c r="I424" s="284"/>
      <c r="J424" s="413">
        <v>19137</v>
      </c>
      <c r="K424" s="414" t="s">
        <v>1825</v>
      </c>
      <c r="L424" s="415">
        <v>6</v>
      </c>
      <c r="M424" s="416">
        <v>6</v>
      </c>
      <c r="N424" s="150">
        <f t="shared" si="59"/>
        <v>36</v>
      </c>
      <c r="O424" s="212"/>
    </row>
    <row r="425" spans="1:15" ht="25.5" thickBot="1" x14ac:dyDescent="0.4">
      <c r="A425" s="432"/>
      <c r="B425" s="214" t="s">
        <v>718</v>
      </c>
      <c r="C425" s="140" t="s">
        <v>776</v>
      </c>
      <c r="D425" s="422">
        <v>19.43</v>
      </c>
      <c r="E425" s="216">
        <v>4</v>
      </c>
      <c r="F425" s="124">
        <f t="shared" si="62"/>
        <v>77.72</v>
      </c>
      <c r="G425" s="39"/>
      <c r="I425" s="679" t="s">
        <v>696</v>
      </c>
      <c r="J425" s="651"/>
      <c r="K425" s="651"/>
      <c r="L425" s="651"/>
      <c r="M425" s="651"/>
      <c r="N425" s="651"/>
      <c r="O425" s="667"/>
    </row>
    <row r="426" spans="1:15" x14ac:dyDescent="0.35">
      <c r="A426" s="432"/>
      <c r="B426" s="214" t="s">
        <v>719</v>
      </c>
      <c r="C426" s="140" t="s">
        <v>777</v>
      </c>
      <c r="D426" s="422">
        <v>19.43</v>
      </c>
      <c r="E426" s="216">
        <v>4</v>
      </c>
      <c r="F426" s="124">
        <f t="shared" si="62"/>
        <v>77.72</v>
      </c>
      <c r="G426" s="39"/>
      <c r="I426" s="432"/>
      <c r="J426" s="128" t="s">
        <v>706</v>
      </c>
      <c r="K426" s="140" t="s">
        <v>768</v>
      </c>
      <c r="L426" s="127">
        <v>20.48</v>
      </c>
      <c r="M426" s="216">
        <v>4</v>
      </c>
      <c r="N426" s="124">
        <f t="shared" ref="N426:N435" si="63">L426*M426</f>
        <v>81.92</v>
      </c>
      <c r="O426" s="39"/>
    </row>
    <row r="427" spans="1:15" x14ac:dyDescent="0.35">
      <c r="A427" s="432"/>
      <c r="B427" s="214" t="s">
        <v>720</v>
      </c>
      <c r="C427" s="140" t="s">
        <v>778</v>
      </c>
      <c r="D427" s="422">
        <v>19.43</v>
      </c>
      <c r="E427" s="216">
        <v>4</v>
      </c>
      <c r="F427" s="124">
        <f t="shared" si="62"/>
        <v>77.72</v>
      </c>
      <c r="G427" s="39"/>
      <c r="I427" s="432"/>
      <c r="J427" s="252" t="s">
        <v>707</v>
      </c>
      <c r="K427" s="140" t="s">
        <v>769</v>
      </c>
      <c r="L427" s="127">
        <v>22.05</v>
      </c>
      <c r="M427" s="216">
        <v>4</v>
      </c>
      <c r="N427" s="124">
        <f t="shared" si="63"/>
        <v>88.2</v>
      </c>
      <c r="O427" s="39"/>
    </row>
    <row r="428" spans="1:15" ht="27.75" customHeight="1" x14ac:dyDescent="0.35">
      <c r="A428" s="432"/>
      <c r="B428" s="214" t="s">
        <v>721</v>
      </c>
      <c r="C428" s="140" t="s">
        <v>798</v>
      </c>
      <c r="D428" s="422">
        <v>19.43</v>
      </c>
      <c r="E428" s="216">
        <v>4</v>
      </c>
      <c r="F428" s="124">
        <f t="shared" si="62"/>
        <v>77.72</v>
      </c>
      <c r="G428" s="39"/>
      <c r="I428" s="432"/>
      <c r="J428" s="252" t="s">
        <v>708</v>
      </c>
      <c r="K428" s="140" t="s">
        <v>770</v>
      </c>
      <c r="L428" s="127">
        <v>21</v>
      </c>
      <c r="M428" s="216">
        <v>4</v>
      </c>
      <c r="N428" s="124">
        <f t="shared" si="63"/>
        <v>84</v>
      </c>
      <c r="O428" s="39"/>
    </row>
    <row r="429" spans="1:15" x14ac:dyDescent="0.35">
      <c r="A429" s="432"/>
      <c r="B429" s="214" t="s">
        <v>722</v>
      </c>
      <c r="C429" s="140" t="s">
        <v>799</v>
      </c>
      <c r="D429" s="422">
        <v>19.43</v>
      </c>
      <c r="E429" s="216">
        <v>4</v>
      </c>
      <c r="F429" s="124">
        <f t="shared" si="62"/>
        <v>77.72</v>
      </c>
      <c r="G429" s="39"/>
      <c r="I429" s="432"/>
      <c r="J429" s="252" t="s">
        <v>709</v>
      </c>
      <c r="K429" s="140" t="s">
        <v>771</v>
      </c>
      <c r="L429" s="127">
        <v>9.19</v>
      </c>
      <c r="M429" s="216">
        <v>12</v>
      </c>
      <c r="N429" s="124">
        <f t="shared" si="63"/>
        <v>110.28</v>
      </c>
      <c r="O429" s="39"/>
    </row>
    <row r="430" spans="1:15" ht="27.75" customHeight="1" x14ac:dyDescent="0.35">
      <c r="A430" s="432"/>
      <c r="B430" s="214" t="s">
        <v>723</v>
      </c>
      <c r="C430" s="140" t="s">
        <v>779</v>
      </c>
      <c r="D430" s="422">
        <v>19.43</v>
      </c>
      <c r="E430" s="216">
        <v>4</v>
      </c>
      <c r="F430" s="124">
        <f t="shared" si="62"/>
        <v>77.72</v>
      </c>
      <c r="G430" s="39"/>
      <c r="I430" s="432"/>
      <c r="J430" s="252" t="s">
        <v>710</v>
      </c>
      <c r="K430" s="140" t="s">
        <v>772</v>
      </c>
      <c r="L430" s="127">
        <v>11.81</v>
      </c>
      <c r="M430" s="216">
        <v>12</v>
      </c>
      <c r="N430" s="124">
        <f t="shared" si="63"/>
        <v>141.72</v>
      </c>
      <c r="O430" s="39"/>
    </row>
    <row r="431" spans="1:15" x14ac:dyDescent="0.35">
      <c r="A431" s="432"/>
      <c r="B431" s="214" t="s">
        <v>724</v>
      </c>
      <c r="C431" s="140" t="s">
        <v>750</v>
      </c>
      <c r="D431" s="422">
        <v>19.43</v>
      </c>
      <c r="E431" s="216">
        <v>4</v>
      </c>
      <c r="F431" s="124">
        <f t="shared" si="62"/>
        <v>77.72</v>
      </c>
      <c r="G431" s="39"/>
      <c r="I431" s="432"/>
      <c r="J431" s="252" t="s">
        <v>711</v>
      </c>
      <c r="K431" s="140" t="s">
        <v>773</v>
      </c>
      <c r="L431" s="127">
        <v>10.24</v>
      </c>
      <c r="M431" s="216">
        <v>12</v>
      </c>
      <c r="N431" s="124">
        <f t="shared" si="63"/>
        <v>122.88</v>
      </c>
      <c r="O431" s="39"/>
    </row>
    <row r="432" spans="1:15" x14ac:dyDescent="0.35">
      <c r="A432" s="432"/>
      <c r="B432" s="214">
        <v>26003</v>
      </c>
      <c r="C432" s="140" t="s">
        <v>780</v>
      </c>
      <c r="D432" s="422">
        <v>19.43</v>
      </c>
      <c r="E432" s="216">
        <v>4</v>
      </c>
      <c r="F432" s="124">
        <f t="shared" si="62"/>
        <v>77.72</v>
      </c>
      <c r="G432" s="39"/>
      <c r="I432" s="432"/>
      <c r="J432" s="252" t="s">
        <v>712</v>
      </c>
      <c r="K432" s="140" t="s">
        <v>774</v>
      </c>
      <c r="L432" s="127">
        <v>9.19</v>
      </c>
      <c r="M432" s="216">
        <v>12</v>
      </c>
      <c r="N432" s="124">
        <f t="shared" si="63"/>
        <v>110.28</v>
      </c>
      <c r="O432" s="39"/>
    </row>
    <row r="433" spans="1:15" x14ac:dyDescent="0.35">
      <c r="A433" s="432"/>
      <c r="B433" s="214" t="s">
        <v>725</v>
      </c>
      <c r="C433" s="140" t="s">
        <v>781</v>
      </c>
      <c r="D433" s="422">
        <v>19.43</v>
      </c>
      <c r="E433" s="216">
        <v>4</v>
      </c>
      <c r="F433" s="124">
        <f>D433*E433</f>
        <v>77.72</v>
      </c>
      <c r="G433" s="39"/>
      <c r="I433" s="432"/>
      <c r="J433" s="252" t="s">
        <v>714</v>
      </c>
      <c r="K433" s="140" t="s">
        <v>784</v>
      </c>
      <c r="L433" s="127">
        <v>10.24</v>
      </c>
      <c r="M433" s="216">
        <v>12</v>
      </c>
      <c r="N433" s="124">
        <f t="shared" si="63"/>
        <v>122.88</v>
      </c>
      <c r="O433" s="39"/>
    </row>
    <row r="434" spans="1:15" ht="30" x14ac:dyDescent="0.35">
      <c r="A434" s="221"/>
      <c r="B434" s="120">
        <v>622040</v>
      </c>
      <c r="C434" s="33" t="s">
        <v>1838</v>
      </c>
      <c r="D434" s="422">
        <v>19.43</v>
      </c>
      <c r="E434" s="216">
        <v>4</v>
      </c>
      <c r="F434" s="124">
        <f>D434*E434</f>
        <v>77.72</v>
      </c>
      <c r="G434" s="78"/>
      <c r="H434" s="395"/>
      <c r="I434" s="432"/>
      <c r="J434" s="252" t="s">
        <v>1155</v>
      </c>
      <c r="K434" s="140" t="s">
        <v>1156</v>
      </c>
      <c r="L434" s="127">
        <v>85.8</v>
      </c>
      <c r="M434" s="216">
        <v>1</v>
      </c>
      <c r="N434" s="124">
        <f t="shared" si="63"/>
        <v>85.8</v>
      </c>
      <c r="O434" s="39"/>
    </row>
    <row r="435" spans="1:15" ht="31.5" customHeight="1" x14ac:dyDescent="0.35">
      <c r="A435" s="551"/>
      <c r="B435" s="120"/>
      <c r="C435" s="33"/>
      <c r="D435" s="422"/>
      <c r="E435" s="216"/>
      <c r="F435" s="124"/>
      <c r="G435" s="78"/>
      <c r="H435" s="395"/>
      <c r="I435" s="432"/>
      <c r="J435" s="252" t="s">
        <v>713</v>
      </c>
      <c r="K435" s="140" t="s">
        <v>775</v>
      </c>
      <c r="L435" s="127">
        <v>3.68</v>
      </c>
      <c r="M435" s="216">
        <v>36</v>
      </c>
      <c r="N435" s="124">
        <f t="shared" si="63"/>
        <v>132.48000000000002</v>
      </c>
      <c r="O435" s="39"/>
    </row>
    <row r="436" spans="1:15" ht="28.5" customHeight="1" x14ac:dyDescent="0.35">
      <c r="A436" s="551"/>
      <c r="B436" s="120"/>
      <c r="C436" s="33"/>
      <c r="D436" s="422"/>
      <c r="E436" s="216"/>
      <c r="F436" s="124"/>
      <c r="G436" s="78"/>
      <c r="I436" s="432"/>
      <c r="J436" s="439" t="s">
        <v>749</v>
      </c>
      <c r="K436" s="221" t="s">
        <v>785</v>
      </c>
      <c r="L436" s="422">
        <v>110.25</v>
      </c>
      <c r="M436" s="421">
        <v>1</v>
      </c>
      <c r="N436" s="119">
        <f>L436*M436</f>
        <v>110.25</v>
      </c>
      <c r="O436" s="39"/>
    </row>
    <row r="437" spans="1:15" s="230" customFormat="1" ht="28.5" customHeight="1" x14ac:dyDescent="0.65">
      <c r="A437" s="278"/>
      <c r="B437" s="80"/>
      <c r="C437" s="102"/>
      <c r="D437" s="141"/>
      <c r="E437" s="202"/>
      <c r="F437" s="153"/>
      <c r="G437" s="93"/>
      <c r="H437" s="1"/>
      <c r="I437" s="1"/>
      <c r="J437" s="413"/>
      <c r="K437" s="414"/>
      <c r="L437" s="415"/>
      <c r="M437" s="416"/>
      <c r="N437" s="463"/>
      <c r="O437" s="290"/>
    </row>
    <row r="438" spans="1:15" s="230" customFormat="1" ht="28.5" x14ac:dyDescent="0.65">
      <c r="A438" s="526" t="s">
        <v>158</v>
      </c>
      <c r="B438" s="527"/>
      <c r="C438" s="528"/>
      <c r="D438" s="529"/>
      <c r="E438" s="530"/>
      <c r="F438" s="509"/>
      <c r="G438" s="531"/>
      <c r="H438" s="375"/>
      <c r="I438" s="532" t="s">
        <v>158</v>
      </c>
      <c r="J438" s="171"/>
      <c r="K438" s="446"/>
      <c r="L438" s="351"/>
      <c r="M438" s="534"/>
      <c r="N438" s="351"/>
      <c r="O438" s="535"/>
    </row>
    <row r="439" spans="1:15" s="230" customFormat="1" ht="28.9" customHeight="1" x14ac:dyDescent="0.65">
      <c r="A439" s="663" t="s">
        <v>159</v>
      </c>
      <c r="B439" s="664"/>
      <c r="C439" s="665"/>
      <c r="D439" s="654" t="s">
        <v>160</v>
      </c>
      <c r="E439" s="655"/>
      <c r="F439" s="656"/>
      <c r="G439" s="519" t="s">
        <v>161</v>
      </c>
      <c r="H439" s="395"/>
      <c r="I439" s="520"/>
      <c r="J439" s="214"/>
      <c r="K439" s="523" t="s">
        <v>162</v>
      </c>
      <c r="L439" s="524" t="s">
        <v>163</v>
      </c>
      <c r="M439" s="653">
        <f ca="1">NOW()</f>
        <v>46083.696681944442</v>
      </c>
      <c r="N439" s="653"/>
      <c r="O439" s="525" t="s">
        <v>835</v>
      </c>
    </row>
    <row r="440" spans="1:15" s="230" customFormat="1" ht="30" x14ac:dyDescent="0.65">
      <c r="A440" s="657" t="s">
        <v>577</v>
      </c>
      <c r="B440" s="658"/>
      <c r="C440" s="658"/>
      <c r="D440" s="658"/>
      <c r="E440" s="658"/>
      <c r="F440" s="658"/>
      <c r="G440" s="658"/>
      <c r="H440" s="658"/>
      <c r="I440" s="658"/>
      <c r="J440" s="658"/>
      <c r="K440" s="658"/>
      <c r="L440" s="658"/>
      <c r="M440" s="658"/>
      <c r="N440" s="658"/>
      <c r="O440" s="659"/>
    </row>
    <row r="441" spans="1:15" s="230" customFormat="1" ht="60" customHeight="1" thickBot="1" x14ac:dyDescent="0.7">
      <c r="A441" s="366" t="s">
        <v>29</v>
      </c>
      <c r="B441" s="367" t="s">
        <v>30</v>
      </c>
      <c r="C441" s="366" t="s">
        <v>31</v>
      </c>
      <c r="D441" s="368" t="s">
        <v>32</v>
      </c>
      <c r="E441" s="369" t="s">
        <v>33</v>
      </c>
      <c r="F441" s="370" t="s">
        <v>34</v>
      </c>
      <c r="G441" s="371" t="s">
        <v>35</v>
      </c>
      <c r="H441" s="395"/>
      <c r="I441" s="372" t="s">
        <v>29</v>
      </c>
      <c r="J441" s="373" t="s">
        <v>30</v>
      </c>
      <c r="K441" s="366" t="s">
        <v>31</v>
      </c>
      <c r="L441" s="368" t="s">
        <v>32</v>
      </c>
      <c r="M441" s="369" t="s">
        <v>33</v>
      </c>
      <c r="N441" s="370" t="s">
        <v>34</v>
      </c>
      <c r="O441" s="374" t="s">
        <v>35</v>
      </c>
    </row>
    <row r="442" spans="1:15" s="230" customFormat="1" ht="30.5" thickBot="1" x14ac:dyDescent="0.7">
      <c r="A442" s="668" t="s">
        <v>519</v>
      </c>
      <c r="B442" s="669"/>
      <c r="C442" s="669"/>
      <c r="D442" s="669"/>
      <c r="E442" s="669"/>
      <c r="F442" s="669"/>
      <c r="G442" s="670"/>
      <c r="H442" s="395"/>
      <c r="I442" s="649" t="s">
        <v>587</v>
      </c>
      <c r="J442" s="649"/>
      <c r="K442" s="649"/>
      <c r="L442" s="649"/>
      <c r="M442" s="649"/>
      <c r="N442" s="649"/>
      <c r="O442" s="650"/>
    </row>
    <row r="443" spans="1:15" s="230" customFormat="1" ht="30.75" customHeight="1" x14ac:dyDescent="0.65">
      <c r="A443" s="140"/>
      <c r="B443" s="132" t="s">
        <v>89</v>
      </c>
      <c r="C443" s="21" t="s">
        <v>90</v>
      </c>
      <c r="D443" s="91">
        <v>8.4</v>
      </c>
      <c r="E443" s="23">
        <v>6</v>
      </c>
      <c r="F443" s="24">
        <f t="shared" ref="F443:F460" si="64">D443*E443</f>
        <v>50.400000000000006</v>
      </c>
      <c r="G443" s="29"/>
      <c r="H443" s="1"/>
      <c r="I443" s="259"/>
      <c r="J443" s="154" t="s">
        <v>583</v>
      </c>
      <c r="K443" s="140" t="s">
        <v>649</v>
      </c>
      <c r="L443" s="198">
        <v>16.54</v>
      </c>
      <c r="M443" s="199">
        <v>4</v>
      </c>
      <c r="N443" s="153">
        <f t="shared" ref="N443:N449" si="65">L443*M443</f>
        <v>66.16</v>
      </c>
      <c r="O443" s="35"/>
    </row>
    <row r="444" spans="1:15" s="230" customFormat="1" ht="30" x14ac:dyDescent="0.65">
      <c r="A444" s="140"/>
      <c r="B444" s="25" t="s">
        <v>93</v>
      </c>
      <c r="C444" s="131" t="s">
        <v>94</v>
      </c>
      <c r="D444" s="91">
        <v>8.4</v>
      </c>
      <c r="E444" s="23">
        <v>6</v>
      </c>
      <c r="F444" s="24">
        <f t="shared" si="64"/>
        <v>50.400000000000006</v>
      </c>
      <c r="G444" s="29"/>
      <c r="H444" s="395"/>
      <c r="I444" s="259"/>
      <c r="J444" s="154" t="s">
        <v>585</v>
      </c>
      <c r="K444" s="140" t="s">
        <v>651</v>
      </c>
      <c r="L444" s="198">
        <v>8.27</v>
      </c>
      <c r="M444" s="199">
        <v>6</v>
      </c>
      <c r="N444" s="153">
        <f t="shared" si="65"/>
        <v>49.62</v>
      </c>
      <c r="O444" s="35"/>
    </row>
    <row r="445" spans="1:15" s="230" customFormat="1" ht="28.5" x14ac:dyDescent="0.65">
      <c r="A445" s="140"/>
      <c r="B445" s="25" t="s">
        <v>96</v>
      </c>
      <c r="C445" s="131" t="s">
        <v>97</v>
      </c>
      <c r="D445" s="53">
        <v>50.400000000000006</v>
      </c>
      <c r="E445" s="23">
        <v>1</v>
      </c>
      <c r="F445" s="24">
        <f t="shared" si="64"/>
        <v>50.400000000000006</v>
      </c>
      <c r="G445" s="29"/>
      <c r="H445" s="1"/>
      <c r="I445" s="259"/>
      <c r="J445" s="154" t="s">
        <v>586</v>
      </c>
      <c r="K445" s="140" t="s">
        <v>652</v>
      </c>
      <c r="L445" s="198">
        <v>8.27</v>
      </c>
      <c r="M445" s="199">
        <v>6</v>
      </c>
      <c r="N445" s="153">
        <f t="shared" si="65"/>
        <v>49.62</v>
      </c>
      <c r="O445" s="35"/>
    </row>
    <row r="446" spans="1:15" s="230" customFormat="1" ht="28.5" x14ac:dyDescent="0.65">
      <c r="A446" s="140"/>
      <c r="B446" s="25" t="s">
        <v>177</v>
      </c>
      <c r="C446" s="131" t="s">
        <v>1148</v>
      </c>
      <c r="D446" s="91">
        <v>8.4</v>
      </c>
      <c r="E446" s="23">
        <v>6</v>
      </c>
      <c r="F446" s="24">
        <f t="shared" si="64"/>
        <v>50.400000000000006</v>
      </c>
      <c r="G446" s="29"/>
      <c r="H446" s="375"/>
      <c r="I446" s="140"/>
      <c r="J446" s="152" t="s">
        <v>554</v>
      </c>
      <c r="K446" s="140" t="s">
        <v>647</v>
      </c>
      <c r="L446" s="91">
        <v>8.27</v>
      </c>
      <c r="M446" s="23">
        <v>6</v>
      </c>
      <c r="N446" s="24">
        <f>L446*M446</f>
        <v>49.62</v>
      </c>
      <c r="O446" s="345"/>
    </row>
    <row r="447" spans="1:15" s="230" customFormat="1" ht="30" x14ac:dyDescent="0.65">
      <c r="A447" s="140"/>
      <c r="B447" s="25" t="s">
        <v>180</v>
      </c>
      <c r="C447" s="131" t="s">
        <v>1149</v>
      </c>
      <c r="D447" s="91">
        <v>8.4</v>
      </c>
      <c r="E447" s="23">
        <v>6</v>
      </c>
      <c r="F447" s="24">
        <f t="shared" si="64"/>
        <v>50.400000000000006</v>
      </c>
      <c r="G447" s="29"/>
      <c r="H447" s="394"/>
      <c r="I447" s="140"/>
      <c r="J447" s="152" t="s">
        <v>593</v>
      </c>
      <c r="K447" s="140" t="s">
        <v>648</v>
      </c>
      <c r="L447" s="91">
        <v>7.72</v>
      </c>
      <c r="M447" s="123">
        <v>6</v>
      </c>
      <c r="N447" s="124">
        <f>M447*L447</f>
        <v>46.32</v>
      </c>
      <c r="O447" s="345"/>
    </row>
    <row r="448" spans="1:15" s="230" customFormat="1" ht="30" x14ac:dyDescent="0.65">
      <c r="A448" s="140"/>
      <c r="B448" s="25">
        <v>33848</v>
      </c>
      <c r="C448" s="131" t="s">
        <v>819</v>
      </c>
      <c r="D448" s="91">
        <v>50.400000000000006</v>
      </c>
      <c r="E448" s="23">
        <v>1</v>
      </c>
      <c r="F448" s="24">
        <f t="shared" si="64"/>
        <v>50.400000000000006</v>
      </c>
      <c r="G448" s="29"/>
      <c r="H448" s="394"/>
      <c r="I448" s="259"/>
      <c r="J448" s="154" t="s">
        <v>822</v>
      </c>
      <c r="K448" s="140" t="s">
        <v>823</v>
      </c>
      <c r="L448" s="198">
        <v>9.4500000000000011</v>
      </c>
      <c r="M448" s="199">
        <v>6</v>
      </c>
      <c r="N448" s="153">
        <f t="shared" si="65"/>
        <v>56.7</v>
      </c>
      <c r="O448" s="35"/>
    </row>
    <row r="449" spans="1:15" s="230" customFormat="1" ht="28.5" x14ac:dyDescent="0.65">
      <c r="A449" s="140"/>
      <c r="B449" s="25" t="s">
        <v>175</v>
      </c>
      <c r="C449" s="131" t="s">
        <v>176</v>
      </c>
      <c r="D449" s="53">
        <v>39.69</v>
      </c>
      <c r="E449" s="23">
        <v>1</v>
      </c>
      <c r="F449" s="24">
        <f t="shared" si="64"/>
        <v>39.69</v>
      </c>
      <c r="G449" s="29"/>
      <c r="H449" s="1"/>
      <c r="I449" s="259"/>
      <c r="J449" s="154" t="s">
        <v>824</v>
      </c>
      <c r="K449" s="140" t="s">
        <v>825</v>
      </c>
      <c r="L449" s="198">
        <v>8.27</v>
      </c>
      <c r="M449" s="199">
        <v>6</v>
      </c>
      <c r="N449" s="153">
        <f t="shared" si="65"/>
        <v>49.62</v>
      </c>
      <c r="O449" s="35"/>
    </row>
    <row r="450" spans="1:15" x14ac:dyDescent="0.35">
      <c r="A450" s="140"/>
      <c r="B450" s="25">
        <v>33852</v>
      </c>
      <c r="C450" s="131" t="s">
        <v>820</v>
      </c>
      <c r="D450" s="53">
        <v>6.62</v>
      </c>
      <c r="E450" s="23">
        <v>6</v>
      </c>
      <c r="F450" s="24">
        <f t="shared" si="64"/>
        <v>39.72</v>
      </c>
      <c r="G450" s="29"/>
      <c r="I450" s="140"/>
      <c r="J450" s="214">
        <v>53742</v>
      </c>
      <c r="K450" s="363" t="s">
        <v>628</v>
      </c>
      <c r="L450" s="91">
        <v>8.27</v>
      </c>
      <c r="M450" s="23">
        <v>6</v>
      </c>
      <c r="N450" s="24">
        <f>L450*M450</f>
        <v>49.62</v>
      </c>
      <c r="O450" s="290"/>
    </row>
    <row r="451" spans="1:15" s="230" customFormat="1" ht="29" thickBot="1" x14ac:dyDescent="0.7">
      <c r="A451" s="140"/>
      <c r="B451" s="25" t="s">
        <v>174</v>
      </c>
      <c r="C451" s="131" t="s">
        <v>1828</v>
      </c>
      <c r="D451" s="53">
        <v>6.62</v>
      </c>
      <c r="E451" s="23">
        <v>6</v>
      </c>
      <c r="F451" s="24">
        <f t="shared" si="64"/>
        <v>39.72</v>
      </c>
      <c r="G451" s="29"/>
      <c r="H451" s="1"/>
      <c r="I451" s="284"/>
      <c r="J451" s="214">
        <v>92562</v>
      </c>
      <c r="K451" s="363" t="s">
        <v>595</v>
      </c>
      <c r="L451" s="215">
        <v>297.68</v>
      </c>
      <c r="M451" s="216">
        <v>1</v>
      </c>
      <c r="N451" s="24">
        <f>L451*M451</f>
        <v>297.68</v>
      </c>
      <c r="O451" s="212"/>
    </row>
    <row r="452" spans="1:15" s="230" customFormat="1" ht="29" thickBot="1" x14ac:dyDescent="0.7">
      <c r="A452" s="140"/>
      <c r="B452" s="390">
        <v>33959</v>
      </c>
      <c r="C452" s="391" t="s">
        <v>1827</v>
      </c>
      <c r="D452" s="50">
        <v>6.62</v>
      </c>
      <c r="E452" s="456">
        <v>6</v>
      </c>
      <c r="F452" s="46">
        <f t="shared" si="64"/>
        <v>39.72</v>
      </c>
      <c r="G452" s="29"/>
      <c r="H452" s="1"/>
      <c r="I452" s="651" t="s">
        <v>520</v>
      </c>
      <c r="J452" s="651"/>
      <c r="K452" s="651"/>
      <c r="L452" s="651"/>
      <c r="M452" s="651"/>
      <c r="N452" s="651"/>
      <c r="O452" s="652"/>
    </row>
    <row r="453" spans="1:15" s="230" customFormat="1" ht="28.5" x14ac:dyDescent="0.65">
      <c r="A453" s="140"/>
      <c r="B453" s="25">
        <v>33952</v>
      </c>
      <c r="C453" s="131" t="s">
        <v>821</v>
      </c>
      <c r="D453" s="53">
        <v>8.4</v>
      </c>
      <c r="E453" s="23">
        <v>6</v>
      </c>
      <c r="F453" s="24">
        <f t="shared" si="64"/>
        <v>50.400000000000006</v>
      </c>
      <c r="G453" s="29"/>
      <c r="H453" s="1"/>
      <c r="I453" s="266"/>
      <c r="J453" s="25" t="s">
        <v>123</v>
      </c>
      <c r="K453" s="131" t="s">
        <v>124</v>
      </c>
      <c r="L453" s="127">
        <v>4.41</v>
      </c>
      <c r="M453" s="45">
        <v>12</v>
      </c>
      <c r="N453" s="125">
        <f>M453*L453</f>
        <v>52.92</v>
      </c>
      <c r="O453" s="337"/>
    </row>
    <row r="454" spans="1:15" s="230" customFormat="1" ht="28.9" customHeight="1" x14ac:dyDescent="0.65">
      <c r="A454" s="140"/>
      <c r="B454" s="25" t="s">
        <v>45</v>
      </c>
      <c r="C454" s="131" t="s">
        <v>46</v>
      </c>
      <c r="D454" s="53">
        <v>6.62</v>
      </c>
      <c r="E454" s="23">
        <v>6</v>
      </c>
      <c r="F454" s="24">
        <f t="shared" si="64"/>
        <v>39.72</v>
      </c>
      <c r="G454" s="29"/>
      <c r="H454" s="1"/>
      <c r="I454" s="266"/>
      <c r="J454" s="25" t="s">
        <v>127</v>
      </c>
      <c r="K454" s="131" t="s">
        <v>128</v>
      </c>
      <c r="L454" s="127">
        <v>4.41</v>
      </c>
      <c r="M454" s="45">
        <v>12</v>
      </c>
      <c r="N454" s="125">
        <f t="shared" ref="N454:N492" si="66">M454*L454</f>
        <v>52.92</v>
      </c>
      <c r="O454" s="337"/>
    </row>
    <row r="455" spans="1:15" s="230" customFormat="1" ht="28.9" customHeight="1" x14ac:dyDescent="0.65">
      <c r="A455" s="140"/>
      <c r="B455" s="25" t="s">
        <v>49</v>
      </c>
      <c r="C455" s="131" t="s">
        <v>50</v>
      </c>
      <c r="D455" s="53">
        <v>6.62</v>
      </c>
      <c r="E455" s="23">
        <v>6</v>
      </c>
      <c r="F455" s="24">
        <f t="shared" si="64"/>
        <v>39.72</v>
      </c>
      <c r="G455" s="29"/>
      <c r="H455" s="1"/>
      <c r="I455" s="266"/>
      <c r="J455" s="25" t="s">
        <v>131</v>
      </c>
      <c r="K455" s="131" t="s">
        <v>132</v>
      </c>
      <c r="L455" s="127">
        <v>4.41</v>
      </c>
      <c r="M455" s="45">
        <v>12</v>
      </c>
      <c r="N455" s="125">
        <f t="shared" si="66"/>
        <v>52.92</v>
      </c>
      <c r="O455" s="337"/>
    </row>
    <row r="456" spans="1:15" ht="26" x14ac:dyDescent="0.35">
      <c r="A456" s="140"/>
      <c r="B456" s="25" t="s">
        <v>53</v>
      </c>
      <c r="C456" s="131" t="s">
        <v>54</v>
      </c>
      <c r="D456" s="53">
        <v>6.62</v>
      </c>
      <c r="E456" s="23">
        <v>6</v>
      </c>
      <c r="F456" s="24">
        <f t="shared" si="64"/>
        <v>39.72</v>
      </c>
      <c r="G456" s="29"/>
      <c r="I456" s="266"/>
      <c r="J456" s="25" t="s">
        <v>135</v>
      </c>
      <c r="K456" s="131" t="s">
        <v>136</v>
      </c>
      <c r="L456" s="127">
        <v>4.41</v>
      </c>
      <c r="M456" s="45">
        <v>12</v>
      </c>
      <c r="N456" s="125">
        <f t="shared" si="66"/>
        <v>52.92</v>
      </c>
      <c r="O456" s="337"/>
    </row>
    <row r="457" spans="1:15" ht="26" x14ac:dyDescent="0.35">
      <c r="A457" s="140"/>
      <c r="B457" s="25" t="s">
        <v>57</v>
      </c>
      <c r="C457" s="131" t="s">
        <v>58</v>
      </c>
      <c r="D457" s="53">
        <v>39.69</v>
      </c>
      <c r="E457" s="23">
        <v>1</v>
      </c>
      <c r="F457" s="24">
        <f t="shared" si="64"/>
        <v>39.69</v>
      </c>
      <c r="G457" s="29"/>
      <c r="I457" s="266"/>
      <c r="J457" s="25" t="s">
        <v>137</v>
      </c>
      <c r="K457" s="131" t="s">
        <v>138</v>
      </c>
      <c r="L457" s="156">
        <v>52.92</v>
      </c>
      <c r="M457" s="128">
        <v>1</v>
      </c>
      <c r="N457" s="125">
        <f t="shared" si="66"/>
        <v>52.92</v>
      </c>
      <c r="O457" s="337"/>
    </row>
    <row r="458" spans="1:15" ht="26" x14ac:dyDescent="0.35">
      <c r="A458" s="259"/>
      <c r="B458" s="25" t="s">
        <v>51</v>
      </c>
      <c r="C458" s="131" t="s">
        <v>564</v>
      </c>
      <c r="D458" s="91">
        <v>8.4</v>
      </c>
      <c r="E458" s="23">
        <v>6</v>
      </c>
      <c r="F458" s="24">
        <f t="shared" si="64"/>
        <v>50.400000000000006</v>
      </c>
      <c r="G458" s="64"/>
      <c r="I458" s="266"/>
      <c r="J458" s="25" t="s">
        <v>119</v>
      </c>
      <c r="K458" s="131" t="s">
        <v>120</v>
      </c>
      <c r="L458" s="91">
        <v>7.72</v>
      </c>
      <c r="M458" s="123">
        <v>6</v>
      </c>
      <c r="N458" s="125">
        <f t="shared" si="66"/>
        <v>46.32</v>
      </c>
      <c r="O458" s="337"/>
    </row>
    <row r="459" spans="1:15" ht="26.5" thickBot="1" x14ac:dyDescent="0.4">
      <c r="A459" s="140"/>
      <c r="B459" s="25" t="s">
        <v>55</v>
      </c>
      <c r="C459" s="131" t="s">
        <v>575</v>
      </c>
      <c r="D459" s="91">
        <v>8.4</v>
      </c>
      <c r="E459" s="23">
        <v>6</v>
      </c>
      <c r="F459" s="24">
        <f t="shared" si="64"/>
        <v>50.400000000000006</v>
      </c>
      <c r="G459" s="29"/>
      <c r="I459" s="266"/>
      <c r="J459" s="25" t="s">
        <v>121</v>
      </c>
      <c r="K459" s="131" t="s">
        <v>122</v>
      </c>
      <c r="L459" s="91">
        <v>7.72</v>
      </c>
      <c r="M459" s="123">
        <v>6</v>
      </c>
      <c r="N459" s="125">
        <f t="shared" si="66"/>
        <v>46.32</v>
      </c>
      <c r="O459" s="337"/>
    </row>
    <row r="460" spans="1:15" ht="26.5" thickBot="1" x14ac:dyDescent="0.4">
      <c r="A460" s="140"/>
      <c r="B460" s="25" t="s">
        <v>525</v>
      </c>
      <c r="C460" s="131" t="s">
        <v>1150</v>
      </c>
      <c r="D460" s="53">
        <v>33.08</v>
      </c>
      <c r="E460" s="23">
        <v>1</v>
      </c>
      <c r="F460" s="24">
        <f t="shared" si="64"/>
        <v>33.08</v>
      </c>
      <c r="G460" s="29"/>
      <c r="H460" s="134"/>
      <c r="I460" s="266"/>
      <c r="J460" s="25" t="s">
        <v>129</v>
      </c>
      <c r="K460" s="131" t="s">
        <v>130</v>
      </c>
      <c r="L460" s="91">
        <v>7.72</v>
      </c>
      <c r="M460" s="123">
        <v>6</v>
      </c>
      <c r="N460" s="125">
        <f t="shared" si="66"/>
        <v>46.32</v>
      </c>
      <c r="O460" s="337"/>
    </row>
    <row r="461" spans="1:15" ht="26" x14ac:dyDescent="0.35">
      <c r="A461" s="140"/>
      <c r="B461" s="390">
        <v>92548</v>
      </c>
      <c r="C461" s="391" t="s">
        <v>1151</v>
      </c>
      <c r="D461" s="383">
        <v>6.62</v>
      </c>
      <c r="E461" s="456">
        <v>6</v>
      </c>
      <c r="F461" s="46">
        <f>D461*E461</f>
        <v>39.72</v>
      </c>
      <c r="G461" s="29"/>
      <c r="H461" s="67"/>
      <c r="I461" s="266"/>
      <c r="J461" s="25" t="s">
        <v>133</v>
      </c>
      <c r="K461" s="131" t="s">
        <v>134</v>
      </c>
      <c r="L461" s="127">
        <v>4.41</v>
      </c>
      <c r="M461" s="45">
        <v>12</v>
      </c>
      <c r="N461" s="125">
        <f t="shared" si="66"/>
        <v>52.92</v>
      </c>
      <c r="O461" s="337"/>
    </row>
    <row r="462" spans="1:15" ht="30.5" thickBot="1" x14ac:dyDescent="0.4">
      <c r="A462" s="140"/>
      <c r="B462" s="390">
        <v>92720</v>
      </c>
      <c r="C462" s="391" t="s">
        <v>1831</v>
      </c>
      <c r="D462" s="50">
        <v>72</v>
      </c>
      <c r="E462" s="456">
        <v>1</v>
      </c>
      <c r="F462" s="46">
        <f>D462*E462</f>
        <v>72</v>
      </c>
      <c r="G462" s="29"/>
      <c r="H462" s="300"/>
      <c r="I462" s="266"/>
      <c r="J462" s="25" t="s">
        <v>521</v>
      </c>
      <c r="K462" s="131" t="s">
        <v>522</v>
      </c>
      <c r="L462" s="156">
        <v>46.31</v>
      </c>
      <c r="M462" s="128">
        <v>1</v>
      </c>
      <c r="N462" s="125">
        <f t="shared" si="66"/>
        <v>46.31</v>
      </c>
      <c r="O462" s="337"/>
    </row>
    <row r="463" spans="1:15" ht="26.5" thickBot="1" x14ac:dyDescent="0.4">
      <c r="A463" s="140"/>
      <c r="B463" s="25"/>
      <c r="C463" s="131"/>
      <c r="D463" s="53"/>
      <c r="E463" s="23"/>
      <c r="F463" s="24"/>
      <c r="G463" s="29"/>
      <c r="H463" s="74"/>
      <c r="I463" s="266"/>
      <c r="J463" s="25" t="s">
        <v>95</v>
      </c>
      <c r="K463" s="131" t="s">
        <v>523</v>
      </c>
      <c r="L463" s="127">
        <v>4.41</v>
      </c>
      <c r="M463" s="45">
        <v>12</v>
      </c>
      <c r="N463" s="125">
        <f t="shared" si="66"/>
        <v>52.92</v>
      </c>
      <c r="O463" s="337"/>
    </row>
    <row r="464" spans="1:15" ht="26.5" thickBot="1" x14ac:dyDescent="0.4">
      <c r="A464" s="668" t="s">
        <v>526</v>
      </c>
      <c r="B464" s="669"/>
      <c r="C464" s="669"/>
      <c r="D464" s="669"/>
      <c r="E464" s="669"/>
      <c r="F464" s="669"/>
      <c r="G464" s="670"/>
      <c r="I464" s="266"/>
      <c r="J464" s="25" t="s">
        <v>61</v>
      </c>
      <c r="K464" s="131" t="s">
        <v>524</v>
      </c>
      <c r="L464" s="156">
        <v>52.92</v>
      </c>
      <c r="M464" s="128">
        <v>1</v>
      </c>
      <c r="N464" s="125">
        <f t="shared" si="66"/>
        <v>52.92</v>
      </c>
      <c r="O464" s="337"/>
    </row>
    <row r="465" spans="1:15" ht="26" x14ac:dyDescent="0.35">
      <c r="A465" s="364"/>
      <c r="B465" s="57">
        <v>33405</v>
      </c>
      <c r="C465" s="146" t="s">
        <v>527</v>
      </c>
      <c r="D465" s="53">
        <v>7.17</v>
      </c>
      <c r="E465" s="57">
        <v>4</v>
      </c>
      <c r="F465" s="174">
        <f t="shared" ref="F465:F470" si="67">D465*E465</f>
        <v>28.68</v>
      </c>
      <c r="G465" s="200"/>
      <c r="I465" s="266"/>
      <c r="J465" s="25" t="s">
        <v>67</v>
      </c>
      <c r="K465" s="131" t="s">
        <v>68</v>
      </c>
      <c r="L465" s="127">
        <v>4.41</v>
      </c>
      <c r="M465" s="45">
        <v>12</v>
      </c>
      <c r="N465" s="125">
        <f t="shared" si="66"/>
        <v>52.92</v>
      </c>
      <c r="O465" s="337"/>
    </row>
    <row r="466" spans="1:15" ht="26" x14ac:dyDescent="0.35">
      <c r="A466" s="365"/>
      <c r="B466" s="97">
        <v>33411</v>
      </c>
      <c r="C466" s="98" t="s">
        <v>528</v>
      </c>
      <c r="D466" s="53">
        <v>7.17</v>
      </c>
      <c r="E466" s="57">
        <v>4</v>
      </c>
      <c r="F466" s="174">
        <f t="shared" si="67"/>
        <v>28.68</v>
      </c>
      <c r="G466" s="173"/>
      <c r="I466" s="266"/>
      <c r="J466" s="25" t="s">
        <v>71</v>
      </c>
      <c r="K466" s="131" t="s">
        <v>72</v>
      </c>
      <c r="L466" s="127">
        <v>4.41</v>
      </c>
      <c r="M466" s="45">
        <v>12</v>
      </c>
      <c r="N466" s="125">
        <f t="shared" si="66"/>
        <v>52.92</v>
      </c>
      <c r="O466" s="337"/>
    </row>
    <row r="467" spans="1:15" ht="26" x14ac:dyDescent="0.35">
      <c r="A467" s="365"/>
      <c r="B467" s="97">
        <v>33412</v>
      </c>
      <c r="C467" s="98" t="s">
        <v>529</v>
      </c>
      <c r="D467" s="53">
        <v>7.17</v>
      </c>
      <c r="E467" s="57">
        <v>4</v>
      </c>
      <c r="F467" s="174">
        <f t="shared" si="67"/>
        <v>28.68</v>
      </c>
      <c r="G467" s="173"/>
      <c r="I467" s="266"/>
      <c r="J467" s="25" t="s">
        <v>77</v>
      </c>
      <c r="K467" s="131" t="s">
        <v>78</v>
      </c>
      <c r="L467" s="127">
        <v>4.41</v>
      </c>
      <c r="M467" s="45">
        <v>12</v>
      </c>
      <c r="N467" s="125">
        <f t="shared" si="66"/>
        <v>52.92</v>
      </c>
      <c r="O467" s="337"/>
    </row>
    <row r="468" spans="1:15" ht="26" x14ac:dyDescent="0.35">
      <c r="A468" s="365"/>
      <c r="B468" s="97" t="s">
        <v>530</v>
      </c>
      <c r="C468" s="98" t="s">
        <v>608</v>
      </c>
      <c r="D468" s="53">
        <v>7.17</v>
      </c>
      <c r="E468" s="57">
        <v>4</v>
      </c>
      <c r="F468" s="174">
        <f t="shared" si="67"/>
        <v>28.68</v>
      </c>
      <c r="G468" s="173"/>
      <c r="I468" s="266"/>
      <c r="J468" s="25" t="s">
        <v>83</v>
      </c>
      <c r="K468" s="131" t="s">
        <v>84</v>
      </c>
      <c r="L468" s="91">
        <v>7.72</v>
      </c>
      <c r="M468" s="123">
        <v>6</v>
      </c>
      <c r="N468" s="125">
        <f t="shared" si="66"/>
        <v>46.32</v>
      </c>
      <c r="O468" s="337"/>
    </row>
    <row r="469" spans="1:15" ht="26" x14ac:dyDescent="0.35">
      <c r="A469" s="140"/>
      <c r="B469" s="126" t="s">
        <v>531</v>
      </c>
      <c r="C469" s="21" t="s">
        <v>609</v>
      </c>
      <c r="D469" s="53">
        <v>7.17</v>
      </c>
      <c r="E469" s="57">
        <v>4</v>
      </c>
      <c r="F469" s="174">
        <f t="shared" si="67"/>
        <v>28.68</v>
      </c>
      <c r="G469" s="201"/>
      <c r="I469" s="270"/>
      <c r="J469" s="390" t="s">
        <v>85</v>
      </c>
      <c r="K469" s="391" t="s">
        <v>86</v>
      </c>
      <c r="L469" s="383">
        <v>7.72</v>
      </c>
      <c r="M469" s="411">
        <v>6</v>
      </c>
      <c r="N469" s="460">
        <f t="shared" si="66"/>
        <v>46.32</v>
      </c>
      <c r="O469" s="539"/>
    </row>
    <row r="470" spans="1:15" ht="26" x14ac:dyDescent="0.35">
      <c r="A470" s="140"/>
      <c r="B470" s="20">
        <v>33416</v>
      </c>
      <c r="C470" s="21" t="s">
        <v>610</v>
      </c>
      <c r="D470" s="53">
        <v>7.17</v>
      </c>
      <c r="E470" s="57">
        <v>4</v>
      </c>
      <c r="F470" s="174">
        <f t="shared" si="67"/>
        <v>28.68</v>
      </c>
      <c r="G470" s="201"/>
      <c r="I470" s="266"/>
      <c r="J470" s="25" t="s">
        <v>209</v>
      </c>
      <c r="K470" s="131" t="s">
        <v>210</v>
      </c>
      <c r="L470" s="127">
        <v>4.41</v>
      </c>
      <c r="M470" s="45">
        <v>12</v>
      </c>
      <c r="N470" s="125">
        <f t="shared" si="66"/>
        <v>52.92</v>
      </c>
      <c r="O470" s="337"/>
    </row>
    <row r="471" spans="1:15" ht="26" x14ac:dyDescent="0.35">
      <c r="A471" s="356"/>
      <c r="B471" s="128"/>
      <c r="C471" s="21"/>
      <c r="D471" s="37"/>
      <c r="E471" s="38"/>
      <c r="F471" s="187"/>
      <c r="G471" s="27"/>
      <c r="I471" s="266"/>
      <c r="J471" s="25" t="s">
        <v>201</v>
      </c>
      <c r="K471" s="131" t="s">
        <v>202</v>
      </c>
      <c r="L471" s="91">
        <v>7.72</v>
      </c>
      <c r="M471" s="123">
        <v>6</v>
      </c>
      <c r="N471" s="125">
        <f t="shared" si="66"/>
        <v>46.32</v>
      </c>
      <c r="O471" s="337"/>
    </row>
    <row r="472" spans="1:15" ht="26" x14ac:dyDescent="0.35">
      <c r="A472" s="140"/>
      <c r="B472" s="128"/>
      <c r="C472" s="21"/>
      <c r="D472" s="37"/>
      <c r="E472" s="38"/>
      <c r="F472" s="187"/>
      <c r="G472" s="29"/>
      <c r="I472" s="266"/>
      <c r="J472" s="25" t="s">
        <v>205</v>
      </c>
      <c r="K472" s="131" t="s">
        <v>206</v>
      </c>
      <c r="L472" s="127">
        <v>4.41</v>
      </c>
      <c r="M472" s="45">
        <v>12</v>
      </c>
      <c r="N472" s="125">
        <f t="shared" si="66"/>
        <v>52.92</v>
      </c>
      <c r="O472" s="337"/>
    </row>
    <row r="473" spans="1:15" ht="26.5" thickBot="1" x14ac:dyDescent="0.4">
      <c r="A473" s="140"/>
      <c r="B473" s="128"/>
      <c r="C473" s="21"/>
      <c r="D473" s="37"/>
      <c r="E473" s="38"/>
      <c r="F473" s="187"/>
      <c r="G473" s="201"/>
      <c r="I473" s="266"/>
      <c r="J473" s="25" t="s">
        <v>207</v>
      </c>
      <c r="K473" s="131" t="s">
        <v>208</v>
      </c>
      <c r="L473" s="127">
        <v>4.41</v>
      </c>
      <c r="M473" s="45">
        <v>12</v>
      </c>
      <c r="N473" s="125">
        <f t="shared" si="66"/>
        <v>52.92</v>
      </c>
      <c r="O473" s="337"/>
    </row>
    <row r="474" spans="1:15" ht="26.5" thickBot="1" x14ac:dyDescent="0.4">
      <c r="A474" s="668" t="s">
        <v>545</v>
      </c>
      <c r="B474" s="669"/>
      <c r="C474" s="669"/>
      <c r="D474" s="669"/>
      <c r="E474" s="669"/>
      <c r="F474" s="669"/>
      <c r="G474" s="670"/>
      <c r="I474" s="266"/>
      <c r="J474" s="25" t="s">
        <v>228</v>
      </c>
      <c r="K474" s="131" t="s">
        <v>229</v>
      </c>
      <c r="L474" s="91">
        <v>7.72</v>
      </c>
      <c r="M474" s="123">
        <v>6</v>
      </c>
      <c r="N474" s="125">
        <f t="shared" si="66"/>
        <v>46.32</v>
      </c>
      <c r="O474" s="337"/>
    </row>
    <row r="475" spans="1:15" ht="26" x14ac:dyDescent="0.35">
      <c r="A475" s="259"/>
      <c r="B475" s="202">
        <v>33100</v>
      </c>
      <c r="C475" s="203" t="s">
        <v>369</v>
      </c>
      <c r="D475" s="141">
        <v>11.03</v>
      </c>
      <c r="E475" s="202">
        <v>4</v>
      </c>
      <c r="F475" s="153">
        <f t="shared" ref="F475:F483" si="68">D475*E475</f>
        <v>44.12</v>
      </c>
      <c r="G475" s="201"/>
      <c r="I475" s="266"/>
      <c r="J475" s="25" t="s">
        <v>532</v>
      </c>
      <c r="K475" s="131" t="s">
        <v>533</v>
      </c>
      <c r="L475" s="156">
        <v>4.41</v>
      </c>
      <c r="M475" s="128">
        <v>10</v>
      </c>
      <c r="N475" s="125">
        <f t="shared" si="66"/>
        <v>44.1</v>
      </c>
      <c r="O475" s="337"/>
    </row>
    <row r="476" spans="1:15" ht="26" x14ac:dyDescent="0.35">
      <c r="A476" s="140"/>
      <c r="B476" s="202">
        <v>33101</v>
      </c>
      <c r="C476" s="203" t="s">
        <v>370</v>
      </c>
      <c r="D476" s="141">
        <v>11.03</v>
      </c>
      <c r="E476" s="202">
        <v>4</v>
      </c>
      <c r="F476" s="153">
        <f t="shared" si="68"/>
        <v>44.12</v>
      </c>
      <c r="G476" s="201"/>
      <c r="I476" s="266"/>
      <c r="J476" s="25" t="s">
        <v>534</v>
      </c>
      <c r="K476" s="131" t="s">
        <v>535</v>
      </c>
      <c r="L476" s="127">
        <v>4.41</v>
      </c>
      <c r="M476" s="45">
        <v>12</v>
      </c>
      <c r="N476" s="125">
        <f t="shared" si="66"/>
        <v>52.92</v>
      </c>
      <c r="O476" s="337"/>
    </row>
    <row r="477" spans="1:15" ht="26" x14ac:dyDescent="0.35">
      <c r="A477" s="160"/>
      <c r="B477" s="353" t="s">
        <v>372</v>
      </c>
      <c r="C477" s="354" t="s">
        <v>373</v>
      </c>
      <c r="D477" s="141">
        <v>11.03</v>
      </c>
      <c r="E477" s="202">
        <v>4</v>
      </c>
      <c r="F477" s="153">
        <f t="shared" si="68"/>
        <v>44.12</v>
      </c>
      <c r="G477" s="204"/>
      <c r="I477" s="266"/>
      <c r="J477" s="25" t="s">
        <v>536</v>
      </c>
      <c r="K477" s="131" t="s">
        <v>537</v>
      </c>
      <c r="L477" s="91">
        <v>7.72</v>
      </c>
      <c r="M477" s="123">
        <v>6</v>
      </c>
      <c r="N477" s="125">
        <f t="shared" si="66"/>
        <v>46.32</v>
      </c>
      <c r="O477" s="337"/>
    </row>
    <row r="478" spans="1:15" ht="26" x14ac:dyDescent="0.35">
      <c r="A478" s="131"/>
      <c r="B478" s="205">
        <v>33116</v>
      </c>
      <c r="C478" s="21" t="s">
        <v>375</v>
      </c>
      <c r="D478" s="141">
        <v>11.03</v>
      </c>
      <c r="E478" s="202">
        <v>4</v>
      </c>
      <c r="F478" s="153">
        <f t="shared" si="68"/>
        <v>44.12</v>
      </c>
      <c r="G478" s="94"/>
      <c r="I478" s="266"/>
      <c r="J478" s="25" t="s">
        <v>538</v>
      </c>
      <c r="K478" s="131" t="s">
        <v>539</v>
      </c>
      <c r="L478" s="91">
        <v>7.72</v>
      </c>
      <c r="M478" s="123">
        <v>6</v>
      </c>
      <c r="N478" s="125">
        <f t="shared" si="66"/>
        <v>46.32</v>
      </c>
      <c r="O478" s="337"/>
    </row>
    <row r="479" spans="1:15" ht="26" x14ac:dyDescent="0.35">
      <c r="A479" s="131"/>
      <c r="B479" s="205">
        <v>33117</v>
      </c>
      <c r="C479" s="21" t="s">
        <v>377</v>
      </c>
      <c r="D479" s="141">
        <v>11.03</v>
      </c>
      <c r="E479" s="202">
        <v>4</v>
      </c>
      <c r="F479" s="153">
        <f t="shared" si="68"/>
        <v>44.12</v>
      </c>
      <c r="G479" s="94"/>
      <c r="I479" s="266"/>
      <c r="J479" s="25" t="s">
        <v>540</v>
      </c>
      <c r="K479" s="131" t="s">
        <v>541</v>
      </c>
      <c r="L479" s="91">
        <v>7.72</v>
      </c>
      <c r="M479" s="123">
        <v>6</v>
      </c>
      <c r="N479" s="125">
        <f t="shared" si="66"/>
        <v>46.32</v>
      </c>
      <c r="O479" s="337"/>
    </row>
    <row r="480" spans="1:15" ht="26" x14ac:dyDescent="0.35">
      <c r="A480" s="131"/>
      <c r="B480" s="205">
        <v>33118</v>
      </c>
      <c r="C480" s="146" t="s">
        <v>379</v>
      </c>
      <c r="D480" s="141">
        <v>11.03</v>
      </c>
      <c r="E480" s="202">
        <v>4</v>
      </c>
      <c r="F480" s="153">
        <f t="shared" si="68"/>
        <v>44.12</v>
      </c>
      <c r="G480" s="94"/>
      <c r="I480" s="266"/>
      <c r="J480" s="25" t="s">
        <v>107</v>
      </c>
      <c r="K480" s="131" t="s">
        <v>542</v>
      </c>
      <c r="L480" s="91">
        <v>7.72</v>
      </c>
      <c r="M480" s="123">
        <v>6</v>
      </c>
      <c r="N480" s="125">
        <f t="shared" si="66"/>
        <v>46.32</v>
      </c>
      <c r="O480" s="337"/>
    </row>
    <row r="481" spans="1:15" ht="26" x14ac:dyDescent="0.35">
      <c r="A481" s="256"/>
      <c r="B481" s="205">
        <v>33121</v>
      </c>
      <c r="C481" s="138" t="s">
        <v>381</v>
      </c>
      <c r="D481" s="141">
        <v>11.03</v>
      </c>
      <c r="E481" s="202">
        <v>4</v>
      </c>
      <c r="F481" s="153">
        <f t="shared" si="68"/>
        <v>44.12</v>
      </c>
      <c r="G481" s="206"/>
      <c r="I481" s="266"/>
      <c r="J481" s="25" t="s">
        <v>110</v>
      </c>
      <c r="K481" s="131" t="s">
        <v>111</v>
      </c>
      <c r="L481" s="91">
        <v>7.72</v>
      </c>
      <c r="M481" s="123">
        <v>6</v>
      </c>
      <c r="N481" s="125">
        <f t="shared" si="66"/>
        <v>46.32</v>
      </c>
      <c r="O481" s="337"/>
    </row>
    <row r="482" spans="1:15" ht="26" x14ac:dyDescent="0.35">
      <c r="A482" s="256"/>
      <c r="B482" s="207">
        <v>33122</v>
      </c>
      <c r="C482" s="197" t="s">
        <v>383</v>
      </c>
      <c r="D482" s="141">
        <v>11.03</v>
      </c>
      <c r="E482" s="202">
        <v>4</v>
      </c>
      <c r="F482" s="153">
        <f t="shared" si="68"/>
        <v>44.12</v>
      </c>
      <c r="G482" s="206"/>
      <c r="I482" s="266"/>
      <c r="J482" s="25" t="s">
        <v>644</v>
      </c>
      <c r="K482" s="131" t="s">
        <v>1832</v>
      </c>
      <c r="L482" s="156">
        <v>3.31</v>
      </c>
      <c r="M482" s="128">
        <v>12</v>
      </c>
      <c r="N482" s="125">
        <f t="shared" si="66"/>
        <v>39.72</v>
      </c>
      <c r="O482" s="337"/>
    </row>
    <row r="483" spans="1:15" ht="26" x14ac:dyDescent="0.35">
      <c r="A483" s="140"/>
      <c r="B483" s="207">
        <v>33123</v>
      </c>
      <c r="C483" s="197" t="s">
        <v>385</v>
      </c>
      <c r="D483" s="141">
        <v>11.03</v>
      </c>
      <c r="E483" s="202">
        <v>4</v>
      </c>
      <c r="F483" s="153">
        <f t="shared" si="68"/>
        <v>44.12</v>
      </c>
      <c r="G483" s="201"/>
      <c r="I483" s="266"/>
      <c r="J483" s="25" t="s">
        <v>543</v>
      </c>
      <c r="K483" s="131" t="s">
        <v>544</v>
      </c>
      <c r="L483" s="156">
        <v>3.31</v>
      </c>
      <c r="M483" s="128">
        <v>12</v>
      </c>
      <c r="N483" s="125">
        <f t="shared" si="66"/>
        <v>39.72</v>
      </c>
      <c r="O483" s="337"/>
    </row>
    <row r="484" spans="1:15" ht="26" x14ac:dyDescent="0.35">
      <c r="A484" s="267"/>
      <c r="B484" s="25"/>
      <c r="C484" s="131"/>
      <c r="D484" s="156"/>
      <c r="E484" s="128"/>
      <c r="F484" s="24"/>
      <c r="G484" s="204"/>
      <c r="I484" s="266"/>
      <c r="J484" s="25" t="s">
        <v>546</v>
      </c>
      <c r="K484" s="131" t="s">
        <v>547</v>
      </c>
      <c r="L484" s="156">
        <v>3.31</v>
      </c>
      <c r="M484" s="128">
        <v>12</v>
      </c>
      <c r="N484" s="125">
        <f t="shared" si="66"/>
        <v>39.72</v>
      </c>
      <c r="O484" s="337"/>
    </row>
    <row r="485" spans="1:15" ht="26" x14ac:dyDescent="0.35">
      <c r="A485" s="267"/>
      <c r="B485" s="25"/>
      <c r="C485" s="131"/>
      <c r="D485" s="156"/>
      <c r="E485" s="128"/>
      <c r="F485" s="24"/>
      <c r="G485" s="94"/>
      <c r="I485" s="266"/>
      <c r="J485" s="25" t="s">
        <v>548</v>
      </c>
      <c r="K485" s="131" t="s">
        <v>549</v>
      </c>
      <c r="L485" s="156">
        <v>3.31</v>
      </c>
      <c r="M485" s="128">
        <v>12</v>
      </c>
      <c r="N485" s="125">
        <f t="shared" si="66"/>
        <v>39.72</v>
      </c>
      <c r="O485" s="337"/>
    </row>
    <row r="486" spans="1:15" ht="27.75" customHeight="1" x14ac:dyDescent="0.35">
      <c r="A486" s="267"/>
      <c r="B486" s="25"/>
      <c r="C486" s="131"/>
      <c r="D486" s="156"/>
      <c r="E486" s="128"/>
      <c r="F486" s="24"/>
      <c r="G486" s="94"/>
      <c r="I486" s="266"/>
      <c r="J486" s="25" t="s">
        <v>150</v>
      </c>
      <c r="K486" s="131" t="s">
        <v>151</v>
      </c>
      <c r="L486" s="91">
        <v>7.72</v>
      </c>
      <c r="M486" s="123">
        <v>6</v>
      </c>
      <c r="N486" s="125">
        <f t="shared" si="66"/>
        <v>46.32</v>
      </c>
      <c r="O486" s="337"/>
    </row>
    <row r="487" spans="1:15" ht="26" x14ac:dyDescent="0.35">
      <c r="A487" s="267"/>
      <c r="B487" s="25"/>
      <c r="C487" s="131"/>
      <c r="D487" s="156"/>
      <c r="E487" s="128"/>
      <c r="F487" s="24"/>
      <c r="G487" s="94"/>
      <c r="I487" s="266"/>
      <c r="J487" s="25" t="s">
        <v>156</v>
      </c>
      <c r="K487" s="131" t="s">
        <v>157</v>
      </c>
      <c r="L487" s="91">
        <v>7.72</v>
      </c>
      <c r="M487" s="123">
        <v>6</v>
      </c>
      <c r="N487" s="125">
        <f t="shared" si="66"/>
        <v>46.32</v>
      </c>
      <c r="O487" s="337"/>
    </row>
    <row r="488" spans="1:15" ht="27.75" customHeight="1" x14ac:dyDescent="0.35">
      <c r="A488" s="267"/>
      <c r="B488" s="25"/>
      <c r="C488" s="131"/>
      <c r="D488" s="156"/>
      <c r="E488" s="128"/>
      <c r="F488" s="24"/>
      <c r="G488" s="206"/>
      <c r="I488" s="266"/>
      <c r="J488" s="25" t="s">
        <v>149</v>
      </c>
      <c r="K488" s="131" t="s">
        <v>550</v>
      </c>
      <c r="L488" s="127">
        <v>4.41</v>
      </c>
      <c r="M488" s="45">
        <v>12</v>
      </c>
      <c r="N488" s="125">
        <f t="shared" si="66"/>
        <v>52.92</v>
      </c>
      <c r="O488" s="337"/>
    </row>
    <row r="489" spans="1:15" ht="27.75" customHeight="1" x14ac:dyDescent="0.35">
      <c r="A489" s="267"/>
      <c r="B489" s="25"/>
      <c r="C489" s="131"/>
      <c r="D489" s="156"/>
      <c r="E489" s="128"/>
      <c r="F489" s="24"/>
      <c r="G489" s="206"/>
      <c r="I489" s="266"/>
      <c r="J489" s="25" t="s">
        <v>152</v>
      </c>
      <c r="K489" s="131" t="s">
        <v>551</v>
      </c>
      <c r="L489" s="91">
        <v>7.72</v>
      </c>
      <c r="M489" s="123">
        <v>6</v>
      </c>
      <c r="N489" s="125">
        <f t="shared" si="66"/>
        <v>46.32</v>
      </c>
      <c r="O489" s="337"/>
    </row>
    <row r="490" spans="1:15" ht="27.75" customHeight="1" x14ac:dyDescent="0.35">
      <c r="A490" s="140"/>
      <c r="B490" s="128"/>
      <c r="C490" s="21"/>
      <c r="D490" s="37"/>
      <c r="E490" s="38"/>
      <c r="F490" s="187"/>
      <c r="G490" s="29"/>
      <c r="H490" s="487"/>
      <c r="I490" s="267"/>
      <c r="J490" s="25" t="s">
        <v>552</v>
      </c>
      <c r="K490" s="131" t="s">
        <v>553</v>
      </c>
      <c r="L490" s="156">
        <v>39.69</v>
      </c>
      <c r="M490" s="128">
        <v>1</v>
      </c>
      <c r="N490" s="125">
        <f t="shared" si="66"/>
        <v>39.69</v>
      </c>
      <c r="O490" s="337"/>
    </row>
    <row r="491" spans="1:15" ht="27.75" customHeight="1" x14ac:dyDescent="0.35">
      <c r="A491" s="140"/>
      <c r="B491" s="128"/>
      <c r="C491" s="21"/>
      <c r="D491" s="37"/>
      <c r="E491" s="38"/>
      <c r="F491" s="187"/>
      <c r="G491" s="29"/>
      <c r="H491" s="486"/>
      <c r="I491" s="267"/>
      <c r="J491" s="390">
        <v>91307</v>
      </c>
      <c r="K491" s="391" t="s">
        <v>810</v>
      </c>
      <c r="L491" s="392">
        <v>7.72</v>
      </c>
      <c r="M491" s="151">
        <v>6</v>
      </c>
      <c r="N491" s="460">
        <f t="shared" si="66"/>
        <v>46.32</v>
      </c>
      <c r="O491" s="337"/>
    </row>
    <row r="492" spans="1:15" ht="27.75" customHeight="1" x14ac:dyDescent="0.35">
      <c r="A492" s="259"/>
      <c r="B492" s="154"/>
      <c r="C492" s="140"/>
      <c r="D492" s="198"/>
      <c r="E492" s="199"/>
      <c r="F492" s="174"/>
      <c r="G492" s="35"/>
      <c r="H492" s="486"/>
      <c r="I492" s="267"/>
      <c r="J492" s="390">
        <v>55147</v>
      </c>
      <c r="K492" s="391" t="s">
        <v>811</v>
      </c>
      <c r="L492" s="392">
        <v>8.27</v>
      </c>
      <c r="M492" s="151">
        <v>6</v>
      </c>
      <c r="N492" s="460">
        <f t="shared" si="66"/>
        <v>49.62</v>
      </c>
      <c r="O492" s="337"/>
    </row>
    <row r="493" spans="1:15" ht="28.5" customHeight="1" x14ac:dyDescent="0.35">
      <c r="A493" s="479" t="s">
        <v>158</v>
      </c>
      <c r="B493" s="214"/>
      <c r="C493" s="488"/>
      <c r="D493" s="417"/>
      <c r="E493" s="216"/>
      <c r="F493" s="124"/>
      <c r="G493" s="39"/>
      <c r="H493" s="487"/>
      <c r="I493" s="490" t="s">
        <v>158</v>
      </c>
      <c r="J493" s="214"/>
      <c r="K493" s="488"/>
      <c r="L493" s="417"/>
      <c r="M493" s="216"/>
      <c r="N493" s="124"/>
      <c r="O493" s="290"/>
    </row>
    <row r="494" spans="1:15" ht="73.5" customHeight="1" x14ac:dyDescent="0.35">
      <c r="A494" s="627" t="s">
        <v>555</v>
      </c>
      <c r="B494" s="628"/>
      <c r="C494" s="628"/>
      <c r="D494" s="628"/>
      <c r="E494" s="628"/>
      <c r="F494" s="628"/>
      <c r="G494" s="628"/>
      <c r="H494" s="628"/>
      <c r="I494" s="628"/>
      <c r="J494" s="628"/>
      <c r="K494" s="628"/>
      <c r="L494" s="628"/>
      <c r="M494" s="628"/>
      <c r="N494" s="628"/>
      <c r="O494" s="629"/>
    </row>
    <row r="495" spans="1:15" ht="46.5" customHeight="1" x14ac:dyDescent="0.35">
      <c r="A495" s="646" t="s">
        <v>556</v>
      </c>
      <c r="B495" s="647"/>
      <c r="C495" s="647"/>
      <c r="D495" s="647"/>
      <c r="E495" s="647"/>
      <c r="F495" s="647"/>
      <c r="G495" s="647"/>
      <c r="H495" s="647"/>
      <c r="I495" s="647"/>
      <c r="J495" s="647"/>
      <c r="K495" s="647"/>
      <c r="L495" s="647"/>
      <c r="M495" s="647"/>
      <c r="N495" s="647"/>
      <c r="O495" s="648"/>
    </row>
    <row r="496" spans="1:15" ht="57" customHeight="1" x14ac:dyDescent="0.35">
      <c r="A496" s="646"/>
      <c r="B496" s="647"/>
      <c r="C496" s="647"/>
      <c r="D496" s="647"/>
      <c r="E496" s="647"/>
      <c r="F496" s="647"/>
      <c r="G496" s="647"/>
      <c r="H496" s="647"/>
      <c r="I496" s="647"/>
      <c r="J496" s="647"/>
      <c r="K496" s="647"/>
      <c r="L496" s="647"/>
      <c r="M496" s="647"/>
      <c r="N496" s="647"/>
      <c r="O496" s="648"/>
    </row>
    <row r="497" spans="1:15" ht="27" customHeight="1" x14ac:dyDescent="0.35">
      <c r="A497" s="646" t="s">
        <v>557</v>
      </c>
      <c r="B497" s="647"/>
      <c r="C497" s="647"/>
      <c r="D497" s="647"/>
      <c r="E497" s="647"/>
      <c r="F497" s="647"/>
      <c r="G497" s="647"/>
      <c r="H497" s="647"/>
      <c r="I497" s="647"/>
      <c r="J497" s="647"/>
      <c r="K497" s="647"/>
      <c r="L497" s="647"/>
      <c r="M497" s="647"/>
      <c r="N497" s="647"/>
      <c r="O497" s="648"/>
    </row>
    <row r="498" spans="1:15" ht="39" customHeight="1" x14ac:dyDescent="0.35">
      <c r="A498" s="646"/>
      <c r="B498" s="647"/>
      <c r="C498" s="647"/>
      <c r="D498" s="647"/>
      <c r="E498" s="647"/>
      <c r="F498" s="647"/>
      <c r="G498" s="647"/>
      <c r="H498" s="647"/>
      <c r="I498" s="647"/>
      <c r="J498" s="647"/>
      <c r="K498" s="647"/>
      <c r="L498" s="647"/>
      <c r="M498" s="647"/>
      <c r="N498" s="647"/>
      <c r="O498" s="648"/>
    </row>
    <row r="499" spans="1:15" ht="37.5" customHeight="1" x14ac:dyDescent="0.35">
      <c r="A499" s="646" t="s">
        <v>638</v>
      </c>
      <c r="B499" s="647"/>
      <c r="C499" s="647"/>
      <c r="D499" s="647"/>
      <c r="E499" s="647"/>
      <c r="F499" s="647"/>
      <c r="G499" s="647"/>
      <c r="H499" s="647"/>
      <c r="I499" s="647"/>
      <c r="J499" s="647"/>
      <c r="K499" s="647"/>
      <c r="L499" s="647"/>
      <c r="M499" s="647"/>
      <c r="N499" s="647"/>
      <c r="O499" s="648"/>
    </row>
    <row r="500" spans="1:15" ht="37.5" customHeight="1" x14ac:dyDescent="0.35">
      <c r="A500" s="646"/>
      <c r="B500" s="647"/>
      <c r="C500" s="647"/>
      <c r="D500" s="647"/>
      <c r="E500" s="647"/>
      <c r="F500" s="647"/>
      <c r="G500" s="647"/>
      <c r="H500" s="647"/>
      <c r="I500" s="647"/>
      <c r="J500" s="647"/>
      <c r="K500" s="647"/>
      <c r="L500" s="647"/>
      <c r="M500" s="647"/>
      <c r="N500" s="647"/>
      <c r="O500" s="648"/>
    </row>
    <row r="501" spans="1:15" ht="37.5" customHeight="1" x14ac:dyDescent="0.35">
      <c r="A501" s="646" t="s">
        <v>558</v>
      </c>
      <c r="B501" s="647"/>
      <c r="C501" s="647"/>
      <c r="D501" s="647"/>
      <c r="E501" s="647"/>
      <c r="F501" s="647"/>
      <c r="G501" s="647"/>
      <c r="H501" s="647"/>
      <c r="I501" s="647"/>
      <c r="J501" s="647"/>
      <c r="K501" s="647"/>
      <c r="L501" s="647"/>
      <c r="M501" s="647"/>
      <c r="N501" s="647"/>
      <c r="O501" s="648"/>
    </row>
    <row r="502" spans="1:15" ht="37.5" customHeight="1" x14ac:dyDescent="0.35">
      <c r="A502" s="646"/>
      <c r="B502" s="647"/>
      <c r="C502" s="647"/>
      <c r="D502" s="647"/>
      <c r="E502" s="647"/>
      <c r="F502" s="647"/>
      <c r="G502" s="647"/>
      <c r="H502" s="647"/>
      <c r="I502" s="647"/>
      <c r="J502" s="647"/>
      <c r="K502" s="647"/>
      <c r="L502" s="647"/>
      <c r="M502" s="647"/>
      <c r="N502" s="647"/>
      <c r="O502" s="648"/>
    </row>
    <row r="503" spans="1:15" ht="37.5" customHeight="1" x14ac:dyDescent="0.35">
      <c r="A503" s="646" t="s">
        <v>559</v>
      </c>
      <c r="B503" s="647"/>
      <c r="C503" s="647"/>
      <c r="D503" s="647"/>
      <c r="E503" s="647"/>
      <c r="F503" s="647"/>
      <c r="G503" s="647"/>
      <c r="H503" s="647"/>
      <c r="I503" s="647"/>
      <c r="J503" s="647"/>
      <c r="K503" s="647"/>
      <c r="L503" s="647"/>
      <c r="M503" s="647"/>
      <c r="N503" s="647"/>
      <c r="O503" s="648"/>
    </row>
    <row r="504" spans="1:15" ht="37.5" customHeight="1" x14ac:dyDescent="0.35">
      <c r="A504" s="637"/>
      <c r="B504" s="638"/>
      <c r="C504" s="638"/>
      <c r="D504" s="638"/>
      <c r="E504" s="638"/>
      <c r="F504" s="638"/>
      <c r="G504" s="638"/>
      <c r="H504" s="638"/>
      <c r="I504" s="638"/>
      <c r="J504" s="638"/>
      <c r="K504" s="638"/>
      <c r="L504" s="638"/>
      <c r="M504" s="638"/>
      <c r="N504" s="638"/>
      <c r="O504" s="639"/>
    </row>
    <row r="505" spans="1:15" ht="37.5" customHeight="1" x14ac:dyDescent="0.35">
      <c r="A505" s="640"/>
      <c r="B505" s="641"/>
      <c r="C505" s="641"/>
      <c r="D505" s="641"/>
      <c r="E505" s="641"/>
      <c r="F505" s="641"/>
      <c r="G505" s="641"/>
      <c r="H505" s="641"/>
      <c r="I505" s="641"/>
      <c r="J505" s="641"/>
      <c r="K505" s="641"/>
      <c r="L505" s="641"/>
      <c r="M505" s="641"/>
      <c r="N505" s="641"/>
      <c r="O505" s="642"/>
    </row>
    <row r="506" spans="1:15" ht="37.5" customHeight="1" x14ac:dyDescent="0.35">
      <c r="A506" s="643"/>
      <c r="B506" s="644"/>
      <c r="C506" s="644"/>
      <c r="D506" s="644"/>
      <c r="E506" s="644"/>
      <c r="F506" s="644"/>
      <c r="G506" s="644"/>
      <c r="H506" s="644"/>
      <c r="I506" s="644"/>
      <c r="J506" s="644"/>
      <c r="K506" s="644"/>
      <c r="L506" s="644"/>
      <c r="M506" s="644"/>
      <c r="N506" s="644"/>
      <c r="O506" s="645"/>
    </row>
    <row r="507" spans="1:15" ht="37.5" customHeight="1" x14ac:dyDescent="0.35">
      <c r="A507" s="631"/>
      <c r="B507" s="632"/>
      <c r="C507" s="632"/>
      <c r="D507" s="632"/>
      <c r="E507" s="632"/>
      <c r="F507" s="632"/>
      <c r="G507" s="632"/>
      <c r="H507" s="632"/>
      <c r="I507" s="632"/>
      <c r="J507" s="632"/>
      <c r="K507" s="632"/>
      <c r="L507" s="632"/>
      <c r="M507" s="632"/>
      <c r="N507" s="632"/>
      <c r="O507" s="633"/>
    </row>
    <row r="508" spans="1:15" ht="37.5" customHeight="1" x14ac:dyDescent="0.35">
      <c r="A508" s="631"/>
      <c r="B508" s="632"/>
      <c r="C508" s="632"/>
      <c r="D508" s="632"/>
      <c r="E508" s="632"/>
      <c r="F508" s="632"/>
      <c r="G508" s="632"/>
      <c r="H508" s="632"/>
      <c r="I508" s="632"/>
      <c r="J508" s="632"/>
      <c r="K508" s="632"/>
      <c r="L508" s="632"/>
      <c r="M508" s="632"/>
      <c r="N508" s="632"/>
      <c r="O508" s="633"/>
    </row>
    <row r="509" spans="1:15" ht="37.5" customHeight="1" x14ac:dyDescent="0.35">
      <c r="A509" s="631"/>
      <c r="B509" s="632"/>
      <c r="C509" s="632"/>
      <c r="D509" s="632"/>
      <c r="E509" s="632"/>
      <c r="F509" s="632"/>
      <c r="G509" s="632"/>
      <c r="H509" s="632"/>
      <c r="I509" s="632"/>
      <c r="J509" s="632"/>
      <c r="K509" s="632"/>
      <c r="L509" s="632"/>
      <c r="M509" s="632"/>
      <c r="N509" s="632"/>
      <c r="O509" s="633"/>
    </row>
    <row r="510" spans="1:15" ht="37.5" customHeight="1" x14ac:dyDescent="0.35">
      <c r="A510" s="634" t="s">
        <v>560</v>
      </c>
      <c r="B510" s="635"/>
      <c r="C510" s="635"/>
      <c r="D510" s="635"/>
      <c r="E510" s="635"/>
      <c r="F510" s="635"/>
      <c r="G510" s="635"/>
      <c r="H510" s="635"/>
      <c r="I510" s="635"/>
      <c r="J510" s="635"/>
      <c r="K510" s="635"/>
      <c r="L510" s="635"/>
      <c r="M510" s="635"/>
      <c r="N510" s="635"/>
      <c r="O510" s="636"/>
    </row>
    <row r="511" spans="1:15" ht="37.5" customHeight="1" x14ac:dyDescent="0.35">
      <c r="A511" s="630"/>
      <c r="B511" s="630"/>
      <c r="C511" s="630"/>
      <c r="D511" s="630"/>
      <c r="E511" s="630"/>
      <c r="F511" s="630"/>
      <c r="G511" s="630"/>
      <c r="H511" s="630"/>
      <c r="I511" s="630"/>
      <c r="J511" s="630"/>
      <c r="K511" s="630"/>
      <c r="L511" s="630"/>
      <c r="M511" s="630"/>
      <c r="N511" s="630"/>
      <c r="O511" s="630"/>
    </row>
    <row r="512" spans="1:15" ht="37.5" customHeight="1" x14ac:dyDescent="0.35">
      <c r="A512" s="226"/>
      <c r="B512" s="226"/>
      <c r="C512" s="226"/>
      <c r="D512" s="226"/>
      <c r="E512" s="226"/>
      <c r="F512" s="226"/>
      <c r="G512" s="226"/>
      <c r="H512" s="65"/>
      <c r="I512" s="226"/>
      <c r="J512" s="226"/>
      <c r="K512" s="226"/>
      <c r="L512" s="226"/>
      <c r="M512" s="226"/>
      <c r="N512" s="226"/>
      <c r="O512" s="226"/>
    </row>
    <row r="513" spans="1:15" ht="27.75" customHeight="1" x14ac:dyDescent="0.35">
      <c r="A513" s="226"/>
      <c r="B513" s="226"/>
      <c r="C513" s="226"/>
      <c r="D513" s="226"/>
      <c r="E513" s="226"/>
      <c r="F513" s="226"/>
      <c r="G513" s="226"/>
      <c r="H513" s="65"/>
      <c r="I513" s="226"/>
      <c r="J513" s="226"/>
      <c r="K513" s="226"/>
      <c r="L513" s="226"/>
      <c r="M513" s="226"/>
      <c r="N513" s="226"/>
      <c r="O513" s="226"/>
    </row>
    <row r="514" spans="1:15" ht="27.75" customHeight="1" x14ac:dyDescent="0.35">
      <c r="A514" s="226"/>
      <c r="B514" s="226"/>
      <c r="C514" s="226"/>
      <c r="D514" s="226"/>
      <c r="E514" s="226"/>
      <c r="F514" s="226"/>
      <c r="G514" s="226"/>
      <c r="H514" s="65"/>
      <c r="I514" s="226"/>
      <c r="J514" s="226"/>
      <c r="K514" s="226"/>
      <c r="L514" s="226"/>
      <c r="M514" s="226"/>
      <c r="N514" s="226"/>
      <c r="O514" s="226"/>
    </row>
    <row r="515" spans="1:15" ht="27.75" customHeight="1" x14ac:dyDescent="0.35">
      <c r="A515" s="226"/>
      <c r="B515" s="226"/>
      <c r="C515" s="226"/>
      <c r="D515" s="226"/>
      <c r="E515" s="226"/>
      <c r="F515" s="226"/>
      <c r="G515" s="226"/>
      <c r="H515" s="65"/>
      <c r="I515" s="226"/>
      <c r="J515" s="226"/>
      <c r="K515" s="226"/>
      <c r="L515" s="226"/>
      <c r="M515" s="226"/>
      <c r="N515" s="226"/>
      <c r="O515" s="226"/>
    </row>
    <row r="516" spans="1:15" ht="27.75" customHeight="1" x14ac:dyDescent="0.35">
      <c r="B516" s="65"/>
      <c r="C516" s="65"/>
      <c r="E516" s="65"/>
      <c r="G516" s="65"/>
      <c r="H516" s="65"/>
      <c r="I516" s="65"/>
      <c r="J516" s="65"/>
      <c r="K516" s="65"/>
      <c r="L516" s="65"/>
      <c r="M516" s="65"/>
      <c r="N516" s="65"/>
      <c r="O516" s="65"/>
    </row>
    <row r="517" spans="1:15" ht="27.75" customHeight="1" x14ac:dyDescent="0.35">
      <c r="B517" s="65"/>
      <c r="C517" s="65"/>
      <c r="E517" s="65"/>
      <c r="G517" s="65"/>
      <c r="H517" s="65"/>
      <c r="I517" s="65"/>
      <c r="J517" s="65"/>
      <c r="K517" s="65"/>
      <c r="L517" s="65"/>
      <c r="M517" s="65"/>
      <c r="N517" s="65"/>
      <c r="O517" s="65"/>
    </row>
    <row r="518" spans="1:15" ht="27.75" customHeight="1" x14ac:dyDescent="0.35">
      <c r="B518" s="65"/>
      <c r="C518" s="65"/>
      <c r="E518" s="65"/>
      <c r="G518" s="65"/>
      <c r="H518" s="65"/>
      <c r="I518" s="65"/>
      <c r="J518" s="65"/>
      <c r="K518" s="65"/>
      <c r="L518" s="65"/>
      <c r="M518" s="65"/>
      <c r="N518" s="65"/>
      <c r="O518" s="65"/>
    </row>
    <row r="519" spans="1:15" ht="27.75" customHeight="1" x14ac:dyDescent="0.35">
      <c r="B519" s="65"/>
      <c r="C519" s="65"/>
      <c r="E519" s="65"/>
      <c r="G519" s="65"/>
      <c r="H519" s="65"/>
      <c r="I519" s="65"/>
      <c r="J519" s="65"/>
      <c r="K519" s="65"/>
      <c r="L519" s="65"/>
      <c r="M519" s="65"/>
      <c r="N519" s="65"/>
      <c r="O519" s="65"/>
    </row>
    <row r="520" spans="1:15" ht="27.75" customHeight="1" x14ac:dyDescent="0.35">
      <c r="B520" s="65"/>
      <c r="C520" s="65"/>
      <c r="E520" s="65"/>
      <c r="G520" s="65"/>
      <c r="H520" s="65"/>
      <c r="I520" s="65"/>
      <c r="J520" s="65"/>
      <c r="K520" s="65"/>
      <c r="L520" s="65"/>
      <c r="M520" s="65"/>
      <c r="N520" s="65"/>
      <c r="O520" s="65"/>
    </row>
    <row r="521" spans="1:15" ht="27.75" customHeight="1" x14ac:dyDescent="0.35">
      <c r="B521" s="65"/>
      <c r="C521" s="65"/>
      <c r="E521" s="65"/>
      <c r="G521" s="65"/>
      <c r="H521" s="65"/>
      <c r="I521" s="65"/>
      <c r="J521" s="65"/>
      <c r="K521" s="65"/>
      <c r="L521" s="65"/>
      <c r="M521" s="65"/>
      <c r="N521" s="65"/>
      <c r="O521" s="65"/>
    </row>
    <row r="522" spans="1:15" ht="27.75" customHeight="1" x14ac:dyDescent="0.35">
      <c r="B522" s="65"/>
      <c r="C522" s="65"/>
      <c r="E522" s="65"/>
      <c r="G522" s="65"/>
      <c r="H522" s="65"/>
      <c r="I522" s="65"/>
      <c r="J522" s="65"/>
      <c r="K522" s="65"/>
      <c r="L522" s="65"/>
      <c r="M522" s="65"/>
      <c r="N522" s="65"/>
      <c r="O522" s="65"/>
    </row>
    <row r="523" spans="1:15" ht="27.75" customHeight="1" x14ac:dyDescent="0.35">
      <c r="B523" s="65"/>
      <c r="C523" s="65"/>
      <c r="E523" s="65"/>
      <c r="G523" s="65"/>
      <c r="H523" s="65"/>
      <c r="I523" s="65"/>
      <c r="J523" s="65"/>
      <c r="K523" s="65"/>
      <c r="L523" s="65"/>
      <c r="M523" s="65"/>
      <c r="N523" s="65"/>
      <c r="O523" s="65"/>
    </row>
    <row r="524" spans="1:15" ht="27.75" customHeight="1" x14ac:dyDescent="0.35">
      <c r="B524" s="65"/>
      <c r="C524" s="65"/>
      <c r="E524" s="65"/>
      <c r="G524" s="65"/>
      <c r="H524" s="65"/>
      <c r="I524" s="65"/>
      <c r="J524" s="65"/>
      <c r="K524" s="65"/>
      <c r="L524" s="65"/>
      <c r="M524" s="65"/>
      <c r="N524" s="65"/>
      <c r="O524" s="65"/>
    </row>
    <row r="525" spans="1:15" ht="27.75" customHeight="1" x14ac:dyDescent="0.35">
      <c r="B525" s="65"/>
      <c r="C525" s="65"/>
      <c r="E525" s="65"/>
      <c r="G525" s="65"/>
      <c r="H525" s="65"/>
      <c r="I525" s="65"/>
      <c r="J525" s="65"/>
      <c r="K525" s="65"/>
      <c r="L525" s="65"/>
      <c r="M525" s="65"/>
      <c r="N525" s="65"/>
      <c r="O525" s="65"/>
    </row>
    <row r="526" spans="1:15" ht="27.75" customHeight="1" x14ac:dyDescent="0.35">
      <c r="B526" s="65"/>
      <c r="C526" s="65"/>
      <c r="E526" s="65"/>
      <c r="G526" s="65"/>
      <c r="H526" s="65"/>
      <c r="I526" s="65"/>
      <c r="J526" s="65"/>
      <c r="K526" s="65"/>
      <c r="L526" s="65"/>
      <c r="M526" s="65"/>
      <c r="N526" s="65"/>
      <c r="O526" s="65"/>
    </row>
    <row r="527" spans="1:15" ht="27.75" customHeight="1" x14ac:dyDescent="0.35">
      <c r="B527" s="65"/>
      <c r="C527" s="65"/>
      <c r="E527" s="65"/>
      <c r="G527" s="65"/>
      <c r="H527" s="65"/>
      <c r="I527" s="65"/>
      <c r="J527" s="65"/>
      <c r="K527" s="65"/>
      <c r="L527" s="65"/>
      <c r="M527" s="65"/>
      <c r="N527" s="65"/>
      <c r="O527" s="65"/>
    </row>
    <row r="528" spans="1:15" ht="27.75" customHeight="1" x14ac:dyDescent="0.35">
      <c r="B528" s="65"/>
      <c r="C528" s="65"/>
      <c r="E528" s="65"/>
      <c r="G528" s="65"/>
      <c r="H528" s="65"/>
      <c r="I528" s="65"/>
      <c r="J528" s="65"/>
      <c r="K528" s="65"/>
      <c r="L528" s="65"/>
      <c r="M528" s="65"/>
      <c r="N528" s="65"/>
      <c r="O528" s="65"/>
    </row>
    <row r="529" spans="2:15" ht="27.75" customHeight="1" x14ac:dyDescent="0.35">
      <c r="B529" s="65"/>
      <c r="C529" s="65"/>
      <c r="E529" s="65"/>
      <c r="G529" s="65"/>
      <c r="H529" s="65"/>
      <c r="I529" s="65"/>
      <c r="J529" s="65"/>
      <c r="K529" s="65"/>
      <c r="L529" s="65"/>
      <c r="M529" s="65"/>
      <c r="N529" s="65"/>
      <c r="O529" s="65"/>
    </row>
    <row r="530" spans="2:15" ht="27.75" customHeight="1" x14ac:dyDescent="0.35">
      <c r="B530" s="65"/>
      <c r="C530" s="65"/>
      <c r="E530" s="65"/>
      <c r="G530" s="65"/>
      <c r="H530" s="65"/>
      <c r="I530" s="65"/>
      <c r="J530" s="65"/>
      <c r="K530" s="65"/>
      <c r="L530" s="65"/>
      <c r="M530" s="65"/>
      <c r="N530" s="65"/>
      <c r="O530" s="65"/>
    </row>
    <row r="531" spans="2:15" ht="27.75" customHeight="1" x14ac:dyDescent="0.35">
      <c r="B531" s="65"/>
      <c r="C531" s="65"/>
      <c r="E531" s="65"/>
      <c r="G531" s="65"/>
      <c r="H531" s="65"/>
      <c r="I531" s="65"/>
      <c r="J531" s="65"/>
      <c r="K531" s="65"/>
      <c r="L531" s="65"/>
      <c r="M531" s="65"/>
      <c r="N531" s="65"/>
      <c r="O531" s="65"/>
    </row>
    <row r="532" spans="2:15" ht="28.5" customHeight="1" x14ac:dyDescent="0.35">
      <c r="B532" s="65"/>
      <c r="C532" s="65"/>
      <c r="E532" s="65"/>
      <c r="G532" s="65"/>
      <c r="H532" s="65"/>
      <c r="I532" s="65"/>
      <c r="J532" s="65"/>
      <c r="K532" s="65"/>
      <c r="L532" s="65"/>
      <c r="M532" s="65"/>
      <c r="N532" s="65"/>
      <c r="O532" s="65"/>
    </row>
    <row r="533" spans="2:15" ht="37.5" customHeight="1" x14ac:dyDescent="0.35">
      <c r="B533" s="65"/>
      <c r="C533" s="65"/>
      <c r="E533" s="65"/>
      <c r="G533" s="65"/>
      <c r="H533" s="65"/>
      <c r="I533" s="65"/>
      <c r="J533" s="65"/>
      <c r="K533" s="65"/>
      <c r="L533" s="65"/>
      <c r="M533" s="65"/>
      <c r="N533" s="65"/>
      <c r="O533" s="65"/>
    </row>
    <row r="534" spans="2:15" x14ac:dyDescent="0.35">
      <c r="B534" s="65"/>
      <c r="C534" s="65"/>
      <c r="E534" s="65"/>
      <c r="G534" s="65"/>
      <c r="H534" s="65"/>
      <c r="I534" s="65"/>
      <c r="J534" s="65"/>
      <c r="K534" s="65"/>
      <c r="L534" s="65"/>
      <c r="M534" s="65"/>
      <c r="N534" s="65"/>
      <c r="O534" s="65"/>
    </row>
    <row r="535" spans="2:15" ht="43.5" customHeight="1" x14ac:dyDescent="0.35">
      <c r="B535" s="65"/>
      <c r="C535" s="65"/>
      <c r="E535" s="65"/>
      <c r="G535" s="65"/>
      <c r="H535" s="65"/>
      <c r="I535" s="65"/>
      <c r="J535" s="65"/>
      <c r="K535" s="65"/>
      <c r="L535" s="65"/>
      <c r="M535" s="65"/>
      <c r="N535" s="65"/>
      <c r="O535" s="65"/>
    </row>
    <row r="536" spans="2:15" x14ac:dyDescent="0.35">
      <c r="B536" s="65"/>
      <c r="C536" s="65"/>
      <c r="E536" s="65"/>
      <c r="G536" s="65"/>
      <c r="H536" s="226"/>
      <c r="I536" s="65"/>
      <c r="J536" s="65"/>
      <c r="K536" s="65"/>
      <c r="L536" s="65"/>
      <c r="M536" s="65"/>
      <c r="N536" s="65"/>
      <c r="O536" s="65"/>
    </row>
    <row r="537" spans="2:15" ht="40.5" customHeight="1" x14ac:dyDescent="0.35">
      <c r="B537" s="65"/>
      <c r="C537" s="65"/>
      <c r="E537" s="65"/>
      <c r="G537" s="65"/>
      <c r="H537" s="226"/>
      <c r="I537" s="65"/>
      <c r="J537" s="65"/>
      <c r="K537" s="65"/>
      <c r="L537" s="65"/>
      <c r="M537" s="65"/>
      <c r="N537" s="65"/>
      <c r="O537" s="65"/>
    </row>
    <row r="538" spans="2:15" ht="40.5" customHeight="1" x14ac:dyDescent="0.35">
      <c r="B538" s="65"/>
      <c r="C538" s="65"/>
      <c r="E538" s="65"/>
      <c r="G538" s="65"/>
      <c r="H538" s="226"/>
      <c r="I538" s="65"/>
      <c r="J538" s="65"/>
      <c r="K538" s="65"/>
      <c r="L538" s="65"/>
      <c r="M538" s="65"/>
      <c r="N538" s="65"/>
      <c r="O538" s="65"/>
    </row>
    <row r="539" spans="2:15" ht="36" customHeight="1" x14ac:dyDescent="0.35">
      <c r="B539" s="65"/>
      <c r="C539" s="65"/>
      <c r="E539" s="65"/>
      <c r="G539" s="65"/>
      <c r="H539" s="226"/>
      <c r="I539" s="65"/>
      <c r="J539" s="65"/>
      <c r="K539" s="65"/>
      <c r="L539" s="65"/>
      <c r="M539" s="65"/>
      <c r="N539" s="65"/>
      <c r="O539" s="65"/>
    </row>
    <row r="540" spans="2:15" ht="36" customHeight="1" x14ac:dyDescent="0.35"/>
    <row r="541" spans="2:15" ht="36" customHeight="1" x14ac:dyDescent="0.35"/>
    <row r="542" spans="2:15" ht="36" customHeight="1" x14ac:dyDescent="0.35"/>
    <row r="543" spans="2:15" ht="36" customHeight="1" x14ac:dyDescent="0.35"/>
    <row r="544" spans="2:15" ht="36" customHeight="1" x14ac:dyDescent="0.35"/>
    <row r="545" ht="36" customHeight="1" x14ac:dyDescent="0.35"/>
    <row r="546" ht="36" customHeight="1" x14ac:dyDescent="0.35"/>
    <row r="547" ht="36" customHeight="1" x14ac:dyDescent="0.35"/>
    <row r="548" ht="36" customHeight="1" x14ac:dyDescent="0.35"/>
    <row r="549" ht="36" customHeight="1" x14ac:dyDescent="0.35"/>
    <row r="550" ht="36" customHeight="1" x14ac:dyDescent="0.35"/>
    <row r="551" ht="36" customHeight="1" x14ac:dyDescent="0.35"/>
    <row r="552" ht="36" customHeight="1" x14ac:dyDescent="0.35"/>
    <row r="553" ht="36" customHeight="1" x14ac:dyDescent="0.35"/>
    <row r="554" ht="36" customHeight="1" x14ac:dyDescent="0.35"/>
  </sheetData>
  <sortState xmlns:xlrd2="http://schemas.microsoft.com/office/spreadsheetml/2017/richdata2" ref="A382:G420">
    <sortCondition ref="B382:B420"/>
  </sortState>
  <mergeCells count="134">
    <mergeCell ref="I49:O49"/>
    <mergeCell ref="D290:F290"/>
    <mergeCell ref="A232:G232"/>
    <mergeCell ref="A9:A11"/>
    <mergeCell ref="C12:G12"/>
    <mergeCell ref="A114:C114"/>
    <mergeCell ref="A229:C229"/>
    <mergeCell ref="A206:G206"/>
    <mergeCell ref="M229:N229"/>
    <mergeCell ref="D114:F114"/>
    <mergeCell ref="M114:N114"/>
    <mergeCell ref="A117:G117"/>
    <mergeCell ref="I117:O117"/>
    <mergeCell ref="I182:O182"/>
    <mergeCell ref="A168:G168"/>
    <mergeCell ref="A182:G182"/>
    <mergeCell ref="A211:G211"/>
    <mergeCell ref="D229:F229"/>
    <mergeCell ref="M64:N64"/>
    <mergeCell ref="A67:G67"/>
    <mergeCell ref="I153:O153"/>
    <mergeCell ref="M290:N290"/>
    <mergeCell ref="L13:O13"/>
    <mergeCell ref="J9:O9"/>
    <mergeCell ref="A7:B7"/>
    <mergeCell ref="D7:E7"/>
    <mergeCell ref="I7:J7"/>
    <mergeCell ref="L7:M7"/>
    <mergeCell ref="A43:G43"/>
    <mergeCell ref="I16:O16"/>
    <mergeCell ref="N7:O7"/>
    <mergeCell ref="A8:B8"/>
    <mergeCell ref="D8:E8"/>
    <mergeCell ref="I9:I12"/>
    <mergeCell ref="B10:G10"/>
    <mergeCell ref="N8:O8"/>
    <mergeCell ref="I39:O39"/>
    <mergeCell ref="B11:G11"/>
    <mergeCell ref="J11:O11"/>
    <mergeCell ref="I8:J8"/>
    <mergeCell ref="L8:M8"/>
    <mergeCell ref="A13:B13"/>
    <mergeCell ref="F13:I13"/>
    <mergeCell ref="J13:K13"/>
    <mergeCell ref="B9:G9"/>
    <mergeCell ref="A14:O14"/>
    <mergeCell ref="A24:G24"/>
    <mergeCell ref="J10:O10"/>
    <mergeCell ref="F1:J1"/>
    <mergeCell ref="F3:J3"/>
    <mergeCell ref="A6:B6"/>
    <mergeCell ref="D6:E6"/>
    <mergeCell ref="F6:G6"/>
    <mergeCell ref="I6:J6"/>
    <mergeCell ref="A5:O5"/>
    <mergeCell ref="L6:M6"/>
    <mergeCell ref="F2:J2"/>
    <mergeCell ref="A64:C64"/>
    <mergeCell ref="D64:F64"/>
    <mergeCell ref="A115:G115"/>
    <mergeCell ref="I115:O115"/>
    <mergeCell ref="I425:O425"/>
    <mergeCell ref="I138:O138"/>
    <mergeCell ref="I259:O259"/>
    <mergeCell ref="I232:O232"/>
    <mergeCell ref="I93:O93"/>
    <mergeCell ref="I136:O136"/>
    <mergeCell ref="I158:O158"/>
    <mergeCell ref="M165:N165"/>
    <mergeCell ref="D165:F165"/>
    <mergeCell ref="A165:C165"/>
    <mergeCell ref="I67:O67"/>
    <mergeCell ref="A77:G77"/>
    <mergeCell ref="I168:O168"/>
    <mergeCell ref="I243:O243"/>
    <mergeCell ref="A65:O65"/>
    <mergeCell ref="A274:G274"/>
    <mergeCell ref="D375:F375"/>
    <mergeCell ref="A332:G332"/>
    <mergeCell ref="A375:C375"/>
    <mergeCell ref="A16:G16"/>
    <mergeCell ref="A474:G474"/>
    <mergeCell ref="A442:G442"/>
    <mergeCell ref="I378:O378"/>
    <mergeCell ref="I384:O384"/>
    <mergeCell ref="I390:O390"/>
    <mergeCell ref="A420:G420"/>
    <mergeCell ref="A378:G378"/>
    <mergeCell ref="A423:G423"/>
    <mergeCell ref="I293:O293"/>
    <mergeCell ref="A439:C439"/>
    <mergeCell ref="A464:G464"/>
    <mergeCell ref="A413:G413"/>
    <mergeCell ref="I322:O322"/>
    <mergeCell ref="D329:F329"/>
    <mergeCell ref="A329:C329"/>
    <mergeCell ref="M329:N329"/>
    <mergeCell ref="I301:O301"/>
    <mergeCell ref="I362:O362"/>
    <mergeCell ref="I343:O343"/>
    <mergeCell ref="I397:O397"/>
    <mergeCell ref="A343:G343"/>
    <mergeCell ref="I332:O332"/>
    <mergeCell ref="M375:N375"/>
    <mergeCell ref="I442:O442"/>
    <mergeCell ref="I452:O452"/>
    <mergeCell ref="M439:N439"/>
    <mergeCell ref="D439:F439"/>
    <mergeCell ref="A166:O166"/>
    <mergeCell ref="A230:O230"/>
    <mergeCell ref="A291:O291"/>
    <mergeCell ref="A330:O330"/>
    <mergeCell ref="A376:O376"/>
    <mergeCell ref="A440:O440"/>
    <mergeCell ref="A293:G293"/>
    <mergeCell ref="A290:C290"/>
    <mergeCell ref="A494:O494"/>
    <mergeCell ref="A511:O511"/>
    <mergeCell ref="A507:O507"/>
    <mergeCell ref="A508:O508"/>
    <mergeCell ref="A509:O509"/>
    <mergeCell ref="A510:O510"/>
    <mergeCell ref="A504:O504"/>
    <mergeCell ref="A505:O505"/>
    <mergeCell ref="A506:O506"/>
    <mergeCell ref="A495:O495"/>
    <mergeCell ref="A496:O496"/>
    <mergeCell ref="A497:O497"/>
    <mergeCell ref="A498:O498"/>
    <mergeCell ref="A499:O499"/>
    <mergeCell ref="A500:O500"/>
    <mergeCell ref="A501:O501"/>
    <mergeCell ref="A502:O502"/>
    <mergeCell ref="A503:O503"/>
  </mergeCells>
  <printOptions horizontalCentered="1"/>
  <pageMargins left="0.25" right="0.25" top="0.5" bottom="0.25" header="0.3" footer="0.3"/>
  <pageSetup scale="30" fitToHeight="10" orientation="landscape" r:id="rId1"/>
  <rowBreaks count="9" manualBreakCount="9">
    <brk id="63" max="14" man="1"/>
    <brk id="113" max="14" man="1"/>
    <brk id="164" max="14" man="1"/>
    <brk id="228" max="14" man="1"/>
    <brk id="289" max="14" man="1"/>
    <brk id="328" max="14" man="1"/>
    <brk id="374" max="14" man="1"/>
    <brk id="438" max="14" man="1"/>
    <brk id="49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5E07-4FA1-48DF-8D24-1CD4EE7015DA}">
  <dimension ref="A1:Q707"/>
  <sheetViews>
    <sheetView workbookViewId="0">
      <selection activeCell="A382" sqref="A382:XFD382"/>
    </sheetView>
  </sheetViews>
  <sheetFormatPr defaultRowHeight="15.5" x14ac:dyDescent="0.35"/>
  <cols>
    <col min="2" max="2" width="11.08203125" customWidth="1"/>
    <col min="3" max="3" width="44.83203125" customWidth="1"/>
    <col min="4" max="4" width="9.75" customWidth="1"/>
    <col min="5" max="5" width="9" customWidth="1"/>
    <col min="6" max="6" width="10.58203125" customWidth="1"/>
    <col min="7" max="7" width="20.5" style="461" customWidth="1"/>
    <col min="8" max="8" width="15" customWidth="1"/>
  </cols>
  <sheetData>
    <row r="1" spans="1:17" s="620" customFormat="1" ht="21.5" customHeight="1" x14ac:dyDescent="0.35">
      <c r="A1" s="618" t="s">
        <v>2013</v>
      </c>
      <c r="B1" s="618"/>
      <c r="C1" s="619" t="s">
        <v>2014</v>
      </c>
      <c r="G1" s="621"/>
      <c r="H1" s="621"/>
    </row>
    <row r="2" spans="1:17" s="620" customFormat="1" ht="10.5" customHeight="1" x14ac:dyDescent="0.35">
      <c r="A2" s="622"/>
      <c r="B2" s="622"/>
      <c r="C2" s="619"/>
      <c r="G2" s="621"/>
      <c r="H2" s="621"/>
    </row>
    <row r="3" spans="1:17" x14ac:dyDescent="0.35">
      <c r="A3" s="623" t="s">
        <v>1160</v>
      </c>
      <c r="B3" t="s">
        <v>2007</v>
      </c>
      <c r="H3" s="461"/>
    </row>
    <row r="4" spans="1:17" ht="15.5" customHeight="1" x14ac:dyDescent="0.35">
      <c r="A4" s="623" t="s">
        <v>1159</v>
      </c>
      <c r="B4" t="s">
        <v>2008</v>
      </c>
      <c r="H4" s="461"/>
    </row>
    <row r="5" spans="1:17" x14ac:dyDescent="0.35">
      <c r="A5" s="623" t="s">
        <v>1161</v>
      </c>
      <c r="B5" t="s">
        <v>2009</v>
      </c>
      <c r="H5" s="461"/>
    </row>
    <row r="6" spans="1:17" x14ac:dyDescent="0.35">
      <c r="A6" s="623" t="s">
        <v>827</v>
      </c>
      <c r="B6" t="s">
        <v>2010</v>
      </c>
      <c r="H6" s="750"/>
      <c r="I6" s="750"/>
      <c r="L6" s="751"/>
      <c r="M6" s="751"/>
      <c r="N6" s="751"/>
      <c r="O6" s="751"/>
      <c r="P6" s="751"/>
      <c r="Q6" s="751"/>
    </row>
    <row r="7" spans="1:17" x14ac:dyDescent="0.35">
      <c r="A7" s="623" t="s">
        <v>1158</v>
      </c>
      <c r="B7" t="s">
        <v>2011</v>
      </c>
      <c r="H7" s="461"/>
    </row>
    <row r="8" spans="1:17" x14ac:dyDescent="0.35">
      <c r="A8" s="623" t="s">
        <v>828</v>
      </c>
      <c r="B8" t="s">
        <v>2012</v>
      </c>
      <c r="H8" s="462"/>
      <c r="N8" s="461"/>
      <c r="O8" s="461"/>
      <c r="P8" s="461"/>
    </row>
    <row r="9" spans="1:17" x14ac:dyDescent="0.35">
      <c r="A9" s="462"/>
      <c r="H9" s="462"/>
      <c r="N9" s="461"/>
      <c r="O9" s="461"/>
      <c r="P9" s="461"/>
    </row>
    <row r="10" spans="1:17" s="461" customFormat="1" x14ac:dyDescent="0.35">
      <c r="A10" s="624" t="s">
        <v>826</v>
      </c>
      <c r="B10" s="624" t="s">
        <v>30</v>
      </c>
      <c r="C10" s="624" t="s">
        <v>31</v>
      </c>
      <c r="D10" s="625" t="s">
        <v>32</v>
      </c>
      <c r="E10" s="624" t="s">
        <v>33</v>
      </c>
      <c r="F10" s="624" t="s">
        <v>34</v>
      </c>
      <c r="G10" s="626" t="s">
        <v>694</v>
      </c>
      <c r="H10" s="626" t="s">
        <v>1757</v>
      </c>
    </row>
    <row r="11" spans="1:17" x14ac:dyDescent="0.35">
      <c r="A11" s="461" t="s">
        <v>1160</v>
      </c>
      <c r="B11" s="482">
        <v>30733</v>
      </c>
      <c r="C11" t="s">
        <v>1889</v>
      </c>
      <c r="D11" s="481">
        <v>14.89</v>
      </c>
      <c r="E11" s="461">
        <v>6</v>
      </c>
      <c r="F11" s="481">
        <f t="shared" ref="F11:F98" si="0">D11*E11</f>
        <v>89.34</v>
      </c>
      <c r="G11" s="482" t="s">
        <v>1552</v>
      </c>
    </row>
    <row r="12" spans="1:17" x14ac:dyDescent="0.35">
      <c r="A12" s="461" t="s">
        <v>1160</v>
      </c>
      <c r="B12" s="482">
        <v>30734</v>
      </c>
      <c r="C12" t="s">
        <v>1890</v>
      </c>
      <c r="D12" s="481">
        <v>14.89</v>
      </c>
      <c r="E12" s="461">
        <v>6</v>
      </c>
      <c r="F12" s="481">
        <f t="shared" si="0"/>
        <v>89.34</v>
      </c>
      <c r="G12" s="482" t="s">
        <v>1553</v>
      </c>
    </row>
    <row r="13" spans="1:17" x14ac:dyDescent="0.35">
      <c r="A13" s="461" t="s">
        <v>1160</v>
      </c>
      <c r="B13" s="482">
        <v>30735</v>
      </c>
      <c r="C13" t="s">
        <v>645</v>
      </c>
      <c r="D13" s="481">
        <v>89.33</v>
      </c>
      <c r="E13" s="461">
        <v>1</v>
      </c>
      <c r="F13" s="481">
        <f t="shared" si="0"/>
        <v>89.33</v>
      </c>
      <c r="G13" s="482" t="s">
        <v>1554</v>
      </c>
    </row>
    <row r="14" spans="1:17" x14ac:dyDescent="0.35">
      <c r="A14" s="461" t="s">
        <v>1160</v>
      </c>
      <c r="B14" s="482">
        <v>30736</v>
      </c>
      <c r="C14" t="s">
        <v>1951</v>
      </c>
      <c r="D14" s="481">
        <v>14.89</v>
      </c>
      <c r="E14" s="461">
        <v>6</v>
      </c>
      <c r="F14" s="481">
        <v>89.34</v>
      </c>
      <c r="G14" s="482" t="s">
        <v>1953</v>
      </c>
    </row>
    <row r="15" spans="1:17" x14ac:dyDescent="0.35">
      <c r="A15" s="461" t="s">
        <v>1160</v>
      </c>
      <c r="B15" s="482" t="s">
        <v>1954</v>
      </c>
      <c r="C15" t="s">
        <v>1952</v>
      </c>
      <c r="D15" s="481">
        <v>14.89</v>
      </c>
      <c r="E15" s="461">
        <v>6</v>
      </c>
      <c r="F15" s="481">
        <v>89.34</v>
      </c>
      <c r="G15" s="482" t="s">
        <v>1955</v>
      </c>
    </row>
    <row r="16" spans="1:17" x14ac:dyDescent="0.35">
      <c r="A16" s="461" t="s">
        <v>1160</v>
      </c>
      <c r="B16" s="482">
        <v>30740</v>
      </c>
      <c r="C16" t="s">
        <v>1810</v>
      </c>
      <c r="D16" s="481">
        <v>8.4</v>
      </c>
      <c r="E16" s="461">
        <v>6</v>
      </c>
      <c r="F16" s="481">
        <v>50.400000000000006</v>
      </c>
      <c r="G16" s="482" t="s">
        <v>2015</v>
      </c>
    </row>
    <row r="17" spans="1:7" x14ac:dyDescent="0.35">
      <c r="A17" s="461" t="s">
        <v>1160</v>
      </c>
      <c r="B17" s="482" t="s">
        <v>1966</v>
      </c>
      <c r="C17" t="s">
        <v>1811</v>
      </c>
      <c r="D17" s="481">
        <v>8.4</v>
      </c>
      <c r="E17" s="461">
        <v>6</v>
      </c>
      <c r="F17" s="481">
        <v>50.400000000000006</v>
      </c>
      <c r="G17" s="482" t="s">
        <v>2016</v>
      </c>
    </row>
    <row r="18" spans="1:7" x14ac:dyDescent="0.35">
      <c r="A18" s="461" t="s">
        <v>1160</v>
      </c>
      <c r="B18" s="482" t="s">
        <v>1904</v>
      </c>
      <c r="C18" t="s">
        <v>1905</v>
      </c>
      <c r="D18" s="481">
        <v>8.4</v>
      </c>
      <c r="E18" s="461">
        <v>6</v>
      </c>
      <c r="F18" s="481">
        <f t="shared" si="0"/>
        <v>50.400000000000006</v>
      </c>
      <c r="G18" s="482" t="s">
        <v>1906</v>
      </c>
    </row>
    <row r="19" spans="1:7" x14ac:dyDescent="0.35">
      <c r="A19" s="461" t="s">
        <v>1160</v>
      </c>
      <c r="B19" s="482">
        <v>30745</v>
      </c>
      <c r="C19" t="s">
        <v>607</v>
      </c>
      <c r="D19" s="481">
        <v>8.4</v>
      </c>
      <c r="E19" s="461">
        <v>6</v>
      </c>
      <c r="F19" s="481">
        <f t="shared" si="0"/>
        <v>50.400000000000006</v>
      </c>
      <c r="G19" s="482" t="s">
        <v>1555</v>
      </c>
    </row>
    <row r="20" spans="1:7" x14ac:dyDescent="0.35">
      <c r="A20" s="461" t="s">
        <v>1160</v>
      </c>
      <c r="B20" s="482" t="s">
        <v>1967</v>
      </c>
      <c r="C20" t="s">
        <v>1812</v>
      </c>
      <c r="D20" s="481">
        <v>8.4</v>
      </c>
      <c r="E20" s="461">
        <v>6</v>
      </c>
      <c r="F20" s="481">
        <v>50.400000000000006</v>
      </c>
      <c r="G20" s="482" t="s">
        <v>1968</v>
      </c>
    </row>
    <row r="21" spans="1:7" x14ac:dyDescent="0.35">
      <c r="A21" s="461" t="s">
        <v>1160</v>
      </c>
      <c r="B21" s="482">
        <v>30747</v>
      </c>
      <c r="C21" t="s">
        <v>563</v>
      </c>
      <c r="D21" s="481">
        <v>8.4</v>
      </c>
      <c r="E21" s="461">
        <v>6</v>
      </c>
      <c r="F21" s="481">
        <f t="shared" si="0"/>
        <v>50.400000000000006</v>
      </c>
      <c r="G21" s="482" t="s">
        <v>1556</v>
      </c>
    </row>
    <row r="22" spans="1:7" x14ac:dyDescent="0.35">
      <c r="A22" s="461" t="s">
        <v>1160</v>
      </c>
      <c r="B22" s="482">
        <v>30749</v>
      </c>
      <c r="C22" t="s">
        <v>1897</v>
      </c>
      <c r="D22" s="481">
        <v>8.4</v>
      </c>
      <c r="E22" s="461">
        <v>6</v>
      </c>
      <c r="F22" s="481">
        <f t="shared" si="0"/>
        <v>50.400000000000006</v>
      </c>
      <c r="G22" s="482" t="s">
        <v>1557</v>
      </c>
    </row>
    <row r="23" spans="1:7" x14ac:dyDescent="0.35">
      <c r="A23" s="461" t="s">
        <v>1160</v>
      </c>
      <c r="B23" s="482">
        <v>30750</v>
      </c>
      <c r="C23" t="s">
        <v>1886</v>
      </c>
      <c r="D23" s="481">
        <v>8.4</v>
      </c>
      <c r="E23" s="461">
        <v>6</v>
      </c>
      <c r="F23" s="481">
        <f t="shared" si="0"/>
        <v>50.400000000000006</v>
      </c>
      <c r="G23" s="482" t="s">
        <v>1558</v>
      </c>
    </row>
    <row r="24" spans="1:7" x14ac:dyDescent="0.35">
      <c r="A24" s="461" t="s">
        <v>1160</v>
      </c>
      <c r="B24" s="482">
        <v>30751</v>
      </c>
      <c r="C24" t="s">
        <v>1887</v>
      </c>
      <c r="D24" s="481">
        <v>8.4</v>
      </c>
      <c r="E24" s="461">
        <v>6</v>
      </c>
      <c r="F24" s="481">
        <f t="shared" si="0"/>
        <v>50.400000000000006</v>
      </c>
      <c r="G24" s="482" t="s">
        <v>1559</v>
      </c>
    </row>
    <row r="25" spans="1:7" x14ac:dyDescent="0.35">
      <c r="A25" s="461" t="s">
        <v>1160</v>
      </c>
      <c r="B25" s="482">
        <v>30756</v>
      </c>
      <c r="C25" t="s">
        <v>818</v>
      </c>
      <c r="D25" s="481">
        <v>8.4</v>
      </c>
      <c r="E25" s="461">
        <v>6</v>
      </c>
      <c r="F25" s="481">
        <f t="shared" si="0"/>
        <v>50.400000000000006</v>
      </c>
      <c r="G25" s="482" t="s">
        <v>1560</v>
      </c>
    </row>
    <row r="26" spans="1:7" x14ac:dyDescent="0.35">
      <c r="A26" s="461" t="s">
        <v>1160</v>
      </c>
      <c r="B26" s="482">
        <v>30758</v>
      </c>
      <c r="C26" t="s">
        <v>447</v>
      </c>
      <c r="D26" s="481">
        <v>8.4</v>
      </c>
      <c r="E26" s="461">
        <v>6</v>
      </c>
      <c r="F26" s="481">
        <f t="shared" si="0"/>
        <v>50.400000000000006</v>
      </c>
      <c r="G26" s="482" t="s">
        <v>1561</v>
      </c>
    </row>
    <row r="27" spans="1:7" x14ac:dyDescent="0.35">
      <c r="A27" s="461" t="s">
        <v>1160</v>
      </c>
      <c r="B27" s="482">
        <v>30761</v>
      </c>
      <c r="C27" t="s">
        <v>448</v>
      </c>
      <c r="D27" s="481">
        <v>8.4</v>
      </c>
      <c r="E27" s="461">
        <v>6</v>
      </c>
      <c r="F27" s="481">
        <f t="shared" si="0"/>
        <v>50.400000000000006</v>
      </c>
      <c r="G27" s="482" t="s">
        <v>1562</v>
      </c>
    </row>
    <row r="28" spans="1:7" x14ac:dyDescent="0.35">
      <c r="A28" s="461" t="s">
        <v>1160</v>
      </c>
      <c r="B28" s="482">
        <v>30762</v>
      </c>
      <c r="C28" t="s">
        <v>1898</v>
      </c>
      <c r="D28" s="481">
        <v>8.4</v>
      </c>
      <c r="E28" s="461">
        <v>6</v>
      </c>
      <c r="F28" s="481">
        <f t="shared" si="0"/>
        <v>50.400000000000006</v>
      </c>
      <c r="G28" s="482" t="s">
        <v>1563</v>
      </c>
    </row>
    <row r="29" spans="1:7" x14ac:dyDescent="0.35">
      <c r="A29" s="461" t="s">
        <v>1160</v>
      </c>
      <c r="B29" s="482">
        <v>30770</v>
      </c>
      <c r="C29" t="s">
        <v>453</v>
      </c>
      <c r="D29" s="481">
        <v>8.4</v>
      </c>
      <c r="E29" s="461">
        <v>6</v>
      </c>
      <c r="F29" s="481">
        <f t="shared" si="0"/>
        <v>50.400000000000006</v>
      </c>
      <c r="G29" s="482" t="s">
        <v>1564</v>
      </c>
    </row>
    <row r="30" spans="1:7" x14ac:dyDescent="0.35">
      <c r="A30" s="461" t="s">
        <v>1160</v>
      </c>
      <c r="B30" s="482" t="s">
        <v>1973</v>
      </c>
      <c r="C30" t="s">
        <v>1826</v>
      </c>
      <c r="D30" s="481">
        <v>8.4</v>
      </c>
      <c r="E30" s="461">
        <v>6</v>
      </c>
      <c r="F30" s="481">
        <v>50.400000000000006</v>
      </c>
      <c r="G30" s="482" t="s">
        <v>1974</v>
      </c>
    </row>
    <row r="31" spans="1:7" x14ac:dyDescent="0.35">
      <c r="A31" s="461" t="s">
        <v>1160</v>
      </c>
      <c r="B31" s="482" t="s">
        <v>1971</v>
      </c>
      <c r="C31" t="s">
        <v>1814</v>
      </c>
      <c r="D31" s="481">
        <v>8.4</v>
      </c>
      <c r="E31" s="461">
        <v>6</v>
      </c>
      <c r="F31" s="481">
        <v>50.400000000000006</v>
      </c>
      <c r="G31" s="482" t="s">
        <v>1972</v>
      </c>
    </row>
    <row r="32" spans="1:7" x14ac:dyDescent="0.35">
      <c r="A32" s="461" t="s">
        <v>1160</v>
      </c>
      <c r="B32" s="482" t="s">
        <v>1975</v>
      </c>
      <c r="C32" t="s">
        <v>1799</v>
      </c>
      <c r="D32" s="481">
        <v>8.4</v>
      </c>
      <c r="E32" s="461">
        <v>6</v>
      </c>
      <c r="F32" s="481">
        <v>50.400000000000006</v>
      </c>
      <c r="G32" s="482" t="s">
        <v>1976</v>
      </c>
    </row>
    <row r="33" spans="1:7" x14ac:dyDescent="0.35">
      <c r="A33" s="461" t="s">
        <v>1160</v>
      </c>
      <c r="B33" s="482" t="s">
        <v>1977</v>
      </c>
      <c r="C33" t="s">
        <v>1794</v>
      </c>
      <c r="D33" s="481">
        <v>12.13</v>
      </c>
      <c r="E33" s="461">
        <v>6</v>
      </c>
      <c r="F33" s="481">
        <v>72.78</v>
      </c>
      <c r="G33" s="482" t="s">
        <v>1978</v>
      </c>
    </row>
    <row r="34" spans="1:7" x14ac:dyDescent="0.35">
      <c r="A34" s="461" t="s">
        <v>1160</v>
      </c>
      <c r="B34" s="482" t="s">
        <v>1985</v>
      </c>
      <c r="C34" t="s">
        <v>1796</v>
      </c>
      <c r="D34" s="481">
        <v>12.13</v>
      </c>
      <c r="E34" s="461">
        <v>6</v>
      </c>
      <c r="F34" s="481">
        <v>72.78</v>
      </c>
      <c r="G34" s="482" t="s">
        <v>1986</v>
      </c>
    </row>
    <row r="35" spans="1:7" x14ac:dyDescent="0.35">
      <c r="A35" s="461" t="s">
        <v>1160</v>
      </c>
      <c r="B35" s="482" t="s">
        <v>1987</v>
      </c>
      <c r="C35" t="s">
        <v>1800</v>
      </c>
      <c r="D35" s="481">
        <v>8.4</v>
      </c>
      <c r="E35" s="461">
        <v>6</v>
      </c>
      <c r="F35" s="481">
        <v>50.400000000000006</v>
      </c>
      <c r="G35" s="482" t="s">
        <v>1921</v>
      </c>
    </row>
    <row r="36" spans="1:7" x14ac:dyDescent="0.35">
      <c r="A36" s="461" t="s">
        <v>1160</v>
      </c>
      <c r="B36" s="482" t="s">
        <v>1988</v>
      </c>
      <c r="C36" t="s">
        <v>1919</v>
      </c>
      <c r="D36" s="481">
        <v>8.4</v>
      </c>
      <c r="E36" s="461">
        <v>6</v>
      </c>
      <c r="F36" s="481">
        <v>50.400000000000006</v>
      </c>
      <c r="G36" s="482" t="s">
        <v>1920</v>
      </c>
    </row>
    <row r="37" spans="1:7" x14ac:dyDescent="0.35">
      <c r="A37" s="461" t="s">
        <v>1160</v>
      </c>
      <c r="B37" s="482" t="s">
        <v>1983</v>
      </c>
      <c r="C37" t="s">
        <v>1830</v>
      </c>
      <c r="D37" s="481">
        <v>14.33</v>
      </c>
      <c r="E37" s="461">
        <v>6</v>
      </c>
      <c r="F37" s="481">
        <v>85.98</v>
      </c>
      <c r="G37" s="482" t="s">
        <v>1984</v>
      </c>
    </row>
    <row r="38" spans="1:7" x14ac:dyDescent="0.35">
      <c r="A38" s="461" t="s">
        <v>1160</v>
      </c>
      <c r="B38" s="482" t="s">
        <v>1981</v>
      </c>
      <c r="C38" t="s">
        <v>1806</v>
      </c>
      <c r="D38" s="481">
        <v>9.4500000000000011</v>
      </c>
      <c r="E38" s="461">
        <v>6</v>
      </c>
      <c r="F38" s="481">
        <v>56.7</v>
      </c>
      <c r="G38" s="482" t="s">
        <v>1982</v>
      </c>
    </row>
    <row r="39" spans="1:7" x14ac:dyDescent="0.35">
      <c r="A39" s="461" t="s">
        <v>1158</v>
      </c>
      <c r="B39" s="482" t="s">
        <v>1784</v>
      </c>
      <c r="C39" t="s">
        <v>1785</v>
      </c>
      <c r="D39" s="481">
        <v>8.4</v>
      </c>
      <c r="E39" s="461">
        <v>6</v>
      </c>
      <c r="F39" s="481">
        <v>50.400000000000006</v>
      </c>
      <c r="G39" s="482"/>
    </row>
    <row r="40" spans="1:7" x14ac:dyDescent="0.35">
      <c r="A40" s="461" t="s">
        <v>1160</v>
      </c>
      <c r="B40" s="482" t="s">
        <v>1979</v>
      </c>
      <c r="C40" t="s">
        <v>1795</v>
      </c>
      <c r="D40" s="481">
        <v>12.13</v>
      </c>
      <c r="E40" s="461">
        <v>6</v>
      </c>
      <c r="F40" s="481">
        <v>72.78</v>
      </c>
      <c r="G40" s="482" t="s">
        <v>1980</v>
      </c>
    </row>
    <row r="41" spans="1:7" x14ac:dyDescent="0.35">
      <c r="A41" s="461" t="s">
        <v>828</v>
      </c>
      <c r="B41" s="482" t="s">
        <v>1997</v>
      </c>
      <c r="C41" t="s">
        <v>1831</v>
      </c>
      <c r="D41" s="481">
        <v>72</v>
      </c>
      <c r="E41" s="461">
        <v>1</v>
      </c>
      <c r="F41" s="481">
        <v>72</v>
      </c>
      <c r="G41" s="482" t="s">
        <v>1998</v>
      </c>
    </row>
    <row r="42" spans="1:7" x14ac:dyDescent="0.35">
      <c r="A42" s="461" t="s">
        <v>1160</v>
      </c>
      <c r="B42" s="482" t="s">
        <v>1995</v>
      </c>
      <c r="C42" t="s">
        <v>1801</v>
      </c>
      <c r="D42" s="481">
        <v>8.4</v>
      </c>
      <c r="E42" s="461">
        <v>6</v>
      </c>
      <c r="F42" s="481">
        <v>50.400000000000006</v>
      </c>
      <c r="G42" s="482" t="s">
        <v>1996</v>
      </c>
    </row>
    <row r="43" spans="1:7" x14ac:dyDescent="0.35">
      <c r="A43" s="461" t="s">
        <v>1160</v>
      </c>
      <c r="B43" s="482" t="s">
        <v>1989</v>
      </c>
      <c r="C43" t="s">
        <v>1809</v>
      </c>
      <c r="D43" s="481">
        <v>14.33</v>
      </c>
      <c r="E43" s="461">
        <v>6</v>
      </c>
      <c r="F43" s="481">
        <v>85.98</v>
      </c>
      <c r="G43" s="482" t="s">
        <v>1990</v>
      </c>
    </row>
    <row r="44" spans="1:7" x14ac:dyDescent="0.35">
      <c r="A44" s="461" t="s">
        <v>1160</v>
      </c>
      <c r="B44" s="482" t="s">
        <v>1991</v>
      </c>
      <c r="C44" t="s">
        <v>1807</v>
      </c>
      <c r="D44" s="481">
        <v>9.4500000000000011</v>
      </c>
      <c r="E44" s="461">
        <v>6</v>
      </c>
      <c r="F44" s="481">
        <v>56.7</v>
      </c>
      <c r="G44" s="482" t="s">
        <v>1993</v>
      </c>
    </row>
    <row r="45" spans="1:7" x14ac:dyDescent="0.35">
      <c r="A45" s="461" t="s">
        <v>1160</v>
      </c>
      <c r="B45" s="482" t="s">
        <v>1992</v>
      </c>
      <c r="C45" t="s">
        <v>1808</v>
      </c>
      <c r="D45" s="481">
        <v>9.4500000000000011</v>
      </c>
      <c r="E45" s="461">
        <v>6</v>
      </c>
      <c r="F45" s="481">
        <v>56.7</v>
      </c>
      <c r="G45" s="482" t="s">
        <v>1994</v>
      </c>
    </row>
    <row r="46" spans="1:7" x14ac:dyDescent="0.35">
      <c r="A46" s="461" t="s">
        <v>1160</v>
      </c>
      <c r="B46" s="482">
        <v>30798</v>
      </c>
      <c r="C46" t="s">
        <v>454</v>
      </c>
      <c r="D46" s="481">
        <v>8.4</v>
      </c>
      <c r="E46" s="461">
        <v>6</v>
      </c>
      <c r="F46" s="481">
        <f t="shared" si="0"/>
        <v>50.400000000000006</v>
      </c>
      <c r="G46" s="482" t="s">
        <v>1565</v>
      </c>
    </row>
    <row r="47" spans="1:7" x14ac:dyDescent="0.35">
      <c r="A47" s="461" t="s">
        <v>1160</v>
      </c>
      <c r="B47" s="482" t="s">
        <v>1969</v>
      </c>
      <c r="C47" t="s">
        <v>1813</v>
      </c>
      <c r="D47" s="481">
        <v>8.4</v>
      </c>
      <c r="E47" s="461">
        <v>6</v>
      </c>
      <c r="F47" s="481">
        <v>50.400000000000006</v>
      </c>
      <c r="G47" s="482" t="s">
        <v>1970</v>
      </c>
    </row>
    <row r="48" spans="1:7" x14ac:dyDescent="0.35">
      <c r="A48" s="461" t="s">
        <v>1160</v>
      </c>
      <c r="B48" s="482">
        <v>30805</v>
      </c>
      <c r="C48" t="s">
        <v>517</v>
      </c>
      <c r="D48" s="481">
        <v>99.23</v>
      </c>
      <c r="E48" s="461">
        <v>1</v>
      </c>
      <c r="F48" s="481">
        <f t="shared" si="0"/>
        <v>99.23</v>
      </c>
      <c r="G48" s="482" t="s">
        <v>1566</v>
      </c>
    </row>
    <row r="49" spans="1:7" x14ac:dyDescent="0.35">
      <c r="A49" s="461" t="s">
        <v>1160</v>
      </c>
      <c r="B49" s="482">
        <v>30811</v>
      </c>
      <c r="C49" t="s">
        <v>455</v>
      </c>
      <c r="D49" s="481">
        <v>8.4</v>
      </c>
      <c r="E49" s="461">
        <v>6</v>
      </c>
      <c r="F49" s="481">
        <f t="shared" si="0"/>
        <v>50.400000000000006</v>
      </c>
      <c r="G49" s="482" t="s">
        <v>1567</v>
      </c>
    </row>
    <row r="50" spans="1:7" x14ac:dyDescent="0.35">
      <c r="A50" s="461" t="s">
        <v>1160</v>
      </c>
      <c r="B50" s="482">
        <v>30821</v>
      </c>
      <c r="C50" t="s">
        <v>456</v>
      </c>
      <c r="D50" s="481">
        <v>8.4</v>
      </c>
      <c r="E50" s="461">
        <v>6</v>
      </c>
      <c r="F50" s="481">
        <f t="shared" si="0"/>
        <v>50.400000000000006</v>
      </c>
      <c r="G50" s="482" t="s">
        <v>1568</v>
      </c>
    </row>
    <row r="51" spans="1:7" x14ac:dyDescent="0.35">
      <c r="A51" s="461" t="s">
        <v>1160</v>
      </c>
      <c r="B51" s="482">
        <v>30825</v>
      </c>
      <c r="C51" t="s">
        <v>518</v>
      </c>
      <c r="D51" s="481">
        <v>99.23</v>
      </c>
      <c r="E51" s="461">
        <v>1</v>
      </c>
      <c r="F51" s="481">
        <f t="shared" si="0"/>
        <v>99.23</v>
      </c>
      <c r="G51" s="482" t="s">
        <v>1569</v>
      </c>
    </row>
    <row r="52" spans="1:7" x14ac:dyDescent="0.35">
      <c r="A52" s="461" t="s">
        <v>1160</v>
      </c>
      <c r="B52" s="482">
        <v>30844</v>
      </c>
      <c r="C52" t="s">
        <v>458</v>
      </c>
      <c r="D52" s="481">
        <v>8.4</v>
      </c>
      <c r="E52" s="461">
        <v>6</v>
      </c>
      <c r="F52" s="481">
        <f t="shared" si="0"/>
        <v>50.400000000000006</v>
      </c>
      <c r="G52" s="482" t="s">
        <v>1570</v>
      </c>
    </row>
    <row r="53" spans="1:7" x14ac:dyDescent="0.35">
      <c r="A53" s="461" t="s">
        <v>1160</v>
      </c>
      <c r="B53" s="482">
        <v>30845</v>
      </c>
      <c r="C53" t="s">
        <v>459</v>
      </c>
      <c r="D53" s="481">
        <v>8.4</v>
      </c>
      <c r="E53" s="461">
        <v>6</v>
      </c>
      <c r="F53" s="481">
        <f t="shared" si="0"/>
        <v>50.400000000000006</v>
      </c>
      <c r="G53" s="482" t="s">
        <v>1571</v>
      </c>
    </row>
    <row r="54" spans="1:7" x14ac:dyDescent="0.35">
      <c r="A54" s="461" t="s">
        <v>1160</v>
      </c>
      <c r="B54" s="482">
        <v>30852</v>
      </c>
      <c r="C54" t="s">
        <v>461</v>
      </c>
      <c r="D54" s="481">
        <v>8.4</v>
      </c>
      <c r="E54" s="461">
        <v>6</v>
      </c>
      <c r="F54" s="481">
        <f t="shared" si="0"/>
        <v>50.400000000000006</v>
      </c>
      <c r="G54" s="482" t="s">
        <v>1572</v>
      </c>
    </row>
    <row r="55" spans="1:7" x14ac:dyDescent="0.35">
      <c r="A55" s="461" t="s">
        <v>1160</v>
      </c>
      <c r="B55" s="482">
        <v>30853</v>
      </c>
      <c r="C55" t="s">
        <v>462</v>
      </c>
      <c r="D55" s="481">
        <v>8.4</v>
      </c>
      <c r="E55" s="461">
        <v>6</v>
      </c>
      <c r="F55" s="481">
        <f t="shared" si="0"/>
        <v>50.400000000000006</v>
      </c>
      <c r="G55" s="482" t="s">
        <v>1573</v>
      </c>
    </row>
    <row r="56" spans="1:7" x14ac:dyDescent="0.35">
      <c r="A56" s="461" t="s">
        <v>1160</v>
      </c>
      <c r="B56" s="482">
        <v>30854</v>
      </c>
      <c r="C56" t="s">
        <v>463</v>
      </c>
      <c r="D56" s="481">
        <v>8.4</v>
      </c>
      <c r="E56" s="461">
        <v>6</v>
      </c>
      <c r="F56" s="481">
        <f t="shared" si="0"/>
        <v>50.400000000000006</v>
      </c>
      <c r="G56" s="482" t="s">
        <v>1574</v>
      </c>
    </row>
    <row r="57" spans="1:7" x14ac:dyDescent="0.35">
      <c r="A57" s="461" t="s">
        <v>1160</v>
      </c>
      <c r="B57" s="482">
        <v>30858</v>
      </c>
      <c r="C57" t="s">
        <v>464</v>
      </c>
      <c r="D57" s="481">
        <v>8.4</v>
      </c>
      <c r="E57" s="461">
        <v>6</v>
      </c>
      <c r="F57" s="481">
        <f t="shared" si="0"/>
        <v>50.400000000000006</v>
      </c>
      <c r="G57" s="482" t="s">
        <v>1575</v>
      </c>
    </row>
    <row r="58" spans="1:7" x14ac:dyDescent="0.35">
      <c r="A58" s="461" t="s">
        <v>1160</v>
      </c>
      <c r="B58" s="482">
        <v>30861</v>
      </c>
      <c r="C58" t="s">
        <v>465</v>
      </c>
      <c r="D58" s="481">
        <v>8.4</v>
      </c>
      <c r="E58" s="461">
        <v>6</v>
      </c>
      <c r="F58" s="481">
        <f t="shared" si="0"/>
        <v>50.400000000000006</v>
      </c>
      <c r="G58" s="482" t="s">
        <v>1576</v>
      </c>
    </row>
    <row r="59" spans="1:7" x14ac:dyDescent="0.35">
      <c r="A59" s="461" t="s">
        <v>1160</v>
      </c>
      <c r="B59" s="482">
        <v>30863</v>
      </c>
      <c r="C59" t="s">
        <v>468</v>
      </c>
      <c r="D59" s="481">
        <v>8.4</v>
      </c>
      <c r="E59" s="461">
        <v>6</v>
      </c>
      <c r="F59" s="481">
        <f t="shared" si="0"/>
        <v>50.400000000000006</v>
      </c>
      <c r="G59" s="482" t="s">
        <v>1577</v>
      </c>
    </row>
    <row r="60" spans="1:7" x14ac:dyDescent="0.35">
      <c r="A60" s="461" t="s">
        <v>1160</v>
      </c>
      <c r="B60" s="482">
        <v>30864</v>
      </c>
      <c r="C60" t="s">
        <v>470</v>
      </c>
      <c r="D60" s="481">
        <v>8.4</v>
      </c>
      <c r="E60" s="461">
        <v>6</v>
      </c>
      <c r="F60" s="481">
        <f t="shared" si="0"/>
        <v>50.400000000000006</v>
      </c>
      <c r="G60" s="482" t="s">
        <v>1578</v>
      </c>
    </row>
    <row r="61" spans="1:7" x14ac:dyDescent="0.35">
      <c r="A61" s="461" t="s">
        <v>1160</v>
      </c>
      <c r="B61" s="482">
        <v>30865</v>
      </c>
      <c r="C61" t="s">
        <v>471</v>
      </c>
      <c r="D61" s="481">
        <v>8.4</v>
      </c>
      <c r="E61" s="461">
        <v>6</v>
      </c>
      <c r="F61" s="481">
        <f t="shared" si="0"/>
        <v>50.400000000000006</v>
      </c>
      <c r="G61" s="482" t="s">
        <v>1579</v>
      </c>
    </row>
    <row r="62" spans="1:7" x14ac:dyDescent="0.35">
      <c r="A62" s="461" t="s">
        <v>1160</v>
      </c>
      <c r="B62" s="482">
        <v>30866</v>
      </c>
      <c r="C62" t="s">
        <v>473</v>
      </c>
      <c r="D62" s="481">
        <v>8.4</v>
      </c>
      <c r="E62" s="461">
        <v>6</v>
      </c>
      <c r="F62" s="481">
        <f t="shared" si="0"/>
        <v>50.400000000000006</v>
      </c>
      <c r="G62" s="482" t="s">
        <v>1580</v>
      </c>
    </row>
    <row r="63" spans="1:7" x14ac:dyDescent="0.35">
      <c r="A63" s="461" t="s">
        <v>1160</v>
      </c>
      <c r="B63" s="482">
        <v>30867</v>
      </c>
      <c r="C63" t="s">
        <v>475</v>
      </c>
      <c r="D63" s="481">
        <v>8.4</v>
      </c>
      <c r="E63" s="461">
        <v>6</v>
      </c>
      <c r="F63" s="481">
        <f t="shared" si="0"/>
        <v>50.400000000000006</v>
      </c>
      <c r="G63" s="482" t="s">
        <v>1581</v>
      </c>
    </row>
    <row r="64" spans="1:7" x14ac:dyDescent="0.35">
      <c r="A64" s="461" t="s">
        <v>1160</v>
      </c>
      <c r="B64" s="482">
        <v>30869</v>
      </c>
      <c r="C64" t="s">
        <v>478</v>
      </c>
      <c r="D64" s="481">
        <v>8.4</v>
      </c>
      <c r="E64" s="461">
        <v>6</v>
      </c>
      <c r="F64" s="481">
        <f t="shared" si="0"/>
        <v>50.400000000000006</v>
      </c>
      <c r="G64" s="482" t="s">
        <v>1582</v>
      </c>
    </row>
    <row r="65" spans="1:7" x14ac:dyDescent="0.35">
      <c r="A65" s="461" t="s">
        <v>1160</v>
      </c>
      <c r="B65" s="482">
        <v>30892</v>
      </c>
      <c r="C65" t="s">
        <v>659</v>
      </c>
      <c r="D65" s="481">
        <v>11.58</v>
      </c>
      <c r="E65" s="461">
        <v>6</v>
      </c>
      <c r="F65" s="481">
        <f t="shared" si="0"/>
        <v>69.48</v>
      </c>
      <c r="G65" s="482" t="s">
        <v>1584</v>
      </c>
    </row>
    <row r="66" spans="1:7" x14ac:dyDescent="0.35">
      <c r="A66" s="461" t="s">
        <v>1160</v>
      </c>
      <c r="B66" s="482">
        <v>30896</v>
      </c>
      <c r="C66" t="s">
        <v>660</v>
      </c>
      <c r="D66" s="481">
        <v>11.58</v>
      </c>
      <c r="E66" s="461">
        <v>6</v>
      </c>
      <c r="F66" s="481">
        <f t="shared" si="0"/>
        <v>69.48</v>
      </c>
      <c r="G66" s="482" t="s">
        <v>1585</v>
      </c>
    </row>
    <row r="67" spans="1:7" x14ac:dyDescent="0.35">
      <c r="A67" s="461" t="s">
        <v>1160</v>
      </c>
      <c r="B67" s="482">
        <v>30897</v>
      </c>
      <c r="C67" t="s">
        <v>401</v>
      </c>
      <c r="D67" s="481">
        <v>8.4</v>
      </c>
      <c r="E67" s="461">
        <v>6</v>
      </c>
      <c r="F67" s="481">
        <f t="shared" si="0"/>
        <v>50.400000000000006</v>
      </c>
      <c r="G67" s="482" t="s">
        <v>1586</v>
      </c>
    </row>
    <row r="68" spans="1:7" x14ac:dyDescent="0.35">
      <c r="A68" s="461" t="s">
        <v>1160</v>
      </c>
      <c r="B68" s="482">
        <v>30904</v>
      </c>
      <c r="C68" t="s">
        <v>402</v>
      </c>
      <c r="D68" s="481">
        <v>8.4</v>
      </c>
      <c r="E68" s="461">
        <v>6</v>
      </c>
      <c r="F68" s="481">
        <f t="shared" si="0"/>
        <v>50.400000000000006</v>
      </c>
      <c r="G68" s="482" t="s">
        <v>1587</v>
      </c>
    </row>
    <row r="69" spans="1:7" x14ac:dyDescent="0.35">
      <c r="A69" s="461" t="s">
        <v>1160</v>
      </c>
      <c r="B69" s="482">
        <v>30910</v>
      </c>
      <c r="C69" t="s">
        <v>403</v>
      </c>
      <c r="D69" s="481">
        <v>8.4</v>
      </c>
      <c r="E69" s="461">
        <v>6</v>
      </c>
      <c r="F69" s="481">
        <f t="shared" si="0"/>
        <v>50.400000000000006</v>
      </c>
      <c r="G69" s="482" t="s">
        <v>1588</v>
      </c>
    </row>
    <row r="70" spans="1:7" x14ac:dyDescent="0.35">
      <c r="A70" s="461" t="s">
        <v>1160</v>
      </c>
      <c r="B70" s="482">
        <v>30925</v>
      </c>
      <c r="C70" t="s">
        <v>484</v>
      </c>
      <c r="D70" s="481">
        <v>201.60000000000002</v>
      </c>
      <c r="E70" s="461">
        <v>1</v>
      </c>
      <c r="F70" s="481">
        <f t="shared" si="0"/>
        <v>201.60000000000002</v>
      </c>
      <c r="G70" s="482" t="s">
        <v>1589</v>
      </c>
    </row>
    <row r="71" spans="1:7" x14ac:dyDescent="0.35">
      <c r="A71" s="461" t="s">
        <v>1160</v>
      </c>
      <c r="B71" s="482">
        <v>30930</v>
      </c>
      <c r="C71" t="s">
        <v>1923</v>
      </c>
      <c r="D71" s="481">
        <v>100.8</v>
      </c>
      <c r="E71" s="461">
        <v>1</v>
      </c>
      <c r="F71" s="481">
        <v>100.8</v>
      </c>
      <c r="G71" s="482" t="s">
        <v>1925</v>
      </c>
    </row>
    <row r="72" spans="1:7" x14ac:dyDescent="0.35">
      <c r="A72" s="461" t="s">
        <v>1160</v>
      </c>
      <c r="B72" s="482">
        <v>30990</v>
      </c>
      <c r="C72" t="s">
        <v>1922</v>
      </c>
      <c r="D72" s="481">
        <v>113.4</v>
      </c>
      <c r="E72" s="461">
        <v>1</v>
      </c>
      <c r="F72" s="481">
        <v>113.4</v>
      </c>
      <c r="G72" s="482" t="s">
        <v>1924</v>
      </c>
    </row>
    <row r="73" spans="1:7" x14ac:dyDescent="0.35">
      <c r="A73" s="461" t="s">
        <v>1160</v>
      </c>
      <c r="B73" s="482">
        <v>30932</v>
      </c>
      <c r="C73" t="s">
        <v>405</v>
      </c>
      <c r="D73" s="481">
        <v>8.4</v>
      </c>
      <c r="E73" s="461">
        <v>6</v>
      </c>
      <c r="F73" s="481">
        <f t="shared" si="0"/>
        <v>50.400000000000006</v>
      </c>
      <c r="G73" s="482" t="s">
        <v>1590</v>
      </c>
    </row>
    <row r="74" spans="1:7" x14ac:dyDescent="0.35">
      <c r="A74" s="461" t="s">
        <v>1160</v>
      </c>
      <c r="B74" s="482">
        <v>30947</v>
      </c>
      <c r="C74" t="s">
        <v>409</v>
      </c>
      <c r="D74" s="481">
        <v>8.4</v>
      </c>
      <c r="E74" s="461">
        <v>6</v>
      </c>
      <c r="F74" s="481">
        <f t="shared" si="0"/>
        <v>50.400000000000006</v>
      </c>
      <c r="G74" s="482" t="s">
        <v>1591</v>
      </c>
    </row>
    <row r="75" spans="1:7" x14ac:dyDescent="0.35">
      <c r="A75" s="461" t="s">
        <v>1160</v>
      </c>
      <c r="B75" s="482">
        <v>30948</v>
      </c>
      <c r="C75" t="s">
        <v>410</v>
      </c>
      <c r="D75" s="481">
        <v>8.4</v>
      </c>
      <c r="E75" s="461">
        <v>6</v>
      </c>
      <c r="F75" s="481">
        <f t="shared" si="0"/>
        <v>50.400000000000006</v>
      </c>
      <c r="G75" s="482" t="s">
        <v>1592</v>
      </c>
    </row>
    <row r="76" spans="1:7" x14ac:dyDescent="0.35">
      <c r="A76" s="461" t="s">
        <v>1160</v>
      </c>
      <c r="B76" s="482">
        <v>30957</v>
      </c>
      <c r="C76" t="s">
        <v>446</v>
      </c>
      <c r="D76" s="481">
        <v>12.13</v>
      </c>
      <c r="E76" s="461">
        <v>6</v>
      </c>
      <c r="F76" s="481">
        <f t="shared" si="0"/>
        <v>72.78</v>
      </c>
      <c r="G76" s="482" t="s">
        <v>1593</v>
      </c>
    </row>
    <row r="77" spans="1:7" x14ac:dyDescent="0.35">
      <c r="A77" s="461" t="s">
        <v>1160</v>
      </c>
      <c r="B77" s="482">
        <v>30977</v>
      </c>
      <c r="C77" t="s">
        <v>413</v>
      </c>
      <c r="D77" s="481">
        <v>8.4</v>
      </c>
      <c r="E77" s="461">
        <v>6</v>
      </c>
      <c r="F77" s="481">
        <f t="shared" si="0"/>
        <v>50.400000000000006</v>
      </c>
      <c r="G77" s="482" t="s">
        <v>1594</v>
      </c>
    </row>
    <row r="78" spans="1:7" x14ac:dyDescent="0.35">
      <c r="A78" s="461" t="s">
        <v>1160</v>
      </c>
      <c r="B78" s="482">
        <v>30982</v>
      </c>
      <c r="C78" t="s">
        <v>400</v>
      </c>
      <c r="D78" s="481">
        <v>9.4500000000000011</v>
      </c>
      <c r="E78" s="461">
        <v>6</v>
      </c>
      <c r="F78" s="481">
        <f t="shared" si="0"/>
        <v>56.7</v>
      </c>
      <c r="G78" s="482" t="s">
        <v>1595</v>
      </c>
    </row>
    <row r="79" spans="1:7" x14ac:dyDescent="0.35">
      <c r="A79" s="461" t="s">
        <v>1160</v>
      </c>
      <c r="B79" s="482">
        <v>30991</v>
      </c>
      <c r="C79" t="s">
        <v>404</v>
      </c>
      <c r="D79" s="481">
        <v>9.4500000000000011</v>
      </c>
      <c r="E79" s="461">
        <v>6</v>
      </c>
      <c r="F79" s="481">
        <f t="shared" si="0"/>
        <v>56.7</v>
      </c>
      <c r="G79" s="482" t="s">
        <v>1596</v>
      </c>
    </row>
    <row r="80" spans="1:7" x14ac:dyDescent="0.35">
      <c r="A80" s="461" t="s">
        <v>1160</v>
      </c>
      <c r="B80" s="482">
        <v>30992</v>
      </c>
      <c r="C80" t="s">
        <v>406</v>
      </c>
      <c r="D80" s="481">
        <v>9.4500000000000011</v>
      </c>
      <c r="E80" s="461">
        <v>6</v>
      </c>
      <c r="F80" s="481">
        <f t="shared" si="0"/>
        <v>56.7</v>
      </c>
      <c r="G80" s="482" t="s">
        <v>1597</v>
      </c>
    </row>
    <row r="81" spans="1:7" x14ac:dyDescent="0.35">
      <c r="A81" s="461" t="s">
        <v>1160</v>
      </c>
      <c r="B81" s="482">
        <v>30998</v>
      </c>
      <c r="C81" t="s">
        <v>407</v>
      </c>
      <c r="D81" s="481">
        <v>9.4500000000000011</v>
      </c>
      <c r="E81" s="461">
        <v>6</v>
      </c>
      <c r="F81" s="481">
        <f t="shared" si="0"/>
        <v>56.7</v>
      </c>
      <c r="G81" s="482" t="s">
        <v>1598</v>
      </c>
    </row>
    <row r="82" spans="1:7" x14ac:dyDescent="0.35">
      <c r="A82" s="461" t="s">
        <v>1160</v>
      </c>
      <c r="B82" s="482">
        <v>30999</v>
      </c>
      <c r="C82" t="s">
        <v>408</v>
      </c>
      <c r="D82" s="481">
        <v>9.4500000000000011</v>
      </c>
      <c r="E82" s="461">
        <v>6</v>
      </c>
      <c r="F82" s="481">
        <f t="shared" si="0"/>
        <v>56.7</v>
      </c>
      <c r="G82" s="482" t="s">
        <v>1599</v>
      </c>
    </row>
    <row r="83" spans="1:7" x14ac:dyDescent="0.35">
      <c r="A83" s="461" t="s">
        <v>1160</v>
      </c>
      <c r="B83" s="482">
        <v>31001</v>
      </c>
      <c r="C83" t="s">
        <v>411</v>
      </c>
      <c r="D83" s="481">
        <v>9.4500000000000011</v>
      </c>
      <c r="E83" s="461">
        <v>6</v>
      </c>
      <c r="F83" s="481">
        <f t="shared" si="0"/>
        <v>56.7</v>
      </c>
      <c r="G83" s="482" t="s">
        <v>1600</v>
      </c>
    </row>
    <row r="84" spans="1:7" x14ac:dyDescent="0.35">
      <c r="A84" s="461" t="s">
        <v>1160</v>
      </c>
      <c r="B84" s="482">
        <v>31002</v>
      </c>
      <c r="C84" t="s">
        <v>412</v>
      </c>
      <c r="D84" s="481">
        <v>9.4500000000000011</v>
      </c>
      <c r="E84" s="461">
        <v>6</v>
      </c>
      <c r="F84" s="481">
        <f t="shared" si="0"/>
        <v>56.7</v>
      </c>
      <c r="G84" s="482" t="s">
        <v>1601</v>
      </c>
    </row>
    <row r="85" spans="1:7" x14ac:dyDescent="0.35">
      <c r="A85" s="461" t="s">
        <v>1160</v>
      </c>
      <c r="B85" s="482">
        <v>31003</v>
      </c>
      <c r="C85" t="s">
        <v>414</v>
      </c>
      <c r="D85" s="481">
        <v>9.4500000000000011</v>
      </c>
      <c r="E85" s="461">
        <v>6</v>
      </c>
      <c r="F85" s="481">
        <f t="shared" si="0"/>
        <v>56.7</v>
      </c>
      <c r="G85" s="482" t="s">
        <v>1602</v>
      </c>
    </row>
    <row r="86" spans="1:7" x14ac:dyDescent="0.35">
      <c r="A86" s="461" t="s">
        <v>1160</v>
      </c>
      <c r="B86" s="482">
        <v>31004</v>
      </c>
      <c r="C86" t="s">
        <v>415</v>
      </c>
      <c r="D86" s="481">
        <v>9.4500000000000011</v>
      </c>
      <c r="E86" s="461">
        <v>6</v>
      </c>
      <c r="F86" s="481">
        <f t="shared" si="0"/>
        <v>56.7</v>
      </c>
      <c r="G86" s="482" t="s">
        <v>1603</v>
      </c>
    </row>
    <row r="87" spans="1:7" x14ac:dyDescent="0.35">
      <c r="A87" s="461" t="s">
        <v>1160</v>
      </c>
      <c r="B87" s="482">
        <v>31005</v>
      </c>
      <c r="C87" t="s">
        <v>655</v>
      </c>
      <c r="D87" s="481">
        <v>9.4500000000000011</v>
      </c>
      <c r="E87" s="461">
        <v>6</v>
      </c>
      <c r="F87" s="481">
        <f t="shared" si="0"/>
        <v>56.7</v>
      </c>
      <c r="G87" s="482" t="s">
        <v>1604</v>
      </c>
    </row>
    <row r="88" spans="1:7" x14ac:dyDescent="0.35">
      <c r="A88" s="461" t="s">
        <v>1160</v>
      </c>
      <c r="B88" s="482">
        <v>31016</v>
      </c>
      <c r="C88" t="s">
        <v>656</v>
      </c>
      <c r="D88" s="481">
        <v>9.4500000000000011</v>
      </c>
      <c r="E88" s="461">
        <v>6</v>
      </c>
      <c r="F88" s="481">
        <f t="shared" si="0"/>
        <v>56.7</v>
      </c>
      <c r="G88" s="482" t="s">
        <v>1605</v>
      </c>
    </row>
    <row r="89" spans="1:7" x14ac:dyDescent="0.35">
      <c r="A89" s="461" t="s">
        <v>1160</v>
      </c>
      <c r="B89" s="482">
        <v>31017</v>
      </c>
      <c r="C89" t="s">
        <v>657</v>
      </c>
      <c r="D89" s="481">
        <v>9.4500000000000011</v>
      </c>
      <c r="E89" s="461">
        <v>6</v>
      </c>
      <c r="F89" s="481">
        <f t="shared" si="0"/>
        <v>56.7</v>
      </c>
      <c r="G89" s="482" t="s">
        <v>1606</v>
      </c>
    </row>
    <row r="90" spans="1:7" x14ac:dyDescent="0.35">
      <c r="A90" s="461" t="s">
        <v>1160</v>
      </c>
      <c r="B90" s="482">
        <v>31018</v>
      </c>
      <c r="C90" t="s">
        <v>416</v>
      </c>
      <c r="D90" s="481">
        <v>9.4500000000000011</v>
      </c>
      <c r="E90" s="461">
        <v>6</v>
      </c>
      <c r="F90" s="481">
        <f t="shared" si="0"/>
        <v>56.7</v>
      </c>
      <c r="G90" s="482" t="s">
        <v>1607</v>
      </c>
    </row>
    <row r="91" spans="1:7" x14ac:dyDescent="0.35">
      <c r="A91" s="461" t="s">
        <v>1160</v>
      </c>
      <c r="B91" s="482">
        <v>31029</v>
      </c>
      <c r="C91" t="s">
        <v>421</v>
      </c>
      <c r="D91" s="481">
        <v>9.4500000000000011</v>
      </c>
      <c r="E91" s="461">
        <v>6</v>
      </c>
      <c r="F91" s="481">
        <f t="shared" si="0"/>
        <v>56.7</v>
      </c>
      <c r="G91" s="482" t="s">
        <v>1608</v>
      </c>
    </row>
    <row r="92" spans="1:7" x14ac:dyDescent="0.35">
      <c r="A92" s="461" t="s">
        <v>1160</v>
      </c>
      <c r="B92" s="482">
        <v>31031</v>
      </c>
      <c r="C92" t="s">
        <v>423</v>
      </c>
      <c r="D92" s="481">
        <v>9.4500000000000011</v>
      </c>
      <c r="E92" s="461">
        <v>6</v>
      </c>
      <c r="F92" s="481">
        <f t="shared" si="0"/>
        <v>56.7</v>
      </c>
      <c r="G92" s="482" t="s">
        <v>1609</v>
      </c>
    </row>
    <row r="93" spans="1:7" x14ac:dyDescent="0.35">
      <c r="A93" s="461" t="s">
        <v>1160</v>
      </c>
      <c r="B93" s="482">
        <v>31034</v>
      </c>
      <c r="C93" t="s">
        <v>637</v>
      </c>
      <c r="D93" s="481">
        <v>9.4500000000000011</v>
      </c>
      <c r="E93" s="461">
        <v>6</v>
      </c>
      <c r="F93" s="481">
        <f t="shared" si="0"/>
        <v>56.7</v>
      </c>
      <c r="G93" s="482" t="s">
        <v>1610</v>
      </c>
    </row>
    <row r="94" spans="1:7" x14ac:dyDescent="0.35">
      <c r="A94" s="461" t="s">
        <v>1160</v>
      </c>
      <c r="B94" s="482">
        <v>31036</v>
      </c>
      <c r="C94" t="s">
        <v>466</v>
      </c>
      <c r="D94" s="481">
        <v>14.33</v>
      </c>
      <c r="E94" s="461">
        <v>6</v>
      </c>
      <c r="F94" s="481">
        <f t="shared" si="0"/>
        <v>85.98</v>
      </c>
      <c r="G94" s="482" t="s">
        <v>1611</v>
      </c>
    </row>
    <row r="95" spans="1:7" x14ac:dyDescent="0.35">
      <c r="A95" s="461" t="s">
        <v>1160</v>
      </c>
      <c r="B95" s="482">
        <v>31037</v>
      </c>
      <c r="C95" t="s">
        <v>467</v>
      </c>
      <c r="D95" s="481">
        <v>14.33</v>
      </c>
      <c r="E95" s="461">
        <v>6</v>
      </c>
      <c r="F95" s="481">
        <f t="shared" si="0"/>
        <v>85.98</v>
      </c>
      <c r="G95" s="482" t="s">
        <v>1612</v>
      </c>
    </row>
    <row r="96" spans="1:7" x14ac:dyDescent="0.35">
      <c r="A96" s="461" t="s">
        <v>1160</v>
      </c>
      <c r="B96" s="482">
        <v>31038</v>
      </c>
      <c r="C96" t="s">
        <v>469</v>
      </c>
      <c r="D96" s="481">
        <v>14.33</v>
      </c>
      <c r="E96" s="461">
        <v>6</v>
      </c>
      <c r="F96" s="481">
        <f t="shared" si="0"/>
        <v>85.98</v>
      </c>
      <c r="G96" s="482" t="s">
        <v>1613</v>
      </c>
    </row>
    <row r="97" spans="1:7" x14ac:dyDescent="0.35">
      <c r="A97" s="461" t="s">
        <v>1160</v>
      </c>
      <c r="B97" s="482">
        <v>31040</v>
      </c>
      <c r="C97" t="s">
        <v>472</v>
      </c>
      <c r="D97" s="481">
        <v>14.33</v>
      </c>
      <c r="E97" s="461">
        <v>6</v>
      </c>
      <c r="F97" s="481">
        <f t="shared" si="0"/>
        <v>85.98</v>
      </c>
      <c r="G97" s="482" t="s">
        <v>1614</v>
      </c>
    </row>
    <row r="98" spans="1:7" x14ac:dyDescent="0.35">
      <c r="A98" s="461" t="s">
        <v>1160</v>
      </c>
      <c r="B98" s="482">
        <v>31041</v>
      </c>
      <c r="C98" t="s">
        <v>474</v>
      </c>
      <c r="D98" s="481">
        <v>14.33</v>
      </c>
      <c r="E98" s="461">
        <v>6</v>
      </c>
      <c r="F98" s="481">
        <f t="shared" si="0"/>
        <v>85.98</v>
      </c>
      <c r="G98" s="482" t="s">
        <v>1615</v>
      </c>
    </row>
    <row r="99" spans="1:7" x14ac:dyDescent="0.35">
      <c r="A99" s="461" t="s">
        <v>1160</v>
      </c>
      <c r="B99" s="482">
        <v>31062</v>
      </c>
      <c r="C99" t="s">
        <v>476</v>
      </c>
      <c r="D99" s="481">
        <v>14.33</v>
      </c>
      <c r="E99" s="461">
        <v>6</v>
      </c>
      <c r="F99" s="481">
        <f t="shared" ref="F99:F164" si="1">D99*E99</f>
        <v>85.98</v>
      </c>
      <c r="G99" s="482" t="s">
        <v>1616</v>
      </c>
    </row>
    <row r="100" spans="1:7" x14ac:dyDescent="0.35">
      <c r="A100" s="461" t="s">
        <v>1160</v>
      </c>
      <c r="B100" s="482">
        <v>31064</v>
      </c>
      <c r="C100" t="s">
        <v>427</v>
      </c>
      <c r="D100" s="481">
        <v>9.4500000000000011</v>
      </c>
      <c r="E100" s="461">
        <v>6</v>
      </c>
      <c r="F100" s="481">
        <f t="shared" si="1"/>
        <v>56.7</v>
      </c>
      <c r="G100" s="482" t="s">
        <v>1617</v>
      </c>
    </row>
    <row r="101" spans="1:7" x14ac:dyDescent="0.35">
      <c r="A101" s="461" t="s">
        <v>1160</v>
      </c>
      <c r="B101" s="482">
        <v>31065</v>
      </c>
      <c r="C101" t="s">
        <v>428</v>
      </c>
      <c r="D101" s="481">
        <v>9.4500000000000011</v>
      </c>
      <c r="E101" s="461">
        <v>6</v>
      </c>
      <c r="F101" s="481">
        <f t="shared" si="1"/>
        <v>56.7</v>
      </c>
      <c r="G101" s="482" t="s">
        <v>1618</v>
      </c>
    </row>
    <row r="102" spans="1:7" x14ac:dyDescent="0.35">
      <c r="A102" s="461" t="s">
        <v>1160</v>
      </c>
      <c r="B102" s="482">
        <v>31070</v>
      </c>
      <c r="C102" t="s">
        <v>432</v>
      </c>
      <c r="D102" s="481">
        <v>9.4500000000000011</v>
      </c>
      <c r="E102" s="461">
        <v>6</v>
      </c>
      <c r="F102" s="481">
        <f t="shared" si="1"/>
        <v>56.7</v>
      </c>
      <c r="G102" s="482" t="s">
        <v>1619</v>
      </c>
    </row>
    <row r="103" spans="1:7" x14ac:dyDescent="0.35">
      <c r="A103" s="461" t="s">
        <v>1160</v>
      </c>
      <c r="B103" s="482">
        <v>31073</v>
      </c>
      <c r="C103" t="s">
        <v>417</v>
      </c>
      <c r="D103" s="481">
        <v>8.4</v>
      </c>
      <c r="E103" s="461">
        <v>6</v>
      </c>
      <c r="F103" s="481">
        <f t="shared" si="1"/>
        <v>50.400000000000006</v>
      </c>
      <c r="G103" s="482" t="s">
        <v>1620</v>
      </c>
    </row>
    <row r="104" spans="1:7" x14ac:dyDescent="0.35">
      <c r="A104" s="461" t="s">
        <v>1160</v>
      </c>
      <c r="B104" s="482">
        <v>31074</v>
      </c>
      <c r="C104" t="s">
        <v>1800</v>
      </c>
      <c r="D104" s="481">
        <v>8.4</v>
      </c>
      <c r="E104" s="461">
        <v>6</v>
      </c>
      <c r="F104" s="481">
        <v>50.400000000000006</v>
      </c>
      <c r="G104" s="482" t="s">
        <v>1921</v>
      </c>
    </row>
    <row r="105" spans="1:7" x14ac:dyDescent="0.35">
      <c r="A105" s="461" t="s">
        <v>1160</v>
      </c>
      <c r="B105" s="482">
        <v>31076</v>
      </c>
      <c r="C105" t="s">
        <v>1919</v>
      </c>
      <c r="D105" s="481">
        <v>8.4</v>
      </c>
      <c r="E105" s="461">
        <v>6</v>
      </c>
      <c r="F105" s="481">
        <v>50.400000000000006</v>
      </c>
      <c r="G105" s="482" t="s">
        <v>1920</v>
      </c>
    </row>
    <row r="106" spans="1:7" x14ac:dyDescent="0.35">
      <c r="A106" s="461" t="s">
        <v>1160</v>
      </c>
      <c r="B106" s="482">
        <v>31077</v>
      </c>
      <c r="C106" t="s">
        <v>420</v>
      </c>
      <c r="D106" s="481">
        <v>8.4</v>
      </c>
      <c r="E106" s="461">
        <v>6</v>
      </c>
      <c r="F106" s="481">
        <f t="shared" si="1"/>
        <v>50.400000000000006</v>
      </c>
      <c r="G106" s="482" t="s">
        <v>1621</v>
      </c>
    </row>
    <row r="107" spans="1:7" x14ac:dyDescent="0.35">
      <c r="A107" s="461" t="s">
        <v>1160</v>
      </c>
      <c r="B107" s="482">
        <v>31078</v>
      </c>
      <c r="C107" t="s">
        <v>422</v>
      </c>
      <c r="D107" s="481">
        <v>8.4</v>
      </c>
      <c r="E107" s="461">
        <v>6</v>
      </c>
      <c r="F107" s="481">
        <f t="shared" si="1"/>
        <v>50.400000000000006</v>
      </c>
      <c r="G107" s="482" t="s">
        <v>1622</v>
      </c>
    </row>
    <row r="108" spans="1:7" x14ac:dyDescent="0.35">
      <c r="A108" s="461" t="s">
        <v>1160</v>
      </c>
      <c r="B108" s="482">
        <v>31086</v>
      </c>
      <c r="C108" t="s">
        <v>424</v>
      </c>
      <c r="D108" s="481">
        <v>8.4</v>
      </c>
      <c r="E108" s="461">
        <v>6</v>
      </c>
      <c r="F108" s="481">
        <f t="shared" si="1"/>
        <v>50.400000000000006</v>
      </c>
      <c r="G108" s="482" t="s">
        <v>1623</v>
      </c>
    </row>
    <row r="109" spans="1:7" x14ac:dyDescent="0.35">
      <c r="A109" s="461" t="s">
        <v>1160</v>
      </c>
      <c r="B109" s="482">
        <v>31089</v>
      </c>
      <c r="C109" t="s">
        <v>429</v>
      </c>
      <c r="D109" s="481">
        <v>8.4</v>
      </c>
      <c r="E109" s="461">
        <v>6</v>
      </c>
      <c r="F109" s="481">
        <f t="shared" si="1"/>
        <v>50.400000000000006</v>
      </c>
      <c r="G109" s="482" t="s">
        <v>1624</v>
      </c>
    </row>
    <row r="110" spans="1:7" x14ac:dyDescent="0.35">
      <c r="A110" s="461" t="s">
        <v>1160</v>
      </c>
      <c r="B110" s="482">
        <v>31090</v>
      </c>
      <c r="C110" t="s">
        <v>430</v>
      </c>
      <c r="D110" s="481">
        <v>8.4</v>
      </c>
      <c r="E110" s="461">
        <v>6</v>
      </c>
      <c r="F110" s="481">
        <f t="shared" si="1"/>
        <v>50.400000000000006</v>
      </c>
      <c r="G110" s="482" t="s">
        <v>1625</v>
      </c>
    </row>
    <row r="111" spans="1:7" x14ac:dyDescent="0.35">
      <c r="A111" s="461" t="s">
        <v>1160</v>
      </c>
      <c r="B111" s="482">
        <v>31093</v>
      </c>
      <c r="C111" t="s">
        <v>433</v>
      </c>
      <c r="D111" s="481">
        <v>9.4500000000000011</v>
      </c>
      <c r="E111" s="461">
        <v>6</v>
      </c>
      <c r="F111" s="481">
        <f t="shared" si="1"/>
        <v>56.7</v>
      </c>
      <c r="G111" s="482" t="s">
        <v>1626</v>
      </c>
    </row>
    <row r="112" spans="1:7" x14ac:dyDescent="0.35">
      <c r="A112" s="461" t="s">
        <v>1160</v>
      </c>
      <c r="B112" s="482">
        <v>31094</v>
      </c>
      <c r="C112" t="s">
        <v>434</v>
      </c>
      <c r="D112" s="481">
        <v>9.4500000000000011</v>
      </c>
      <c r="E112" s="461">
        <v>6</v>
      </c>
      <c r="F112" s="481">
        <f t="shared" si="1"/>
        <v>56.7</v>
      </c>
      <c r="G112" s="482" t="s">
        <v>1627</v>
      </c>
    </row>
    <row r="113" spans="1:7" x14ac:dyDescent="0.35">
      <c r="A113" s="461" t="s">
        <v>1160</v>
      </c>
      <c r="B113" s="482">
        <v>31095</v>
      </c>
      <c r="C113" t="s">
        <v>435</v>
      </c>
      <c r="D113" s="481">
        <v>9.4500000000000011</v>
      </c>
      <c r="E113" s="461">
        <v>6</v>
      </c>
      <c r="F113" s="481">
        <f t="shared" si="1"/>
        <v>56.7</v>
      </c>
      <c r="G113" s="482" t="s">
        <v>1628</v>
      </c>
    </row>
    <row r="114" spans="1:7" x14ac:dyDescent="0.35">
      <c r="A114" s="461" t="s">
        <v>1160</v>
      </c>
      <c r="B114" s="482">
        <v>31103</v>
      </c>
      <c r="C114" t="s">
        <v>457</v>
      </c>
      <c r="D114" s="481">
        <v>12.13</v>
      </c>
      <c r="E114" s="461">
        <v>6</v>
      </c>
      <c r="F114" s="481">
        <f t="shared" si="1"/>
        <v>72.78</v>
      </c>
      <c r="G114" s="482" t="s">
        <v>1629</v>
      </c>
    </row>
    <row r="115" spans="1:7" x14ac:dyDescent="0.35">
      <c r="A115" s="461" t="s">
        <v>1160</v>
      </c>
      <c r="B115" s="482">
        <v>31110</v>
      </c>
      <c r="C115" t="s">
        <v>431</v>
      </c>
      <c r="D115" s="481">
        <v>8.4</v>
      </c>
      <c r="E115" s="461">
        <v>6</v>
      </c>
      <c r="F115" s="481">
        <f t="shared" si="1"/>
        <v>50.400000000000006</v>
      </c>
      <c r="G115" s="482" t="s">
        <v>1630</v>
      </c>
    </row>
    <row r="116" spans="1:7" x14ac:dyDescent="0.35">
      <c r="A116" s="461" t="s">
        <v>1160</v>
      </c>
      <c r="B116" s="482">
        <v>31122</v>
      </c>
      <c r="C116" t="s">
        <v>436</v>
      </c>
      <c r="D116" s="481">
        <v>9.4500000000000011</v>
      </c>
      <c r="E116" s="461">
        <v>6</v>
      </c>
      <c r="F116" s="481">
        <f t="shared" si="1"/>
        <v>56.7</v>
      </c>
      <c r="G116" s="482" t="s">
        <v>1631</v>
      </c>
    </row>
    <row r="117" spans="1:7" x14ac:dyDescent="0.35">
      <c r="A117" s="461" t="s">
        <v>1160</v>
      </c>
      <c r="B117" s="482">
        <v>31131</v>
      </c>
      <c r="C117" t="s">
        <v>477</v>
      </c>
      <c r="D117" s="481">
        <v>14.33</v>
      </c>
      <c r="E117" s="461">
        <v>6</v>
      </c>
      <c r="F117" s="481">
        <f t="shared" si="1"/>
        <v>85.98</v>
      </c>
      <c r="G117" s="482" t="s">
        <v>1632</v>
      </c>
    </row>
    <row r="118" spans="1:7" x14ac:dyDescent="0.35">
      <c r="A118" s="461" t="s">
        <v>1160</v>
      </c>
      <c r="B118" s="482">
        <v>31132</v>
      </c>
      <c r="C118" t="s">
        <v>479</v>
      </c>
      <c r="D118" s="481">
        <v>14.33</v>
      </c>
      <c r="E118" s="461">
        <v>6</v>
      </c>
      <c r="F118" s="481">
        <f t="shared" si="1"/>
        <v>85.98</v>
      </c>
      <c r="G118" s="482" t="s">
        <v>1633</v>
      </c>
    </row>
    <row r="119" spans="1:7" x14ac:dyDescent="0.35">
      <c r="A119" s="461" t="s">
        <v>1160</v>
      </c>
      <c r="B119" s="482">
        <v>31133</v>
      </c>
      <c r="C119" t="s">
        <v>480</v>
      </c>
      <c r="D119" s="481">
        <v>14.33</v>
      </c>
      <c r="E119" s="461">
        <v>6</v>
      </c>
      <c r="F119" s="481">
        <f t="shared" si="1"/>
        <v>85.98</v>
      </c>
      <c r="G119" s="482" t="s">
        <v>1634</v>
      </c>
    </row>
    <row r="120" spans="1:7" x14ac:dyDescent="0.35">
      <c r="A120" s="461" t="s">
        <v>1160</v>
      </c>
      <c r="B120" s="482">
        <v>31135</v>
      </c>
      <c r="C120" t="s">
        <v>481</v>
      </c>
      <c r="D120" s="481">
        <v>14.33</v>
      </c>
      <c r="E120" s="461">
        <v>6</v>
      </c>
      <c r="F120" s="481">
        <f t="shared" si="1"/>
        <v>85.98</v>
      </c>
      <c r="G120" s="482" t="s">
        <v>1635</v>
      </c>
    </row>
    <row r="121" spans="1:7" x14ac:dyDescent="0.35">
      <c r="A121" s="461" t="s">
        <v>1160</v>
      </c>
      <c r="B121" s="482">
        <v>31136</v>
      </c>
      <c r="C121" t="s">
        <v>437</v>
      </c>
      <c r="D121" s="481">
        <v>9.4500000000000011</v>
      </c>
      <c r="E121" s="461">
        <v>6</v>
      </c>
      <c r="F121" s="481">
        <f t="shared" si="1"/>
        <v>56.7</v>
      </c>
      <c r="G121" s="482" t="s">
        <v>1636</v>
      </c>
    </row>
    <row r="122" spans="1:7" x14ac:dyDescent="0.35">
      <c r="A122" s="461" t="s">
        <v>1160</v>
      </c>
      <c r="B122" s="482">
        <v>31139</v>
      </c>
      <c r="C122" t="s">
        <v>482</v>
      </c>
      <c r="D122" s="481">
        <v>14.33</v>
      </c>
      <c r="E122" s="461">
        <v>6</v>
      </c>
      <c r="F122" s="481">
        <f t="shared" si="1"/>
        <v>85.98</v>
      </c>
      <c r="G122" s="482" t="s">
        <v>1637</v>
      </c>
    </row>
    <row r="123" spans="1:7" x14ac:dyDescent="0.35">
      <c r="A123" s="461" t="s">
        <v>1160</v>
      </c>
      <c r="B123" s="482">
        <v>31173</v>
      </c>
      <c r="C123" t="s">
        <v>1143</v>
      </c>
      <c r="D123" s="481">
        <v>9.4500000000000011</v>
      </c>
      <c r="E123" s="461">
        <v>6</v>
      </c>
      <c r="F123" s="481">
        <f t="shared" si="1"/>
        <v>56.7</v>
      </c>
      <c r="G123" s="482" t="s">
        <v>1843</v>
      </c>
    </row>
    <row r="124" spans="1:7" x14ac:dyDescent="0.35">
      <c r="A124" s="461" t="s">
        <v>1160</v>
      </c>
      <c r="B124" s="482">
        <v>31175</v>
      </c>
      <c r="C124" t="s">
        <v>620</v>
      </c>
      <c r="D124" s="481">
        <v>113.4</v>
      </c>
      <c r="E124" s="461">
        <v>1</v>
      </c>
      <c r="F124" s="481">
        <f t="shared" si="1"/>
        <v>113.4</v>
      </c>
      <c r="G124" s="482" t="s">
        <v>1638</v>
      </c>
    </row>
    <row r="125" spans="1:7" x14ac:dyDescent="0.35">
      <c r="A125" s="461" t="s">
        <v>1160</v>
      </c>
      <c r="B125" s="482">
        <v>31181</v>
      </c>
      <c r="C125" t="s">
        <v>592</v>
      </c>
      <c r="D125" s="481">
        <v>14.33</v>
      </c>
      <c r="E125" s="461">
        <v>6</v>
      </c>
      <c r="F125" s="481">
        <f t="shared" si="1"/>
        <v>85.98</v>
      </c>
      <c r="G125" s="482" t="s">
        <v>1639</v>
      </c>
    </row>
    <row r="126" spans="1:7" x14ac:dyDescent="0.35">
      <c r="A126" s="461" t="s">
        <v>1160</v>
      </c>
      <c r="B126" s="482">
        <v>31186</v>
      </c>
      <c r="C126" t="s">
        <v>616</v>
      </c>
      <c r="D126" s="481">
        <v>9.4500000000000011</v>
      </c>
      <c r="E126" s="461">
        <v>6</v>
      </c>
      <c r="F126" s="481">
        <f t="shared" si="1"/>
        <v>56.7</v>
      </c>
      <c r="G126" s="482" t="s">
        <v>1640</v>
      </c>
    </row>
    <row r="127" spans="1:7" x14ac:dyDescent="0.35">
      <c r="A127" s="461" t="s">
        <v>1160</v>
      </c>
      <c r="B127" s="482">
        <v>31187</v>
      </c>
      <c r="C127" t="s">
        <v>617</v>
      </c>
      <c r="D127" s="481">
        <v>9.4500000000000011</v>
      </c>
      <c r="E127" s="461">
        <v>6</v>
      </c>
      <c r="F127" s="481">
        <f t="shared" si="1"/>
        <v>56.7</v>
      </c>
      <c r="G127" s="482" t="s">
        <v>1641</v>
      </c>
    </row>
    <row r="128" spans="1:7" x14ac:dyDescent="0.35">
      <c r="A128" s="461" t="s">
        <v>1160</v>
      </c>
      <c r="B128" s="482">
        <v>31188</v>
      </c>
      <c r="C128" t="s">
        <v>618</v>
      </c>
      <c r="D128" s="481">
        <v>9.4500000000000011</v>
      </c>
      <c r="E128" s="461">
        <v>6</v>
      </c>
      <c r="F128" s="481">
        <f t="shared" si="1"/>
        <v>56.7</v>
      </c>
      <c r="G128" s="482" t="s">
        <v>1642</v>
      </c>
    </row>
    <row r="129" spans="1:7" x14ac:dyDescent="0.35">
      <c r="A129" s="461" t="s">
        <v>1160</v>
      </c>
      <c r="B129" s="482">
        <v>31189</v>
      </c>
      <c r="C129" t="s">
        <v>619</v>
      </c>
      <c r="D129" s="481">
        <v>9.4500000000000011</v>
      </c>
      <c r="E129" s="461">
        <v>6</v>
      </c>
      <c r="F129" s="481">
        <f t="shared" si="1"/>
        <v>56.7</v>
      </c>
      <c r="G129" s="482" t="s">
        <v>1643</v>
      </c>
    </row>
    <row r="130" spans="1:7" x14ac:dyDescent="0.35">
      <c r="A130" s="461" t="s">
        <v>1160</v>
      </c>
      <c r="B130" s="482">
        <v>31190</v>
      </c>
      <c r="C130" t="s">
        <v>621</v>
      </c>
      <c r="D130" s="481">
        <v>56.7</v>
      </c>
      <c r="E130" s="461">
        <v>1</v>
      </c>
      <c r="F130" s="481">
        <f t="shared" si="1"/>
        <v>56.7</v>
      </c>
      <c r="G130" s="482" t="s">
        <v>1644</v>
      </c>
    </row>
    <row r="131" spans="1:7" x14ac:dyDescent="0.35">
      <c r="A131" s="461" t="s">
        <v>1160</v>
      </c>
      <c r="B131" s="482">
        <v>31207</v>
      </c>
      <c r="C131" t="s">
        <v>438</v>
      </c>
      <c r="D131" s="481">
        <v>8.4</v>
      </c>
      <c r="E131" s="461">
        <v>6</v>
      </c>
      <c r="F131" s="481">
        <f t="shared" si="1"/>
        <v>50.400000000000006</v>
      </c>
      <c r="G131" s="482" t="s">
        <v>1645</v>
      </c>
    </row>
    <row r="132" spans="1:7" x14ac:dyDescent="0.35">
      <c r="A132" s="461" t="s">
        <v>1160</v>
      </c>
      <c r="B132" s="482">
        <v>31209</v>
      </c>
      <c r="C132" t="s">
        <v>439</v>
      </c>
      <c r="D132" s="481">
        <v>8.4</v>
      </c>
      <c r="E132" s="461">
        <v>6</v>
      </c>
      <c r="F132" s="481">
        <f t="shared" si="1"/>
        <v>50.400000000000006</v>
      </c>
      <c r="G132" s="482" t="s">
        <v>1646</v>
      </c>
    </row>
    <row r="133" spans="1:7" x14ac:dyDescent="0.35">
      <c r="A133" s="461" t="s">
        <v>1160</v>
      </c>
      <c r="B133" s="482">
        <v>31210</v>
      </c>
      <c r="C133" t="s">
        <v>460</v>
      </c>
      <c r="D133" s="481">
        <v>12.13</v>
      </c>
      <c r="E133" s="461">
        <v>6</v>
      </c>
      <c r="F133" s="481">
        <f t="shared" si="1"/>
        <v>72.78</v>
      </c>
      <c r="G133" s="482" t="s">
        <v>1647</v>
      </c>
    </row>
    <row r="134" spans="1:7" x14ac:dyDescent="0.35">
      <c r="A134" s="461" t="s">
        <v>1160</v>
      </c>
      <c r="B134" s="482">
        <v>31211</v>
      </c>
      <c r="C134" t="s">
        <v>440</v>
      </c>
      <c r="D134" s="481">
        <v>8.4</v>
      </c>
      <c r="E134" s="461">
        <v>6</v>
      </c>
      <c r="F134" s="481">
        <f t="shared" si="1"/>
        <v>50.400000000000006</v>
      </c>
      <c r="G134" s="482" t="s">
        <v>1648</v>
      </c>
    </row>
    <row r="135" spans="1:7" x14ac:dyDescent="0.35">
      <c r="A135" s="461" t="s">
        <v>1160</v>
      </c>
      <c r="B135" s="482">
        <v>31212</v>
      </c>
      <c r="C135" t="s">
        <v>442</v>
      </c>
      <c r="D135" s="481">
        <v>8.4</v>
      </c>
      <c r="E135" s="461">
        <v>6</v>
      </c>
      <c r="F135" s="481">
        <f t="shared" si="1"/>
        <v>50.400000000000006</v>
      </c>
      <c r="G135" s="482" t="s">
        <v>1649</v>
      </c>
    </row>
    <row r="136" spans="1:7" x14ac:dyDescent="0.35">
      <c r="A136" s="461" t="s">
        <v>1160</v>
      </c>
      <c r="B136" s="482">
        <v>31214</v>
      </c>
      <c r="C136" t="s">
        <v>443</v>
      </c>
      <c r="D136" s="481">
        <v>8.4</v>
      </c>
      <c r="E136" s="461">
        <v>6</v>
      </c>
      <c r="F136" s="481">
        <f t="shared" si="1"/>
        <v>50.400000000000006</v>
      </c>
      <c r="G136" s="482" t="s">
        <v>1650</v>
      </c>
    </row>
    <row r="137" spans="1:7" x14ac:dyDescent="0.35">
      <c r="A137" s="461" t="s">
        <v>1160</v>
      </c>
      <c r="B137" s="482">
        <v>31221</v>
      </c>
      <c r="C137" t="s">
        <v>814</v>
      </c>
      <c r="D137" s="481">
        <v>12.13</v>
      </c>
      <c r="E137" s="461">
        <v>6</v>
      </c>
      <c r="F137" s="481">
        <f t="shared" si="1"/>
        <v>72.78</v>
      </c>
      <c r="G137" s="482" t="s">
        <v>1203</v>
      </c>
    </row>
    <row r="138" spans="1:7" x14ac:dyDescent="0.35">
      <c r="A138" s="461" t="s">
        <v>1160</v>
      </c>
      <c r="B138" s="482">
        <v>31222</v>
      </c>
      <c r="C138" t="s">
        <v>605</v>
      </c>
      <c r="D138" s="481">
        <v>12.13</v>
      </c>
      <c r="E138" s="461">
        <v>6</v>
      </c>
      <c r="F138" s="481">
        <f t="shared" si="1"/>
        <v>72.78</v>
      </c>
      <c r="G138" s="482" t="s">
        <v>1651</v>
      </c>
    </row>
    <row r="139" spans="1:7" x14ac:dyDescent="0.35">
      <c r="A139" s="461" t="s">
        <v>1160</v>
      </c>
      <c r="B139" s="482">
        <v>31223</v>
      </c>
      <c r="C139" t="s">
        <v>639</v>
      </c>
      <c r="D139" s="481">
        <v>12.13</v>
      </c>
      <c r="E139" s="461">
        <v>6</v>
      </c>
      <c r="F139" s="481">
        <f t="shared" si="1"/>
        <v>72.78</v>
      </c>
      <c r="G139" s="482" t="s">
        <v>1652</v>
      </c>
    </row>
    <row r="140" spans="1:7" x14ac:dyDescent="0.35">
      <c r="A140" s="461" t="s">
        <v>1160</v>
      </c>
      <c r="B140" s="482">
        <v>31224</v>
      </c>
      <c r="C140" t="s">
        <v>640</v>
      </c>
      <c r="D140" s="481">
        <v>12.13</v>
      </c>
      <c r="E140" s="461">
        <v>6</v>
      </c>
      <c r="F140" s="481">
        <f t="shared" si="1"/>
        <v>72.78</v>
      </c>
      <c r="G140" s="482" t="s">
        <v>1653</v>
      </c>
    </row>
    <row r="141" spans="1:7" x14ac:dyDescent="0.35">
      <c r="A141" s="461" t="s">
        <v>1160</v>
      </c>
      <c r="B141" s="482">
        <v>31226</v>
      </c>
      <c r="C141" t="s">
        <v>565</v>
      </c>
      <c r="D141" s="481">
        <v>8.4</v>
      </c>
      <c r="E141" s="461">
        <v>6</v>
      </c>
      <c r="F141" s="481">
        <f t="shared" si="1"/>
        <v>50.400000000000006</v>
      </c>
      <c r="G141" s="482" t="s">
        <v>1654</v>
      </c>
    </row>
    <row r="142" spans="1:7" x14ac:dyDescent="0.35">
      <c r="A142" s="461" t="s">
        <v>1160</v>
      </c>
      <c r="B142" s="482">
        <v>31227</v>
      </c>
      <c r="C142" t="s">
        <v>606</v>
      </c>
      <c r="D142" s="481">
        <v>12.13</v>
      </c>
      <c r="E142" s="461">
        <v>6</v>
      </c>
      <c r="F142" s="481">
        <f t="shared" si="1"/>
        <v>72.78</v>
      </c>
      <c r="G142" s="482" t="s">
        <v>1655</v>
      </c>
    </row>
    <row r="143" spans="1:7" x14ac:dyDescent="0.35">
      <c r="A143" s="461" t="s">
        <v>1160</v>
      </c>
      <c r="B143" s="482">
        <v>31228</v>
      </c>
      <c r="C143" t="s">
        <v>622</v>
      </c>
      <c r="D143" s="481">
        <v>8.4</v>
      </c>
      <c r="E143" s="461">
        <v>6</v>
      </c>
      <c r="F143" s="481">
        <f t="shared" si="1"/>
        <v>50.400000000000006</v>
      </c>
      <c r="G143" s="482" t="s">
        <v>1656</v>
      </c>
    </row>
    <row r="144" spans="1:7" x14ac:dyDescent="0.35">
      <c r="A144" s="461" t="s">
        <v>1160</v>
      </c>
      <c r="B144" s="482">
        <v>31232</v>
      </c>
      <c r="C144" t="s">
        <v>624</v>
      </c>
      <c r="D144" s="481">
        <v>8.4</v>
      </c>
      <c r="E144" s="461">
        <v>6</v>
      </c>
      <c r="F144" s="481">
        <f t="shared" si="1"/>
        <v>50.400000000000006</v>
      </c>
      <c r="G144" s="482" t="s">
        <v>1657</v>
      </c>
    </row>
    <row r="145" spans="1:7" x14ac:dyDescent="0.35">
      <c r="A145" s="461" t="s">
        <v>1160</v>
      </c>
      <c r="B145" s="482">
        <v>31237</v>
      </c>
      <c r="C145" t="s">
        <v>654</v>
      </c>
      <c r="D145" s="481">
        <v>12.13</v>
      </c>
      <c r="E145" s="461">
        <v>6</v>
      </c>
      <c r="F145" s="481">
        <f t="shared" si="1"/>
        <v>72.78</v>
      </c>
      <c r="G145" s="482" t="s">
        <v>1658</v>
      </c>
    </row>
    <row r="146" spans="1:7" x14ac:dyDescent="0.35">
      <c r="A146" s="461" t="s">
        <v>1160</v>
      </c>
      <c r="B146" s="482">
        <v>31239</v>
      </c>
      <c r="C146" t="s">
        <v>625</v>
      </c>
      <c r="D146" s="481">
        <v>8.4</v>
      </c>
      <c r="E146" s="461">
        <v>6</v>
      </c>
      <c r="F146" s="481">
        <f t="shared" si="1"/>
        <v>50.400000000000006</v>
      </c>
      <c r="G146" s="482" t="s">
        <v>1659</v>
      </c>
    </row>
    <row r="147" spans="1:7" x14ac:dyDescent="0.35">
      <c r="A147" s="461" t="s">
        <v>1160</v>
      </c>
      <c r="B147" s="482">
        <v>31311</v>
      </c>
      <c r="C147" t="s">
        <v>441</v>
      </c>
      <c r="D147" s="481">
        <v>9.4500000000000011</v>
      </c>
      <c r="E147" s="461">
        <v>6</v>
      </c>
      <c r="F147" s="481">
        <f t="shared" si="1"/>
        <v>56.7</v>
      </c>
      <c r="G147" s="482" t="s">
        <v>1660</v>
      </c>
    </row>
    <row r="148" spans="1:7" x14ac:dyDescent="0.35">
      <c r="A148" s="461" t="s">
        <v>1160</v>
      </c>
      <c r="B148" s="482">
        <v>31312</v>
      </c>
      <c r="C148" t="s">
        <v>483</v>
      </c>
      <c r="D148" s="481">
        <v>14.33</v>
      </c>
      <c r="E148" s="461">
        <v>6</v>
      </c>
      <c r="F148" s="481">
        <f t="shared" si="1"/>
        <v>85.98</v>
      </c>
      <c r="G148" s="482" t="s">
        <v>1661</v>
      </c>
    </row>
    <row r="149" spans="1:7" x14ac:dyDescent="0.35">
      <c r="A149" s="461" t="s">
        <v>1160</v>
      </c>
      <c r="B149" s="482">
        <v>31331</v>
      </c>
      <c r="C149" t="s">
        <v>642</v>
      </c>
      <c r="D149" s="481">
        <v>16.54</v>
      </c>
      <c r="E149" s="461">
        <v>6</v>
      </c>
      <c r="F149" s="481">
        <f t="shared" si="1"/>
        <v>99.24</v>
      </c>
      <c r="G149" s="482" t="s">
        <v>1662</v>
      </c>
    </row>
    <row r="150" spans="1:7" x14ac:dyDescent="0.35">
      <c r="A150" s="461" t="s">
        <v>1160</v>
      </c>
      <c r="B150" s="482" t="s">
        <v>1896</v>
      </c>
      <c r="C150" t="s">
        <v>1884</v>
      </c>
      <c r="D150" s="481">
        <v>16.54</v>
      </c>
      <c r="E150" s="461">
        <v>6</v>
      </c>
      <c r="F150" s="481">
        <f t="shared" si="1"/>
        <v>99.24</v>
      </c>
      <c r="G150" s="482" t="s">
        <v>1907</v>
      </c>
    </row>
    <row r="151" spans="1:7" x14ac:dyDescent="0.35">
      <c r="A151" s="461" t="s">
        <v>1160</v>
      </c>
      <c r="B151" s="482">
        <v>32172</v>
      </c>
      <c r="C151" t="s">
        <v>1130</v>
      </c>
      <c r="D151" s="481">
        <v>8.4</v>
      </c>
      <c r="E151" s="461">
        <v>6</v>
      </c>
      <c r="F151" s="481">
        <f t="shared" si="1"/>
        <v>50.400000000000006</v>
      </c>
      <c r="G151" s="482" t="s">
        <v>1663</v>
      </c>
    </row>
    <row r="152" spans="1:7" x14ac:dyDescent="0.35">
      <c r="A152" s="461" t="s">
        <v>1160</v>
      </c>
      <c r="B152" s="482">
        <v>32173</v>
      </c>
      <c r="C152" t="s">
        <v>1132</v>
      </c>
      <c r="D152" s="481">
        <v>8.4</v>
      </c>
      <c r="E152" s="461">
        <v>6</v>
      </c>
      <c r="F152" s="481">
        <f t="shared" si="1"/>
        <v>50.400000000000006</v>
      </c>
      <c r="G152" s="482" t="s">
        <v>1206</v>
      </c>
    </row>
    <row r="153" spans="1:7" x14ac:dyDescent="0.35">
      <c r="A153" s="461" t="s">
        <v>1160</v>
      </c>
      <c r="B153" s="482">
        <v>32175</v>
      </c>
      <c r="C153" t="s">
        <v>1131</v>
      </c>
      <c r="D153" s="481">
        <v>8.4</v>
      </c>
      <c r="E153" s="461">
        <v>6</v>
      </c>
      <c r="F153" s="481">
        <f t="shared" si="1"/>
        <v>50.400000000000006</v>
      </c>
      <c r="G153" s="482" t="s">
        <v>1664</v>
      </c>
    </row>
    <row r="154" spans="1:7" x14ac:dyDescent="0.35">
      <c r="A154" s="461" t="s">
        <v>1160</v>
      </c>
      <c r="B154" s="482">
        <v>32176</v>
      </c>
      <c r="C154" t="s">
        <v>815</v>
      </c>
      <c r="D154" s="481">
        <v>12.13</v>
      </c>
      <c r="E154" s="461">
        <v>6</v>
      </c>
      <c r="F154" s="481">
        <f t="shared" si="1"/>
        <v>72.78</v>
      </c>
      <c r="G154" s="482" t="s">
        <v>1665</v>
      </c>
    </row>
    <row r="155" spans="1:7" x14ac:dyDescent="0.35">
      <c r="A155" s="461" t="s">
        <v>1160</v>
      </c>
      <c r="B155" s="482">
        <v>32177</v>
      </c>
      <c r="C155" t="s">
        <v>816</v>
      </c>
      <c r="D155" s="481">
        <v>12.13</v>
      </c>
      <c r="E155" s="461">
        <v>6</v>
      </c>
      <c r="F155" s="481">
        <f t="shared" si="1"/>
        <v>72.78</v>
      </c>
      <c r="G155" s="482" t="s">
        <v>1666</v>
      </c>
    </row>
    <row r="156" spans="1:7" x14ac:dyDescent="0.35">
      <c r="A156" s="461" t="s">
        <v>1160</v>
      </c>
      <c r="B156" s="482">
        <v>32178</v>
      </c>
      <c r="C156" t="s">
        <v>817</v>
      </c>
      <c r="D156" s="481">
        <v>12.13</v>
      </c>
      <c r="E156" s="461">
        <v>6</v>
      </c>
      <c r="F156" s="481">
        <f t="shared" si="1"/>
        <v>72.78</v>
      </c>
      <c r="G156" s="482" t="s">
        <v>1667</v>
      </c>
    </row>
    <row r="157" spans="1:7" x14ac:dyDescent="0.35">
      <c r="A157" s="461" t="s">
        <v>1160</v>
      </c>
      <c r="B157" s="482">
        <v>32179</v>
      </c>
      <c r="C157" t="s">
        <v>1137</v>
      </c>
      <c r="D157" s="481">
        <v>9.4500000000000011</v>
      </c>
      <c r="E157" s="461">
        <v>6</v>
      </c>
      <c r="F157" s="481">
        <f t="shared" si="1"/>
        <v>56.7</v>
      </c>
      <c r="G157" s="482" t="s">
        <v>1668</v>
      </c>
    </row>
    <row r="158" spans="1:7" x14ac:dyDescent="0.35">
      <c r="A158" s="461" t="s">
        <v>1160</v>
      </c>
      <c r="B158" s="482">
        <v>32185</v>
      </c>
      <c r="C158" t="s">
        <v>1138</v>
      </c>
      <c r="D158" s="481">
        <v>9.4500000000000011</v>
      </c>
      <c r="E158" s="461">
        <v>6</v>
      </c>
      <c r="F158" s="481">
        <f t="shared" si="1"/>
        <v>56.7</v>
      </c>
      <c r="G158" s="482" t="s">
        <v>1669</v>
      </c>
    </row>
    <row r="159" spans="1:7" x14ac:dyDescent="0.35">
      <c r="A159" s="461" t="s">
        <v>1160</v>
      </c>
      <c r="B159" s="482">
        <v>32186</v>
      </c>
      <c r="C159" t="s">
        <v>1139</v>
      </c>
      <c r="D159" s="481">
        <v>9.4500000000000011</v>
      </c>
      <c r="E159" s="461">
        <v>6</v>
      </c>
      <c r="F159" s="481">
        <f t="shared" si="1"/>
        <v>56.7</v>
      </c>
      <c r="G159" s="482" t="s">
        <v>1670</v>
      </c>
    </row>
    <row r="160" spans="1:7" x14ac:dyDescent="0.35">
      <c r="A160" s="461" t="s">
        <v>1160</v>
      </c>
      <c r="B160" s="482">
        <v>32187</v>
      </c>
      <c r="C160" t="s">
        <v>1140</v>
      </c>
      <c r="D160" s="481">
        <v>9.4500000000000011</v>
      </c>
      <c r="E160" s="461">
        <v>6</v>
      </c>
      <c r="F160" s="481">
        <f t="shared" si="1"/>
        <v>56.7</v>
      </c>
      <c r="G160" s="482" t="s">
        <v>1671</v>
      </c>
    </row>
    <row r="161" spans="1:7" x14ac:dyDescent="0.35">
      <c r="A161" s="461" t="s">
        <v>1160</v>
      </c>
      <c r="B161" s="482">
        <v>32188</v>
      </c>
      <c r="C161" t="s">
        <v>1141</v>
      </c>
      <c r="D161" s="481">
        <v>14.33</v>
      </c>
      <c r="E161" s="461">
        <v>6</v>
      </c>
      <c r="F161" s="481">
        <f t="shared" si="1"/>
        <v>85.98</v>
      </c>
      <c r="G161" s="482" t="s">
        <v>1672</v>
      </c>
    </row>
    <row r="162" spans="1:7" x14ac:dyDescent="0.35">
      <c r="A162" s="461" t="s">
        <v>1160</v>
      </c>
      <c r="B162" s="482">
        <v>32189</v>
      </c>
      <c r="C162" t="s">
        <v>1893</v>
      </c>
      <c r="D162" s="481">
        <v>8.4</v>
      </c>
      <c r="E162" s="461">
        <v>6</v>
      </c>
      <c r="F162" s="481">
        <f t="shared" si="1"/>
        <v>50.400000000000006</v>
      </c>
      <c r="G162" s="482" t="s">
        <v>1673</v>
      </c>
    </row>
    <row r="163" spans="1:7" x14ac:dyDescent="0.35">
      <c r="A163" s="461" t="s">
        <v>1160</v>
      </c>
      <c r="B163" s="482">
        <v>32191</v>
      </c>
      <c r="C163" t="s">
        <v>1881</v>
      </c>
      <c r="D163" s="481">
        <v>8.4</v>
      </c>
      <c r="E163" s="461">
        <v>6</v>
      </c>
      <c r="F163" s="481">
        <f t="shared" si="1"/>
        <v>50.400000000000006</v>
      </c>
      <c r="G163" s="482" t="s">
        <v>1674</v>
      </c>
    </row>
    <row r="164" spans="1:7" x14ac:dyDescent="0.35">
      <c r="A164" s="461" t="s">
        <v>1160</v>
      </c>
      <c r="B164" s="482">
        <v>32192</v>
      </c>
      <c r="C164" t="s">
        <v>1894</v>
      </c>
      <c r="D164" s="481">
        <v>8.4</v>
      </c>
      <c r="E164" s="461">
        <v>6</v>
      </c>
      <c r="F164" s="481">
        <f t="shared" si="1"/>
        <v>50.400000000000006</v>
      </c>
      <c r="G164" s="482" t="s">
        <v>1675</v>
      </c>
    </row>
    <row r="165" spans="1:7" x14ac:dyDescent="0.35">
      <c r="A165" s="461" t="s">
        <v>1160</v>
      </c>
      <c r="B165" s="482">
        <v>32194</v>
      </c>
      <c r="C165" t="s">
        <v>1133</v>
      </c>
      <c r="D165" s="481">
        <v>8.4</v>
      </c>
      <c r="E165" s="461">
        <v>6</v>
      </c>
      <c r="F165" s="481">
        <f t="shared" ref="F165:F228" si="2">D165*E165</f>
        <v>50.400000000000006</v>
      </c>
      <c r="G165" s="482" t="s">
        <v>1693</v>
      </c>
    </row>
    <row r="166" spans="1:7" x14ac:dyDescent="0.35">
      <c r="A166" s="461" t="s">
        <v>1160</v>
      </c>
      <c r="B166" s="482">
        <v>32196</v>
      </c>
      <c r="C166" t="s">
        <v>1142</v>
      </c>
      <c r="D166" s="481">
        <v>9.4500000000000011</v>
      </c>
      <c r="E166" s="461">
        <v>6</v>
      </c>
      <c r="F166" s="481">
        <f t="shared" si="2"/>
        <v>56.7</v>
      </c>
      <c r="G166" s="482" t="s">
        <v>1694</v>
      </c>
    </row>
    <row r="167" spans="1:7" x14ac:dyDescent="0.35">
      <c r="A167" s="461" t="s">
        <v>1160</v>
      </c>
      <c r="B167" s="482">
        <v>32197</v>
      </c>
      <c r="C167" t="s">
        <v>1134</v>
      </c>
      <c r="D167" s="481">
        <v>8.4</v>
      </c>
      <c r="E167" s="461">
        <v>6</v>
      </c>
      <c r="F167" s="481">
        <f t="shared" si="2"/>
        <v>50.400000000000006</v>
      </c>
      <c r="G167" s="482" t="s">
        <v>1695</v>
      </c>
    </row>
    <row r="168" spans="1:7" x14ac:dyDescent="0.35">
      <c r="A168" s="461" t="s">
        <v>1160</v>
      </c>
      <c r="B168" s="482">
        <v>32199</v>
      </c>
      <c r="C168" t="s">
        <v>1135</v>
      </c>
      <c r="D168" s="481">
        <v>8.4</v>
      </c>
      <c r="E168" s="461">
        <v>6</v>
      </c>
      <c r="F168" s="481">
        <f t="shared" si="2"/>
        <v>50.400000000000006</v>
      </c>
      <c r="G168" s="482" t="s">
        <v>1844</v>
      </c>
    </row>
    <row r="169" spans="1:7" x14ac:dyDescent="0.35">
      <c r="A169" s="461" t="s">
        <v>1160</v>
      </c>
      <c r="B169" s="482">
        <v>33405</v>
      </c>
      <c r="C169" t="s">
        <v>527</v>
      </c>
      <c r="D169" s="481">
        <v>7.17</v>
      </c>
      <c r="E169" s="461">
        <v>4</v>
      </c>
      <c r="F169" s="481">
        <f t="shared" si="2"/>
        <v>28.68</v>
      </c>
      <c r="G169" s="482" t="s">
        <v>1686</v>
      </c>
    </row>
    <row r="170" spans="1:7" x14ac:dyDescent="0.35">
      <c r="A170" s="461" t="s">
        <v>1160</v>
      </c>
      <c r="B170" s="482">
        <v>33411</v>
      </c>
      <c r="C170" t="s">
        <v>528</v>
      </c>
      <c r="D170" s="481">
        <v>7.17</v>
      </c>
      <c r="E170" s="461">
        <v>4</v>
      </c>
      <c r="F170" s="481">
        <f t="shared" si="2"/>
        <v>28.68</v>
      </c>
      <c r="G170" s="482" t="s">
        <v>1687</v>
      </c>
    </row>
    <row r="171" spans="1:7" x14ac:dyDescent="0.35">
      <c r="A171" s="461" t="s">
        <v>1160</v>
      </c>
      <c r="B171" s="482">
        <v>33412</v>
      </c>
      <c r="C171" t="s">
        <v>529</v>
      </c>
      <c r="D171" s="481">
        <v>7.17</v>
      </c>
      <c r="E171" s="461">
        <v>4</v>
      </c>
      <c r="F171" s="481">
        <f t="shared" si="2"/>
        <v>28.68</v>
      </c>
      <c r="G171" s="482" t="s">
        <v>1688</v>
      </c>
    </row>
    <row r="172" spans="1:7" x14ac:dyDescent="0.35">
      <c r="A172" s="461" t="s">
        <v>1160</v>
      </c>
      <c r="B172" s="482">
        <v>33416</v>
      </c>
      <c r="C172" t="s">
        <v>610</v>
      </c>
      <c r="D172" s="481">
        <v>7.17</v>
      </c>
      <c r="E172" s="461">
        <v>4</v>
      </c>
      <c r="F172" s="481">
        <f t="shared" si="2"/>
        <v>28.68</v>
      </c>
      <c r="G172" s="482" t="s">
        <v>1689</v>
      </c>
    </row>
    <row r="173" spans="1:7" x14ac:dyDescent="0.35">
      <c r="A173" s="461" t="s">
        <v>1160</v>
      </c>
      <c r="B173" s="482">
        <v>33848</v>
      </c>
      <c r="C173" t="s">
        <v>819</v>
      </c>
      <c r="D173" s="481">
        <v>50.400000000000006</v>
      </c>
      <c r="E173" s="461">
        <v>1</v>
      </c>
      <c r="F173" s="481">
        <f t="shared" si="2"/>
        <v>50.400000000000006</v>
      </c>
      <c r="G173" s="482" t="s">
        <v>1692</v>
      </c>
    </row>
    <row r="174" spans="1:7" x14ac:dyDescent="0.35">
      <c r="A174" s="461" t="s">
        <v>1160</v>
      </c>
      <c r="B174" s="482">
        <v>33852</v>
      </c>
      <c r="C174" t="s">
        <v>820</v>
      </c>
      <c r="D174" s="481">
        <v>6.62</v>
      </c>
      <c r="E174" s="461">
        <v>6</v>
      </c>
      <c r="F174" s="481">
        <f t="shared" si="2"/>
        <v>39.72</v>
      </c>
      <c r="G174" s="482" t="s">
        <v>1177</v>
      </c>
    </row>
    <row r="175" spans="1:7" x14ac:dyDescent="0.35">
      <c r="A175" s="461" t="s">
        <v>1160</v>
      </c>
      <c r="B175" s="482">
        <v>33952</v>
      </c>
      <c r="C175" t="s">
        <v>821</v>
      </c>
      <c r="D175" s="481">
        <v>8.4</v>
      </c>
      <c r="E175" s="461">
        <v>6</v>
      </c>
      <c r="F175" s="481">
        <f t="shared" si="2"/>
        <v>50.400000000000006</v>
      </c>
      <c r="G175" s="482" t="s">
        <v>1280</v>
      </c>
    </row>
    <row r="176" spans="1:7" x14ac:dyDescent="0.35">
      <c r="A176" s="461" t="s">
        <v>1160</v>
      </c>
      <c r="B176" s="482">
        <v>92548</v>
      </c>
      <c r="C176" t="s">
        <v>1151</v>
      </c>
      <c r="D176" s="481">
        <v>6.62</v>
      </c>
      <c r="E176" s="461">
        <v>6</v>
      </c>
      <c r="F176" s="481">
        <f t="shared" si="2"/>
        <v>39.72</v>
      </c>
      <c r="G176" s="482" t="s">
        <v>1847</v>
      </c>
    </row>
    <row r="177" spans="1:7" x14ac:dyDescent="0.35">
      <c r="A177" s="461" t="s">
        <v>1160</v>
      </c>
      <c r="B177" s="482" t="s">
        <v>1550</v>
      </c>
      <c r="C177" t="s">
        <v>1888</v>
      </c>
      <c r="D177" s="481">
        <v>14.89</v>
      </c>
      <c r="E177" s="461">
        <v>6</v>
      </c>
      <c r="F177" s="481">
        <f t="shared" si="2"/>
        <v>89.34</v>
      </c>
      <c r="G177" s="482" t="s">
        <v>1551</v>
      </c>
    </row>
    <row r="178" spans="1:7" x14ac:dyDescent="0.35">
      <c r="A178" s="461" t="s">
        <v>1160</v>
      </c>
      <c r="B178" s="482" t="s">
        <v>449</v>
      </c>
      <c r="C178" t="s">
        <v>450</v>
      </c>
      <c r="D178" s="481">
        <v>8.4</v>
      </c>
      <c r="E178" s="461">
        <v>6</v>
      </c>
      <c r="F178" s="481">
        <f t="shared" si="2"/>
        <v>50.400000000000006</v>
      </c>
      <c r="G178" s="482" t="s">
        <v>1175</v>
      </c>
    </row>
    <row r="179" spans="1:7" x14ac:dyDescent="0.35">
      <c r="A179" s="461" t="s">
        <v>1160</v>
      </c>
      <c r="B179" s="482" t="s">
        <v>418</v>
      </c>
      <c r="C179" t="s">
        <v>419</v>
      </c>
      <c r="D179" s="481">
        <v>9.4500000000000011</v>
      </c>
      <c r="E179" s="461">
        <v>6</v>
      </c>
      <c r="F179" s="481">
        <f t="shared" si="2"/>
        <v>56.7</v>
      </c>
      <c r="G179" s="482" t="s">
        <v>1215</v>
      </c>
    </row>
    <row r="180" spans="1:7" x14ac:dyDescent="0.35">
      <c r="A180" s="461" t="s">
        <v>1160</v>
      </c>
      <c r="B180" s="482" t="s">
        <v>425</v>
      </c>
      <c r="C180" t="s">
        <v>426</v>
      </c>
      <c r="D180" s="481">
        <v>9.4500000000000011</v>
      </c>
      <c r="E180" s="461">
        <v>6</v>
      </c>
      <c r="F180" s="481">
        <f t="shared" si="2"/>
        <v>56.7</v>
      </c>
      <c r="G180" s="482" t="s">
        <v>1216</v>
      </c>
    </row>
    <row r="181" spans="1:7" x14ac:dyDescent="0.35">
      <c r="A181" s="461" t="s">
        <v>1160</v>
      </c>
      <c r="B181" s="482" t="s">
        <v>451</v>
      </c>
      <c r="C181" t="s">
        <v>452</v>
      </c>
      <c r="D181" s="481">
        <v>12.13</v>
      </c>
      <c r="E181" s="461">
        <v>6</v>
      </c>
      <c r="F181" s="481">
        <f t="shared" si="2"/>
        <v>72.78</v>
      </c>
      <c r="G181" s="482" t="s">
        <v>1202</v>
      </c>
    </row>
    <row r="182" spans="1:7" x14ac:dyDescent="0.35">
      <c r="A182" s="461" t="s">
        <v>1160</v>
      </c>
      <c r="B182" s="482" t="s">
        <v>1842</v>
      </c>
      <c r="C182" t="s">
        <v>1136</v>
      </c>
      <c r="D182" s="481">
        <v>9.4500000000000011</v>
      </c>
      <c r="E182" s="461">
        <v>6</v>
      </c>
      <c r="F182" s="481">
        <f t="shared" si="2"/>
        <v>56.7</v>
      </c>
      <c r="G182" s="482" t="s">
        <v>1846</v>
      </c>
    </row>
    <row r="183" spans="1:7" x14ac:dyDescent="0.35">
      <c r="A183" s="461" t="s">
        <v>1160</v>
      </c>
      <c r="B183" s="482" t="s">
        <v>398</v>
      </c>
      <c r="C183" t="s">
        <v>623</v>
      </c>
      <c r="D183" s="481">
        <v>8.4</v>
      </c>
      <c r="E183" s="461">
        <v>6</v>
      </c>
      <c r="F183" s="481">
        <f t="shared" si="2"/>
        <v>50.400000000000006</v>
      </c>
      <c r="G183" s="482" t="s">
        <v>1205</v>
      </c>
    </row>
    <row r="184" spans="1:7" x14ac:dyDescent="0.35">
      <c r="A184" s="461" t="s">
        <v>1160</v>
      </c>
      <c r="B184" s="482" t="s">
        <v>530</v>
      </c>
      <c r="C184" t="s">
        <v>608</v>
      </c>
      <c r="D184" s="481">
        <v>7.17</v>
      </c>
      <c r="E184" s="461">
        <v>4</v>
      </c>
      <c r="F184" s="481">
        <f t="shared" si="2"/>
        <v>28.68</v>
      </c>
      <c r="G184" s="482" t="s">
        <v>1189</v>
      </c>
    </row>
    <row r="185" spans="1:7" x14ac:dyDescent="0.35">
      <c r="A185" s="461" t="s">
        <v>1160</v>
      </c>
      <c r="B185" s="482" t="s">
        <v>531</v>
      </c>
      <c r="C185" t="s">
        <v>609</v>
      </c>
      <c r="D185" s="481">
        <v>7.17</v>
      </c>
      <c r="E185" s="461">
        <v>4</v>
      </c>
      <c r="F185" s="481">
        <f t="shared" si="2"/>
        <v>28.68</v>
      </c>
      <c r="G185" s="482" t="s">
        <v>1190</v>
      </c>
    </row>
    <row r="186" spans="1:7" x14ac:dyDescent="0.35">
      <c r="A186" s="461" t="s">
        <v>1160</v>
      </c>
      <c r="B186" s="482" t="s">
        <v>177</v>
      </c>
      <c r="C186" t="s">
        <v>1148</v>
      </c>
      <c r="D186" s="481">
        <v>8.4</v>
      </c>
      <c r="E186" s="461">
        <v>6</v>
      </c>
      <c r="F186" s="481">
        <f t="shared" si="2"/>
        <v>50.400000000000006</v>
      </c>
      <c r="G186" s="482" t="s">
        <v>1178</v>
      </c>
    </row>
    <row r="187" spans="1:7" x14ac:dyDescent="0.35">
      <c r="A187" s="461" t="s">
        <v>1160</v>
      </c>
      <c r="B187" s="482" t="s">
        <v>180</v>
      </c>
      <c r="C187" t="s">
        <v>1149</v>
      </c>
      <c r="D187" s="481">
        <v>8.4</v>
      </c>
      <c r="E187" s="461">
        <v>6</v>
      </c>
      <c r="F187" s="481">
        <f t="shared" si="2"/>
        <v>50.400000000000006</v>
      </c>
      <c r="G187" s="482" t="s">
        <v>1179</v>
      </c>
    </row>
    <row r="188" spans="1:7" x14ac:dyDescent="0.35">
      <c r="A188" s="461" t="s">
        <v>1160</v>
      </c>
      <c r="B188" s="482" t="s">
        <v>175</v>
      </c>
      <c r="C188" t="s">
        <v>176</v>
      </c>
      <c r="D188" s="481">
        <v>39.69</v>
      </c>
      <c r="E188" s="461">
        <v>1</v>
      </c>
      <c r="F188" s="481">
        <f t="shared" si="2"/>
        <v>39.69</v>
      </c>
      <c r="G188" s="482" t="s">
        <v>1731</v>
      </c>
    </row>
    <row r="189" spans="1:7" x14ac:dyDescent="0.35">
      <c r="A189" s="461" t="s">
        <v>1160</v>
      </c>
      <c r="B189" s="482" t="s">
        <v>174</v>
      </c>
      <c r="C189" t="s">
        <v>1147</v>
      </c>
      <c r="D189" s="481">
        <v>6.62</v>
      </c>
      <c r="E189" s="461">
        <v>6</v>
      </c>
      <c r="F189" s="481">
        <f t="shared" si="2"/>
        <v>39.72</v>
      </c>
      <c r="G189" s="482" t="s">
        <v>1180</v>
      </c>
    </row>
    <row r="190" spans="1:7" x14ac:dyDescent="0.35">
      <c r="A190" s="461" t="s">
        <v>1160</v>
      </c>
      <c r="B190" s="482" t="s">
        <v>674</v>
      </c>
      <c r="C190" t="s">
        <v>1111</v>
      </c>
      <c r="D190" s="481">
        <v>8.4</v>
      </c>
      <c r="E190" s="461">
        <v>6</v>
      </c>
      <c r="F190" s="481">
        <f t="shared" si="2"/>
        <v>50.400000000000006</v>
      </c>
      <c r="G190" s="482" t="s">
        <v>1280</v>
      </c>
    </row>
    <row r="191" spans="1:7" x14ac:dyDescent="0.35">
      <c r="A191" s="461" t="s">
        <v>1160</v>
      </c>
      <c r="B191" s="482" t="s">
        <v>1841</v>
      </c>
      <c r="C191" t="s">
        <v>1152</v>
      </c>
      <c r="D191" s="481">
        <v>6.62</v>
      </c>
      <c r="E191" s="461">
        <v>6</v>
      </c>
      <c r="F191" s="481">
        <f t="shared" si="2"/>
        <v>39.72</v>
      </c>
      <c r="G191" s="482" t="s">
        <v>1845</v>
      </c>
    </row>
    <row r="192" spans="1:7" x14ac:dyDescent="0.35">
      <c r="A192" s="461" t="s">
        <v>1160</v>
      </c>
      <c r="B192" s="482" t="s">
        <v>525</v>
      </c>
      <c r="C192" t="s">
        <v>1150</v>
      </c>
      <c r="D192" s="481">
        <v>33.08</v>
      </c>
      <c r="E192" s="461">
        <v>1</v>
      </c>
      <c r="F192" s="481">
        <f t="shared" si="2"/>
        <v>33.08</v>
      </c>
      <c r="G192" s="482" t="s">
        <v>1732</v>
      </c>
    </row>
    <row r="193" spans="1:7" x14ac:dyDescent="0.35">
      <c r="A193" s="461" t="s">
        <v>1159</v>
      </c>
      <c r="B193" s="482">
        <v>52101</v>
      </c>
      <c r="C193" t="s">
        <v>360</v>
      </c>
      <c r="D193" s="481">
        <v>9.92</v>
      </c>
      <c r="E193" s="461">
        <v>6</v>
      </c>
      <c r="F193" s="481">
        <f t="shared" si="2"/>
        <v>59.519999999999996</v>
      </c>
      <c r="G193" s="482" t="s">
        <v>1690</v>
      </c>
    </row>
    <row r="194" spans="1:7" x14ac:dyDescent="0.35">
      <c r="A194" s="461" t="s">
        <v>1159</v>
      </c>
      <c r="B194" s="482">
        <v>52102</v>
      </c>
      <c r="C194" t="s">
        <v>363</v>
      </c>
      <c r="D194" s="481">
        <v>9.92</v>
      </c>
      <c r="E194" s="461">
        <v>6</v>
      </c>
      <c r="F194" s="481">
        <f t="shared" si="2"/>
        <v>59.519999999999996</v>
      </c>
      <c r="G194" s="482" t="s">
        <v>1691</v>
      </c>
    </row>
    <row r="195" spans="1:7" x14ac:dyDescent="0.35">
      <c r="A195" s="461" t="s">
        <v>1159</v>
      </c>
      <c r="B195" s="482">
        <v>52313</v>
      </c>
      <c r="C195" t="s">
        <v>604</v>
      </c>
      <c r="D195" s="481">
        <v>7.3500000000000005</v>
      </c>
      <c r="E195" s="461">
        <v>6</v>
      </c>
      <c r="F195" s="481">
        <f t="shared" si="2"/>
        <v>44.1</v>
      </c>
      <c r="G195" s="482" t="s">
        <v>1260</v>
      </c>
    </row>
    <row r="196" spans="1:7" x14ac:dyDescent="0.35">
      <c r="A196" s="461" t="s">
        <v>1159</v>
      </c>
      <c r="B196" s="482">
        <v>53302</v>
      </c>
      <c r="C196" t="s">
        <v>1128</v>
      </c>
      <c r="D196" s="481">
        <v>38.590000000000003</v>
      </c>
      <c r="E196" s="461">
        <v>4</v>
      </c>
      <c r="F196" s="481">
        <f t="shared" si="2"/>
        <v>154.36000000000001</v>
      </c>
      <c r="G196" s="482" t="s">
        <v>1439</v>
      </c>
    </row>
    <row r="197" spans="1:7" x14ac:dyDescent="0.35">
      <c r="A197" s="461" t="s">
        <v>1159</v>
      </c>
      <c r="B197" s="482">
        <v>53303</v>
      </c>
      <c r="C197" t="s">
        <v>1129</v>
      </c>
      <c r="D197" s="481">
        <v>38.590000000000003</v>
      </c>
      <c r="E197" s="461">
        <v>3</v>
      </c>
      <c r="F197" s="481">
        <f t="shared" si="2"/>
        <v>115.77000000000001</v>
      </c>
      <c r="G197" s="482" t="s">
        <v>1293</v>
      </c>
    </row>
    <row r="198" spans="1:7" x14ac:dyDescent="0.35">
      <c r="A198" s="461" t="s">
        <v>1159</v>
      </c>
      <c r="B198" s="482">
        <v>53304</v>
      </c>
      <c r="C198" t="s">
        <v>368</v>
      </c>
      <c r="D198" s="481">
        <v>27.56</v>
      </c>
      <c r="E198" s="461">
        <v>4</v>
      </c>
      <c r="F198" s="481">
        <f t="shared" si="2"/>
        <v>110.24</v>
      </c>
      <c r="G198" s="482" t="s">
        <v>1508</v>
      </c>
    </row>
    <row r="199" spans="1:7" x14ac:dyDescent="0.35">
      <c r="A199" s="461" t="s">
        <v>1159</v>
      </c>
      <c r="B199" s="482">
        <v>53308</v>
      </c>
      <c r="C199" t="s">
        <v>594</v>
      </c>
      <c r="D199" s="481">
        <v>14.89</v>
      </c>
      <c r="E199" s="461">
        <v>6</v>
      </c>
      <c r="F199" s="481">
        <f t="shared" si="2"/>
        <v>89.34</v>
      </c>
      <c r="G199" s="482" t="s">
        <v>1232</v>
      </c>
    </row>
    <row r="200" spans="1:7" x14ac:dyDescent="0.35">
      <c r="A200" s="461" t="s">
        <v>1159</v>
      </c>
      <c r="B200" s="482">
        <v>53325</v>
      </c>
      <c r="C200" t="s">
        <v>374</v>
      </c>
      <c r="D200" s="481">
        <v>60.900000000000006</v>
      </c>
      <c r="E200" s="461">
        <v>3</v>
      </c>
      <c r="F200" s="481">
        <f t="shared" si="2"/>
        <v>182.70000000000002</v>
      </c>
      <c r="G200" s="482" t="s">
        <v>1349</v>
      </c>
    </row>
    <row r="201" spans="1:7" x14ac:dyDescent="0.35">
      <c r="A201" s="461" t="s">
        <v>1159</v>
      </c>
      <c r="B201" s="482">
        <v>53502</v>
      </c>
      <c r="C201" t="s">
        <v>371</v>
      </c>
      <c r="D201" s="481">
        <v>27.56</v>
      </c>
      <c r="E201" s="461">
        <v>4</v>
      </c>
      <c r="F201" s="481">
        <f t="shared" si="2"/>
        <v>110.24</v>
      </c>
      <c r="G201" s="482" t="s">
        <v>1338</v>
      </c>
    </row>
    <row r="202" spans="1:7" x14ac:dyDescent="0.35">
      <c r="A202" s="461" t="s">
        <v>1159</v>
      </c>
      <c r="B202" s="482">
        <v>53510</v>
      </c>
      <c r="C202" t="s">
        <v>376</v>
      </c>
      <c r="D202" s="481">
        <v>59.54</v>
      </c>
      <c r="E202" s="461">
        <v>1</v>
      </c>
      <c r="F202" s="481">
        <f t="shared" si="2"/>
        <v>59.54</v>
      </c>
      <c r="G202" s="482" t="s">
        <v>1696</v>
      </c>
    </row>
    <row r="203" spans="1:7" x14ac:dyDescent="0.35">
      <c r="A203" s="461" t="s">
        <v>1159</v>
      </c>
      <c r="B203" s="482">
        <v>53511</v>
      </c>
      <c r="C203" t="s">
        <v>378</v>
      </c>
      <c r="D203" s="481">
        <v>5.51</v>
      </c>
      <c r="E203" s="461">
        <v>6</v>
      </c>
      <c r="F203" s="481">
        <f t="shared" si="2"/>
        <v>33.06</v>
      </c>
      <c r="G203" s="482" t="s">
        <v>1165</v>
      </c>
    </row>
    <row r="204" spans="1:7" x14ac:dyDescent="0.35">
      <c r="A204" s="461" t="s">
        <v>1159</v>
      </c>
      <c r="B204" s="482">
        <v>53512</v>
      </c>
      <c r="C204" t="s">
        <v>380</v>
      </c>
      <c r="D204" s="481">
        <v>5.51</v>
      </c>
      <c r="E204" s="461">
        <v>6</v>
      </c>
      <c r="F204" s="481">
        <f t="shared" si="2"/>
        <v>33.06</v>
      </c>
      <c r="G204" s="482" t="s">
        <v>1164</v>
      </c>
    </row>
    <row r="205" spans="1:7" x14ac:dyDescent="0.35">
      <c r="A205" s="461" t="s">
        <v>1159</v>
      </c>
      <c r="B205" s="482">
        <v>53513</v>
      </c>
      <c r="C205" t="s">
        <v>382</v>
      </c>
      <c r="D205" s="481">
        <v>5.51</v>
      </c>
      <c r="E205" s="461">
        <v>6</v>
      </c>
      <c r="F205" s="481">
        <f t="shared" si="2"/>
        <v>33.06</v>
      </c>
      <c r="G205" s="482" t="s">
        <v>1163</v>
      </c>
    </row>
    <row r="206" spans="1:7" x14ac:dyDescent="0.35">
      <c r="A206" s="461" t="s">
        <v>1159</v>
      </c>
      <c r="B206" s="482">
        <v>53514</v>
      </c>
      <c r="C206" t="s">
        <v>384</v>
      </c>
      <c r="D206" s="481">
        <v>5.51</v>
      </c>
      <c r="E206" s="461">
        <v>6</v>
      </c>
      <c r="F206" s="481">
        <f t="shared" si="2"/>
        <v>33.06</v>
      </c>
      <c r="G206" s="482" t="s">
        <v>1166</v>
      </c>
    </row>
    <row r="207" spans="1:7" x14ac:dyDescent="0.35">
      <c r="A207" s="461" t="s">
        <v>1159</v>
      </c>
      <c r="B207" s="482">
        <v>53705</v>
      </c>
      <c r="C207" t="s">
        <v>386</v>
      </c>
      <c r="D207" s="481">
        <v>9.4500000000000011</v>
      </c>
      <c r="E207" s="461">
        <v>6</v>
      </c>
      <c r="F207" s="481">
        <f t="shared" si="2"/>
        <v>56.7</v>
      </c>
      <c r="G207" s="482" t="s">
        <v>1445</v>
      </c>
    </row>
    <row r="208" spans="1:7" x14ac:dyDescent="0.35">
      <c r="A208" s="461" t="s">
        <v>1159</v>
      </c>
      <c r="B208" s="482">
        <v>53706</v>
      </c>
      <c r="C208" t="s">
        <v>387</v>
      </c>
      <c r="D208" s="481">
        <v>13.79</v>
      </c>
      <c r="E208" s="461">
        <v>4</v>
      </c>
      <c r="F208" s="481">
        <f t="shared" si="2"/>
        <v>55.16</v>
      </c>
      <c r="G208" s="482" t="s">
        <v>1422</v>
      </c>
    </row>
    <row r="209" spans="1:7" x14ac:dyDescent="0.35">
      <c r="A209" s="461" t="s">
        <v>1159</v>
      </c>
      <c r="B209" s="482">
        <v>53720</v>
      </c>
      <c r="C209" t="s">
        <v>388</v>
      </c>
      <c r="D209" s="481">
        <v>8.27</v>
      </c>
      <c r="E209" s="461">
        <v>12</v>
      </c>
      <c r="F209" s="481">
        <f t="shared" si="2"/>
        <v>99.24</v>
      </c>
      <c r="G209" s="482" t="s">
        <v>1383</v>
      </c>
    </row>
    <row r="210" spans="1:7" x14ac:dyDescent="0.35">
      <c r="A210" s="461" t="s">
        <v>1159</v>
      </c>
      <c r="B210" s="482">
        <v>53723</v>
      </c>
      <c r="C210" t="s">
        <v>389</v>
      </c>
      <c r="D210" s="481">
        <v>8.27</v>
      </c>
      <c r="E210" s="461">
        <v>12</v>
      </c>
      <c r="F210" s="481">
        <f t="shared" si="2"/>
        <v>99.24</v>
      </c>
      <c r="G210" s="482" t="s">
        <v>1490</v>
      </c>
    </row>
    <row r="211" spans="1:7" x14ac:dyDescent="0.35">
      <c r="A211" s="461" t="s">
        <v>1159</v>
      </c>
      <c r="B211" s="482">
        <v>53811</v>
      </c>
      <c r="C211" t="s">
        <v>390</v>
      </c>
      <c r="D211" s="481">
        <v>44.1</v>
      </c>
      <c r="E211" s="461">
        <v>2</v>
      </c>
      <c r="F211" s="481">
        <f t="shared" si="2"/>
        <v>88.2</v>
      </c>
      <c r="G211" s="482" t="s">
        <v>1227</v>
      </c>
    </row>
    <row r="212" spans="1:7" x14ac:dyDescent="0.35">
      <c r="A212" s="461" t="s">
        <v>1159</v>
      </c>
      <c r="B212" s="482">
        <v>53902</v>
      </c>
      <c r="C212" t="s">
        <v>289</v>
      </c>
      <c r="D212" s="481">
        <v>38.590000000000003</v>
      </c>
      <c r="E212" s="461">
        <v>1</v>
      </c>
      <c r="F212" s="481">
        <f t="shared" si="2"/>
        <v>38.590000000000003</v>
      </c>
      <c r="G212" s="482" t="s">
        <v>1343</v>
      </c>
    </row>
    <row r="213" spans="1:7" x14ac:dyDescent="0.35">
      <c r="A213" s="461" t="s">
        <v>1159</v>
      </c>
      <c r="B213" s="482">
        <v>53905</v>
      </c>
      <c r="C213" t="s">
        <v>292</v>
      </c>
      <c r="D213" s="481">
        <v>8.82</v>
      </c>
      <c r="E213" s="461">
        <v>6</v>
      </c>
      <c r="F213" s="481">
        <f t="shared" si="2"/>
        <v>52.92</v>
      </c>
      <c r="G213" s="482" t="s">
        <v>1697</v>
      </c>
    </row>
    <row r="214" spans="1:7" x14ac:dyDescent="0.35">
      <c r="A214" s="461" t="s">
        <v>1159</v>
      </c>
      <c r="B214" s="482">
        <v>53912</v>
      </c>
      <c r="C214" t="s">
        <v>295</v>
      </c>
      <c r="D214" s="481">
        <v>16.54</v>
      </c>
      <c r="E214" s="461">
        <v>6</v>
      </c>
      <c r="F214" s="481">
        <f t="shared" si="2"/>
        <v>99.24</v>
      </c>
      <c r="G214" s="482" t="s">
        <v>1489</v>
      </c>
    </row>
    <row r="215" spans="1:7" x14ac:dyDescent="0.35">
      <c r="A215" s="461" t="s">
        <v>1159</v>
      </c>
      <c r="B215" s="482">
        <v>53914</v>
      </c>
      <c r="C215" t="s">
        <v>298</v>
      </c>
      <c r="D215" s="481">
        <v>19.3</v>
      </c>
      <c r="E215" s="461">
        <v>6</v>
      </c>
      <c r="F215" s="481">
        <f t="shared" si="2"/>
        <v>115.80000000000001</v>
      </c>
      <c r="G215" s="482" t="s">
        <v>1698</v>
      </c>
    </row>
    <row r="216" spans="1:7" x14ac:dyDescent="0.35">
      <c r="A216" s="461" t="s">
        <v>1159</v>
      </c>
      <c r="B216" s="482">
        <v>53946</v>
      </c>
      <c r="C216" t="s">
        <v>299</v>
      </c>
      <c r="D216" s="481">
        <v>27.56</v>
      </c>
      <c r="E216" s="461">
        <v>2</v>
      </c>
      <c r="F216" s="481">
        <f t="shared" si="2"/>
        <v>55.12</v>
      </c>
      <c r="G216" s="482" t="s">
        <v>1263</v>
      </c>
    </row>
    <row r="217" spans="1:7" x14ac:dyDescent="0.35">
      <c r="A217" s="461" t="s">
        <v>1159</v>
      </c>
      <c r="B217" s="482">
        <v>53949</v>
      </c>
      <c r="C217" t="s">
        <v>301</v>
      </c>
      <c r="D217" s="481">
        <v>19.3</v>
      </c>
      <c r="E217" s="461">
        <v>6</v>
      </c>
      <c r="F217" s="481">
        <f t="shared" si="2"/>
        <v>115.80000000000001</v>
      </c>
      <c r="G217" s="482" t="s">
        <v>1352</v>
      </c>
    </row>
    <row r="218" spans="1:7" x14ac:dyDescent="0.35">
      <c r="A218" s="461" t="s">
        <v>1159</v>
      </c>
      <c r="B218" s="482">
        <v>54006</v>
      </c>
      <c r="C218" t="s">
        <v>324</v>
      </c>
      <c r="D218" s="481">
        <v>22.05</v>
      </c>
      <c r="E218" s="461">
        <v>4</v>
      </c>
      <c r="F218" s="481">
        <f t="shared" si="2"/>
        <v>88.2</v>
      </c>
      <c r="G218" s="482" t="s">
        <v>1701</v>
      </c>
    </row>
    <row r="219" spans="1:7" x14ac:dyDescent="0.35">
      <c r="A219" s="461" t="s">
        <v>1159</v>
      </c>
      <c r="B219" s="482">
        <v>54101</v>
      </c>
      <c r="C219" t="s">
        <v>327</v>
      </c>
      <c r="D219" s="481">
        <v>15.44</v>
      </c>
      <c r="E219" s="461">
        <v>8</v>
      </c>
      <c r="F219" s="481">
        <f t="shared" si="2"/>
        <v>123.52</v>
      </c>
      <c r="G219" s="482" t="s">
        <v>1702</v>
      </c>
    </row>
    <row r="220" spans="1:7" x14ac:dyDescent="0.35">
      <c r="A220" s="461" t="s">
        <v>1159</v>
      </c>
      <c r="B220" s="482">
        <v>54201</v>
      </c>
      <c r="C220" t="s">
        <v>332</v>
      </c>
      <c r="D220" s="481">
        <v>12.68</v>
      </c>
      <c r="E220" s="461">
        <v>6</v>
      </c>
      <c r="F220" s="481">
        <f t="shared" si="2"/>
        <v>76.08</v>
      </c>
      <c r="G220" s="482" t="s">
        <v>1703</v>
      </c>
    </row>
    <row r="221" spans="1:7" x14ac:dyDescent="0.35">
      <c r="A221" s="461" t="s">
        <v>1159</v>
      </c>
      <c r="B221" s="482">
        <v>54801</v>
      </c>
      <c r="C221" t="s">
        <v>337</v>
      </c>
      <c r="D221" s="481">
        <v>17.64</v>
      </c>
      <c r="E221" s="461">
        <v>4</v>
      </c>
      <c r="F221" s="481">
        <f t="shared" si="2"/>
        <v>70.56</v>
      </c>
      <c r="G221" s="482" t="s">
        <v>1704</v>
      </c>
    </row>
    <row r="222" spans="1:7" x14ac:dyDescent="0.35">
      <c r="A222" s="461" t="s">
        <v>1159</v>
      </c>
      <c r="B222" s="482">
        <v>55401</v>
      </c>
      <c r="C222" t="s">
        <v>340</v>
      </c>
      <c r="D222" s="481">
        <v>3.86</v>
      </c>
      <c r="E222" s="461">
        <v>6</v>
      </c>
      <c r="F222" s="481">
        <f t="shared" si="2"/>
        <v>23.16</v>
      </c>
      <c r="G222" s="482" t="s">
        <v>1503</v>
      </c>
    </row>
    <row r="223" spans="1:7" x14ac:dyDescent="0.35">
      <c r="A223" s="461" t="s">
        <v>1159</v>
      </c>
      <c r="B223" s="482">
        <v>55402</v>
      </c>
      <c r="C223" t="s">
        <v>343</v>
      </c>
      <c r="D223" s="481">
        <v>5.51</v>
      </c>
      <c r="E223" s="461">
        <v>4</v>
      </c>
      <c r="F223" s="481">
        <f t="shared" si="2"/>
        <v>22.04</v>
      </c>
      <c r="G223" s="482" t="s">
        <v>1353</v>
      </c>
    </row>
    <row r="224" spans="1:7" x14ac:dyDescent="0.35">
      <c r="A224" s="461" t="s">
        <v>1159</v>
      </c>
      <c r="B224" s="482">
        <v>55403</v>
      </c>
      <c r="C224" t="s">
        <v>1157</v>
      </c>
      <c r="D224" s="481">
        <v>11</v>
      </c>
      <c r="E224" s="461">
        <v>3</v>
      </c>
      <c r="F224" s="481">
        <f t="shared" si="2"/>
        <v>33</v>
      </c>
      <c r="G224" s="482" t="s">
        <v>1262</v>
      </c>
    </row>
    <row r="225" spans="1:7" x14ac:dyDescent="0.35">
      <c r="A225" s="461" t="s">
        <v>1159</v>
      </c>
      <c r="B225" s="482">
        <v>55404</v>
      </c>
      <c r="C225" t="s">
        <v>348</v>
      </c>
      <c r="D225" s="481">
        <v>16.54</v>
      </c>
      <c r="E225" s="461">
        <v>3</v>
      </c>
      <c r="F225" s="481">
        <f t="shared" si="2"/>
        <v>49.62</v>
      </c>
      <c r="G225" s="482" t="s">
        <v>1393</v>
      </c>
    </row>
    <row r="226" spans="1:7" x14ac:dyDescent="0.35">
      <c r="A226" s="461" t="s">
        <v>1159</v>
      </c>
      <c r="B226" s="482">
        <v>55405</v>
      </c>
      <c r="C226" t="s">
        <v>351</v>
      </c>
      <c r="D226" s="481">
        <v>19.3</v>
      </c>
      <c r="E226" s="461">
        <v>3</v>
      </c>
      <c r="F226" s="481">
        <f t="shared" si="2"/>
        <v>57.900000000000006</v>
      </c>
      <c r="G226" s="482" t="s">
        <v>1300</v>
      </c>
    </row>
    <row r="227" spans="1:7" x14ac:dyDescent="0.35">
      <c r="A227" s="461" t="s">
        <v>1159</v>
      </c>
      <c r="B227" s="482">
        <v>55406</v>
      </c>
      <c r="C227" t="s">
        <v>354</v>
      </c>
      <c r="D227" s="481">
        <v>11.03</v>
      </c>
      <c r="E227" s="461">
        <v>3</v>
      </c>
      <c r="F227" s="481">
        <f t="shared" si="2"/>
        <v>33.089999999999996</v>
      </c>
      <c r="G227" s="482" t="s">
        <v>1486</v>
      </c>
    </row>
    <row r="228" spans="1:7" x14ac:dyDescent="0.35">
      <c r="A228" s="461" t="s">
        <v>1159</v>
      </c>
      <c r="B228" s="482" t="s">
        <v>396</v>
      </c>
      <c r="C228" t="s">
        <v>397</v>
      </c>
      <c r="D228" s="481">
        <v>13.79</v>
      </c>
      <c r="E228" s="461">
        <v>6</v>
      </c>
      <c r="F228" s="481">
        <f t="shared" si="2"/>
        <v>82.74</v>
      </c>
      <c r="G228" s="482" t="s">
        <v>1426</v>
      </c>
    </row>
    <row r="229" spans="1:7" x14ac:dyDescent="0.35">
      <c r="A229" s="461" t="s">
        <v>1159</v>
      </c>
      <c r="B229" s="482" t="s">
        <v>392</v>
      </c>
      <c r="C229" t="s">
        <v>393</v>
      </c>
      <c r="D229" s="481">
        <v>12.13</v>
      </c>
      <c r="E229" s="461">
        <v>6</v>
      </c>
      <c r="F229" s="481">
        <f t="shared" ref="F229:F293" si="3">D229*E229</f>
        <v>72.78</v>
      </c>
      <c r="G229" s="482" t="s">
        <v>1397</v>
      </c>
    </row>
    <row r="230" spans="1:7" x14ac:dyDescent="0.35">
      <c r="A230" s="461" t="s">
        <v>1159</v>
      </c>
      <c r="B230" s="482" t="s">
        <v>394</v>
      </c>
      <c r="C230" t="s">
        <v>395</v>
      </c>
      <c r="D230" s="481">
        <v>27.56</v>
      </c>
      <c r="E230" s="461">
        <v>4</v>
      </c>
      <c r="F230" s="481">
        <f t="shared" si="3"/>
        <v>110.24</v>
      </c>
      <c r="G230" s="482" t="s">
        <v>1377</v>
      </c>
    </row>
    <row r="231" spans="1:7" x14ac:dyDescent="0.35">
      <c r="A231" s="461" t="s">
        <v>1159</v>
      </c>
      <c r="B231" s="482" t="s">
        <v>1699</v>
      </c>
      <c r="C231" t="s">
        <v>309</v>
      </c>
      <c r="D231" s="481">
        <v>5.51</v>
      </c>
      <c r="E231" s="461">
        <v>24</v>
      </c>
      <c r="F231" s="481">
        <f t="shared" si="3"/>
        <v>132.24</v>
      </c>
      <c r="G231" s="482" t="s">
        <v>1700</v>
      </c>
    </row>
    <row r="232" spans="1:7" x14ac:dyDescent="0.35">
      <c r="A232" s="461" t="s">
        <v>1159</v>
      </c>
      <c r="B232" s="482" t="s">
        <v>312</v>
      </c>
      <c r="C232" t="s">
        <v>313</v>
      </c>
      <c r="D232" s="481">
        <v>5.51</v>
      </c>
      <c r="E232" s="461">
        <v>24</v>
      </c>
      <c r="F232" s="481">
        <f t="shared" si="3"/>
        <v>132.24</v>
      </c>
      <c r="G232" s="482" t="s">
        <v>1742</v>
      </c>
    </row>
    <row r="233" spans="1:7" x14ac:dyDescent="0.35">
      <c r="A233" s="461" t="s">
        <v>1159</v>
      </c>
      <c r="B233" s="482" t="s">
        <v>316</v>
      </c>
      <c r="C233" t="s">
        <v>317</v>
      </c>
      <c r="D233" s="481">
        <v>13.79</v>
      </c>
      <c r="E233" s="461">
        <v>12</v>
      </c>
      <c r="F233" s="481">
        <f t="shared" si="3"/>
        <v>165.48</v>
      </c>
      <c r="G233" s="482" t="s">
        <v>1244</v>
      </c>
    </row>
    <row r="234" spans="1:7" x14ac:dyDescent="0.35">
      <c r="A234" s="461" t="s">
        <v>1159</v>
      </c>
      <c r="B234" s="482" t="s">
        <v>320</v>
      </c>
      <c r="C234" t="s">
        <v>321</v>
      </c>
      <c r="D234" s="481">
        <v>15.44</v>
      </c>
      <c r="E234" s="461">
        <v>8</v>
      </c>
      <c r="F234" s="481">
        <f t="shared" si="3"/>
        <v>123.52</v>
      </c>
      <c r="G234" s="482" t="s">
        <v>1466</v>
      </c>
    </row>
    <row r="235" spans="1:7" x14ac:dyDescent="0.35">
      <c r="A235" s="461" t="s">
        <v>1161</v>
      </c>
      <c r="B235" s="482">
        <v>19000</v>
      </c>
      <c r="C235" t="s">
        <v>498</v>
      </c>
      <c r="D235" s="481">
        <v>149.94000000000003</v>
      </c>
      <c r="E235" s="461">
        <v>1</v>
      </c>
      <c r="F235" s="481">
        <f t="shared" si="3"/>
        <v>149.94000000000003</v>
      </c>
      <c r="G235" s="482" t="s">
        <v>1525</v>
      </c>
    </row>
    <row r="236" spans="1:7" x14ac:dyDescent="0.35">
      <c r="A236" s="461" t="s">
        <v>1161</v>
      </c>
      <c r="B236" s="482">
        <v>19121</v>
      </c>
      <c r="C236" t="s">
        <v>666</v>
      </c>
      <c r="D236" s="481">
        <v>6</v>
      </c>
      <c r="E236" s="461">
        <v>6</v>
      </c>
      <c r="F236" s="481">
        <f t="shared" si="3"/>
        <v>36</v>
      </c>
      <c r="G236" s="482" t="s">
        <v>1526</v>
      </c>
    </row>
    <row r="237" spans="1:7" x14ac:dyDescent="0.35">
      <c r="A237" s="461" t="s">
        <v>1161</v>
      </c>
      <c r="B237" s="482">
        <v>19122</v>
      </c>
      <c r="C237" t="s">
        <v>667</v>
      </c>
      <c r="D237" s="481">
        <v>6</v>
      </c>
      <c r="E237" s="461">
        <v>6</v>
      </c>
      <c r="F237" s="481">
        <f t="shared" si="3"/>
        <v>36</v>
      </c>
      <c r="G237" s="482" t="s">
        <v>1527</v>
      </c>
    </row>
    <row r="238" spans="1:7" x14ac:dyDescent="0.35">
      <c r="A238" s="461" t="s">
        <v>1161</v>
      </c>
      <c r="B238" s="482">
        <v>19123</v>
      </c>
      <c r="C238" t="s">
        <v>668</v>
      </c>
      <c r="D238" s="481">
        <v>6</v>
      </c>
      <c r="E238" s="461">
        <v>6</v>
      </c>
      <c r="F238" s="481">
        <f t="shared" si="3"/>
        <v>36</v>
      </c>
      <c r="G238" s="482" t="s">
        <v>1528</v>
      </c>
    </row>
    <row r="239" spans="1:7" x14ac:dyDescent="0.35">
      <c r="A239" s="461" t="s">
        <v>1161</v>
      </c>
      <c r="B239" s="482">
        <v>19124</v>
      </c>
      <c r="C239" t="s">
        <v>669</v>
      </c>
      <c r="D239" s="481">
        <v>6</v>
      </c>
      <c r="E239" s="461">
        <v>6</v>
      </c>
      <c r="F239" s="481">
        <f t="shared" si="3"/>
        <v>36</v>
      </c>
      <c r="G239" s="482" t="s">
        <v>1529</v>
      </c>
    </row>
    <row r="240" spans="1:7" x14ac:dyDescent="0.35">
      <c r="A240" s="461" t="s">
        <v>1161</v>
      </c>
      <c r="B240" s="482">
        <v>19125</v>
      </c>
      <c r="C240" t="s">
        <v>670</v>
      </c>
      <c r="D240" s="481">
        <v>72</v>
      </c>
      <c r="E240" s="461">
        <v>1</v>
      </c>
      <c r="F240" s="481">
        <f t="shared" si="3"/>
        <v>72</v>
      </c>
      <c r="G240" s="482" t="s">
        <v>1530</v>
      </c>
    </row>
    <row r="241" spans="1:7" x14ac:dyDescent="0.35">
      <c r="A241" s="461" t="s">
        <v>1161</v>
      </c>
      <c r="B241" s="482">
        <v>19131</v>
      </c>
      <c r="C241" t="s">
        <v>671</v>
      </c>
      <c r="D241" s="481">
        <v>5.25</v>
      </c>
      <c r="E241" s="461">
        <v>6</v>
      </c>
      <c r="F241" s="481">
        <f t="shared" si="3"/>
        <v>31.5</v>
      </c>
      <c r="G241" s="482" t="s">
        <v>1531</v>
      </c>
    </row>
    <row r="242" spans="1:7" x14ac:dyDescent="0.35">
      <c r="A242" s="461" t="s">
        <v>1161</v>
      </c>
      <c r="B242" s="482">
        <v>19132</v>
      </c>
      <c r="C242" t="s">
        <v>672</v>
      </c>
      <c r="D242" s="481">
        <v>5.25</v>
      </c>
      <c r="E242" s="461">
        <v>6</v>
      </c>
      <c r="F242" s="481">
        <f t="shared" si="3"/>
        <v>31.5</v>
      </c>
      <c r="G242" s="482" t="s">
        <v>1532</v>
      </c>
    </row>
    <row r="243" spans="1:7" x14ac:dyDescent="0.35">
      <c r="A243" s="461" t="s">
        <v>1161</v>
      </c>
      <c r="B243" s="482">
        <v>19133</v>
      </c>
      <c r="C243" t="s">
        <v>1144</v>
      </c>
      <c r="D243" s="481">
        <v>5.25</v>
      </c>
      <c r="E243" s="461">
        <v>6</v>
      </c>
      <c r="F243" s="481">
        <f t="shared" si="3"/>
        <v>31.5</v>
      </c>
      <c r="G243" s="482" t="s">
        <v>1533</v>
      </c>
    </row>
    <row r="244" spans="1:7" x14ac:dyDescent="0.35">
      <c r="A244" s="461" t="s">
        <v>1161</v>
      </c>
      <c r="B244" s="482">
        <v>19135</v>
      </c>
      <c r="C244" t="s">
        <v>673</v>
      </c>
      <c r="D244" s="481">
        <v>63</v>
      </c>
      <c r="E244" s="461">
        <v>1</v>
      </c>
      <c r="F244" s="481">
        <f t="shared" si="3"/>
        <v>63</v>
      </c>
      <c r="G244" s="482" t="s">
        <v>1534</v>
      </c>
    </row>
    <row r="245" spans="1:7" x14ac:dyDescent="0.35">
      <c r="A245" s="461" t="s">
        <v>1161</v>
      </c>
      <c r="B245" s="482">
        <v>19136</v>
      </c>
      <c r="C245" t="s">
        <v>1145</v>
      </c>
      <c r="D245" s="481">
        <v>6.3</v>
      </c>
      <c r="E245" s="461">
        <v>6</v>
      </c>
      <c r="F245" s="481">
        <f t="shared" si="3"/>
        <v>37.799999999999997</v>
      </c>
      <c r="G245" s="482" t="s">
        <v>1535</v>
      </c>
    </row>
    <row r="246" spans="1:7" x14ac:dyDescent="0.35">
      <c r="A246" s="461" t="s">
        <v>1161</v>
      </c>
      <c r="B246" s="482">
        <v>19137</v>
      </c>
      <c r="C246" t="s">
        <v>1146</v>
      </c>
      <c r="D246" s="481">
        <v>6</v>
      </c>
      <c r="E246" s="461">
        <v>6</v>
      </c>
      <c r="F246" s="481">
        <f t="shared" si="3"/>
        <v>36</v>
      </c>
      <c r="G246" s="482" t="s">
        <v>1536</v>
      </c>
    </row>
    <row r="247" spans="1:7" x14ac:dyDescent="0.35">
      <c r="A247" s="461" t="s">
        <v>1161</v>
      </c>
      <c r="B247" s="482">
        <v>19464</v>
      </c>
      <c r="C247" t="s">
        <v>501</v>
      </c>
      <c r="D247" s="481">
        <v>5.51</v>
      </c>
      <c r="E247" s="461">
        <v>12</v>
      </c>
      <c r="F247" s="481">
        <f t="shared" si="3"/>
        <v>66.12</v>
      </c>
      <c r="G247" s="482" t="s">
        <v>1537</v>
      </c>
    </row>
    <row r="248" spans="1:7" x14ac:dyDescent="0.35">
      <c r="A248" s="461" t="s">
        <v>1161</v>
      </c>
      <c r="B248" s="482">
        <v>19466</v>
      </c>
      <c r="C248" t="s">
        <v>502</v>
      </c>
      <c r="D248" s="481">
        <v>5.51</v>
      </c>
      <c r="E248" s="461">
        <v>6</v>
      </c>
      <c r="F248" s="481">
        <f t="shared" si="3"/>
        <v>33.06</v>
      </c>
      <c r="G248" s="482" t="s">
        <v>1538</v>
      </c>
    </row>
    <row r="249" spans="1:7" x14ac:dyDescent="0.35">
      <c r="A249" s="461" t="s">
        <v>1161</v>
      </c>
      <c r="B249" s="482">
        <v>19469</v>
      </c>
      <c r="C249" t="s">
        <v>503</v>
      </c>
      <c r="D249" s="481">
        <v>5.51</v>
      </c>
      <c r="E249" s="461">
        <v>12</v>
      </c>
      <c r="F249" s="481">
        <f t="shared" si="3"/>
        <v>66.12</v>
      </c>
      <c r="G249" s="482" t="s">
        <v>1539</v>
      </c>
    </row>
    <row r="250" spans="1:7" x14ac:dyDescent="0.35">
      <c r="A250" s="461" t="s">
        <v>1161</v>
      </c>
      <c r="B250" s="482">
        <v>19471</v>
      </c>
      <c r="C250" t="s">
        <v>504</v>
      </c>
      <c r="D250" s="481">
        <v>5.51</v>
      </c>
      <c r="E250" s="461">
        <v>12</v>
      </c>
      <c r="F250" s="481">
        <f t="shared" si="3"/>
        <v>66.12</v>
      </c>
      <c r="G250" s="482" t="s">
        <v>1540</v>
      </c>
    </row>
    <row r="251" spans="1:7" x14ac:dyDescent="0.35">
      <c r="A251" s="461" t="s">
        <v>1161</v>
      </c>
      <c r="B251" s="482">
        <v>19472</v>
      </c>
      <c r="C251" t="s">
        <v>505</v>
      </c>
      <c r="D251" s="481">
        <v>5.51</v>
      </c>
      <c r="E251" s="461">
        <v>12</v>
      </c>
      <c r="F251" s="481">
        <f t="shared" si="3"/>
        <v>66.12</v>
      </c>
      <c r="G251" s="482" t="s">
        <v>1541</v>
      </c>
    </row>
    <row r="252" spans="1:7" x14ac:dyDescent="0.35">
      <c r="A252" s="461" t="s">
        <v>1161</v>
      </c>
      <c r="B252" s="482">
        <v>19473</v>
      </c>
      <c r="C252" t="s">
        <v>506</v>
      </c>
      <c r="D252" s="481">
        <v>5.51</v>
      </c>
      <c r="E252" s="461">
        <v>12</v>
      </c>
      <c r="F252" s="481">
        <f t="shared" si="3"/>
        <v>66.12</v>
      </c>
      <c r="G252" s="482" t="s">
        <v>1542</v>
      </c>
    </row>
    <row r="253" spans="1:7" x14ac:dyDescent="0.35">
      <c r="A253" s="461" t="s">
        <v>1161</v>
      </c>
      <c r="B253" s="482">
        <v>19475</v>
      </c>
      <c r="C253" t="s">
        <v>507</v>
      </c>
      <c r="D253" s="481">
        <v>5.51</v>
      </c>
      <c r="E253" s="461">
        <v>12</v>
      </c>
      <c r="F253" s="481">
        <f t="shared" si="3"/>
        <v>66.12</v>
      </c>
      <c r="G253" s="482" t="s">
        <v>1543</v>
      </c>
    </row>
    <row r="254" spans="1:7" x14ac:dyDescent="0.35">
      <c r="A254" s="461" t="s">
        <v>1161</v>
      </c>
      <c r="B254" s="482">
        <v>19476</v>
      </c>
      <c r="C254" t="s">
        <v>508</v>
      </c>
      <c r="D254" s="481">
        <v>5.51</v>
      </c>
      <c r="E254" s="461">
        <v>12</v>
      </c>
      <c r="F254" s="481">
        <f t="shared" si="3"/>
        <v>66.12</v>
      </c>
      <c r="G254" s="482" t="s">
        <v>1544</v>
      </c>
    </row>
    <row r="255" spans="1:7" x14ac:dyDescent="0.35">
      <c r="A255" s="461" t="s">
        <v>1161</v>
      </c>
      <c r="B255" s="482">
        <v>19478</v>
      </c>
      <c r="C255" t="s">
        <v>509</v>
      </c>
      <c r="D255" s="481">
        <v>5.51</v>
      </c>
      <c r="E255" s="461">
        <v>12</v>
      </c>
      <c r="F255" s="481">
        <f t="shared" si="3"/>
        <v>66.12</v>
      </c>
      <c r="G255" s="482" t="s">
        <v>1545</v>
      </c>
    </row>
    <row r="256" spans="1:7" x14ac:dyDescent="0.35">
      <c r="A256" s="461" t="s">
        <v>1161</v>
      </c>
      <c r="B256" s="482">
        <v>19484</v>
      </c>
      <c r="C256" t="s">
        <v>510</v>
      </c>
      <c r="D256" s="481">
        <v>4.97</v>
      </c>
      <c r="E256" s="461">
        <v>12</v>
      </c>
      <c r="F256" s="481">
        <f t="shared" si="3"/>
        <v>59.64</v>
      </c>
      <c r="G256" s="482" t="s">
        <v>1546</v>
      </c>
    </row>
    <row r="257" spans="1:7" x14ac:dyDescent="0.35">
      <c r="A257" s="461" t="s">
        <v>1161</v>
      </c>
      <c r="B257" s="482">
        <v>19492</v>
      </c>
      <c r="C257" t="s">
        <v>513</v>
      </c>
      <c r="D257" s="481">
        <v>8.4</v>
      </c>
      <c r="E257" s="461">
        <v>12</v>
      </c>
      <c r="F257" s="481">
        <f t="shared" si="3"/>
        <v>100.80000000000001</v>
      </c>
      <c r="G257" s="482" t="s">
        <v>1547</v>
      </c>
    </row>
    <row r="258" spans="1:7" x14ac:dyDescent="0.35">
      <c r="A258" s="461" t="s">
        <v>1161</v>
      </c>
      <c r="B258" s="482">
        <v>19862</v>
      </c>
      <c r="C258" t="s">
        <v>514</v>
      </c>
      <c r="D258" s="481">
        <v>14.06</v>
      </c>
      <c r="E258" s="461">
        <v>6</v>
      </c>
      <c r="F258" s="481">
        <f t="shared" si="3"/>
        <v>84.36</v>
      </c>
      <c r="G258" s="482" t="s">
        <v>1548</v>
      </c>
    </row>
    <row r="259" spans="1:7" x14ac:dyDescent="0.35">
      <c r="A259" s="461" t="s">
        <v>1161</v>
      </c>
      <c r="B259" s="482">
        <v>19863</v>
      </c>
      <c r="C259" t="s">
        <v>515</v>
      </c>
      <c r="D259" s="481">
        <v>14.33</v>
      </c>
      <c r="E259" s="461">
        <v>6</v>
      </c>
      <c r="F259" s="481">
        <f t="shared" si="3"/>
        <v>85.98</v>
      </c>
      <c r="G259" s="482" t="s">
        <v>1549</v>
      </c>
    </row>
    <row r="260" spans="1:7" x14ac:dyDescent="0.35">
      <c r="A260" s="461" t="s">
        <v>1161</v>
      </c>
      <c r="B260" s="482">
        <v>60102</v>
      </c>
      <c r="C260" t="s">
        <v>486</v>
      </c>
      <c r="D260" s="481">
        <v>3.86</v>
      </c>
      <c r="E260" s="461">
        <v>12</v>
      </c>
      <c r="F260" s="481">
        <f t="shared" si="3"/>
        <v>46.32</v>
      </c>
      <c r="G260" s="482" t="s">
        <v>1705</v>
      </c>
    </row>
    <row r="261" spans="1:7" x14ac:dyDescent="0.35">
      <c r="A261" s="461" t="s">
        <v>1161</v>
      </c>
      <c r="B261" s="482">
        <v>60200</v>
      </c>
      <c r="C261" t="s">
        <v>487</v>
      </c>
      <c r="D261" s="481">
        <v>3.1500000000000004</v>
      </c>
      <c r="E261" s="461">
        <v>12</v>
      </c>
      <c r="F261" s="481">
        <f t="shared" si="3"/>
        <v>37.800000000000004</v>
      </c>
      <c r="G261" s="482" t="s">
        <v>1479</v>
      </c>
    </row>
    <row r="262" spans="1:7" x14ac:dyDescent="0.35">
      <c r="A262" s="461" t="s">
        <v>1161</v>
      </c>
      <c r="B262" s="482">
        <v>60362</v>
      </c>
      <c r="C262" t="s">
        <v>488</v>
      </c>
      <c r="D262" s="481">
        <v>3.1500000000000004</v>
      </c>
      <c r="E262" s="461">
        <v>12</v>
      </c>
      <c r="F262" s="481">
        <f t="shared" si="3"/>
        <v>37.800000000000004</v>
      </c>
      <c r="G262" s="482" t="s">
        <v>1706</v>
      </c>
    </row>
    <row r="263" spans="1:7" x14ac:dyDescent="0.35">
      <c r="A263" s="461" t="s">
        <v>1161</v>
      </c>
      <c r="B263" s="482">
        <v>61100</v>
      </c>
      <c r="C263" t="s">
        <v>490</v>
      </c>
      <c r="D263" s="481">
        <v>6.62</v>
      </c>
      <c r="E263" s="461">
        <v>12</v>
      </c>
      <c r="F263" s="481">
        <f t="shared" si="3"/>
        <v>79.44</v>
      </c>
      <c r="G263" s="482" t="s">
        <v>1438</v>
      </c>
    </row>
    <row r="264" spans="1:7" x14ac:dyDescent="0.35">
      <c r="A264" s="461" t="s">
        <v>1161</v>
      </c>
      <c r="B264" s="482">
        <v>61110</v>
      </c>
      <c r="C264" t="s">
        <v>491</v>
      </c>
      <c r="D264" s="481">
        <v>7.72</v>
      </c>
      <c r="E264" s="461">
        <v>12</v>
      </c>
      <c r="F264" s="481">
        <f t="shared" si="3"/>
        <v>92.64</v>
      </c>
      <c r="G264" s="482" t="s">
        <v>1707</v>
      </c>
    </row>
    <row r="265" spans="1:7" x14ac:dyDescent="0.35">
      <c r="A265" s="461" t="s">
        <v>1161</v>
      </c>
      <c r="B265" s="482">
        <v>61130</v>
      </c>
      <c r="C265" t="s">
        <v>493</v>
      </c>
      <c r="D265" s="481">
        <v>6.62</v>
      </c>
      <c r="E265" s="461">
        <v>12</v>
      </c>
      <c r="F265" s="481">
        <f t="shared" si="3"/>
        <v>79.44</v>
      </c>
      <c r="G265" s="482" t="s">
        <v>1708</v>
      </c>
    </row>
    <row r="266" spans="1:7" x14ac:dyDescent="0.35">
      <c r="A266" s="461" t="s">
        <v>1161</v>
      </c>
      <c r="B266" s="482">
        <v>61131</v>
      </c>
      <c r="C266" t="s">
        <v>494</v>
      </c>
      <c r="D266" s="481">
        <v>238.14000000000001</v>
      </c>
      <c r="E266" s="461">
        <v>1</v>
      </c>
      <c r="F266" s="481">
        <f t="shared" si="3"/>
        <v>238.14000000000001</v>
      </c>
      <c r="G266" s="482" t="s">
        <v>1709</v>
      </c>
    </row>
    <row r="267" spans="1:7" x14ac:dyDescent="0.35">
      <c r="A267" s="461" t="s">
        <v>1161</v>
      </c>
      <c r="B267" s="482">
        <v>61132</v>
      </c>
      <c r="C267" t="s">
        <v>495</v>
      </c>
      <c r="D267" s="481">
        <v>6.62</v>
      </c>
      <c r="E267" s="461">
        <v>12</v>
      </c>
      <c r="F267" s="481">
        <f t="shared" si="3"/>
        <v>79.44</v>
      </c>
      <c r="G267" s="482" t="s">
        <v>1710</v>
      </c>
    </row>
    <row r="268" spans="1:7" x14ac:dyDescent="0.35">
      <c r="A268" s="461" t="s">
        <v>1161</v>
      </c>
      <c r="B268" s="482">
        <v>61199</v>
      </c>
      <c r="C268" t="s">
        <v>496</v>
      </c>
      <c r="D268" s="481">
        <v>238.14000000000001</v>
      </c>
      <c r="E268" s="461">
        <v>1</v>
      </c>
      <c r="F268" s="481">
        <f t="shared" si="3"/>
        <v>238.14000000000001</v>
      </c>
      <c r="G268" s="482" t="s">
        <v>1506</v>
      </c>
    </row>
    <row r="269" spans="1:7" x14ac:dyDescent="0.35">
      <c r="A269" s="461" t="s">
        <v>1161</v>
      </c>
      <c r="B269" s="482" t="s">
        <v>499</v>
      </c>
      <c r="C269" t="s">
        <v>500</v>
      </c>
      <c r="D269" s="481">
        <v>40.479999999999997</v>
      </c>
      <c r="E269" s="461">
        <v>1</v>
      </c>
      <c r="F269" s="481">
        <f t="shared" si="3"/>
        <v>40.479999999999997</v>
      </c>
      <c r="G269" s="482" t="s">
        <v>1423</v>
      </c>
    </row>
    <row r="270" spans="1:7" x14ac:dyDescent="0.35">
      <c r="A270" s="461" t="s">
        <v>1161</v>
      </c>
      <c r="B270" s="482" t="s">
        <v>511</v>
      </c>
      <c r="C270" t="s">
        <v>512</v>
      </c>
      <c r="D270" s="481">
        <v>8.4</v>
      </c>
      <c r="E270" s="461">
        <v>12</v>
      </c>
      <c r="F270" s="481">
        <f t="shared" si="3"/>
        <v>100.80000000000001</v>
      </c>
      <c r="G270" s="482" t="s">
        <v>1336</v>
      </c>
    </row>
    <row r="271" spans="1:7" x14ac:dyDescent="0.35">
      <c r="A271" s="461" t="s">
        <v>827</v>
      </c>
      <c r="B271" s="461">
        <v>985</v>
      </c>
      <c r="C271" t="s">
        <v>1855</v>
      </c>
      <c r="D271" s="481">
        <v>48.56</v>
      </c>
      <c r="E271" s="461">
        <v>6</v>
      </c>
      <c r="F271" s="481">
        <f t="shared" si="3"/>
        <v>291.36</v>
      </c>
      <c r="G271" s="482" t="s">
        <v>1859</v>
      </c>
    </row>
    <row r="272" spans="1:7" x14ac:dyDescent="0.35">
      <c r="A272" s="461" t="s">
        <v>827</v>
      </c>
      <c r="B272" s="461">
        <v>4211</v>
      </c>
      <c r="C272" t="s">
        <v>1834</v>
      </c>
      <c r="D272" s="481">
        <v>36</v>
      </c>
      <c r="E272" s="461">
        <v>2</v>
      </c>
      <c r="F272" s="481">
        <f t="shared" si="3"/>
        <v>72</v>
      </c>
      <c r="G272" s="482" t="s">
        <v>1858</v>
      </c>
    </row>
    <row r="273" spans="1:8" x14ac:dyDescent="0.35">
      <c r="A273" s="461" t="s">
        <v>827</v>
      </c>
      <c r="B273" s="482">
        <v>26003</v>
      </c>
      <c r="C273" t="s">
        <v>780</v>
      </c>
      <c r="D273" s="481">
        <v>19.43</v>
      </c>
      <c r="E273" s="461">
        <v>4</v>
      </c>
      <c r="F273" s="481">
        <f t="shared" si="3"/>
        <v>77.72</v>
      </c>
      <c r="H273" s="482" t="s">
        <v>1768</v>
      </c>
    </row>
    <row r="274" spans="1:8" x14ac:dyDescent="0.35">
      <c r="A274" s="461" t="s">
        <v>827</v>
      </c>
      <c r="B274" s="461">
        <v>106590</v>
      </c>
      <c r="C274" t="s">
        <v>1854</v>
      </c>
      <c r="D274" s="481">
        <v>8.4</v>
      </c>
      <c r="E274" s="461">
        <v>12</v>
      </c>
      <c r="F274" s="481">
        <f t="shared" si="3"/>
        <v>100.80000000000001</v>
      </c>
      <c r="G274" s="482" t="s">
        <v>1857</v>
      </c>
    </row>
    <row r="275" spans="1:8" x14ac:dyDescent="0.35">
      <c r="A275" s="461" t="s">
        <v>827</v>
      </c>
      <c r="B275" s="461">
        <v>622040</v>
      </c>
      <c r="C275" t="s">
        <v>1838</v>
      </c>
      <c r="D275" s="481">
        <v>19.43</v>
      </c>
      <c r="E275" s="461">
        <v>4</v>
      </c>
      <c r="F275" s="481">
        <f t="shared" si="3"/>
        <v>77.72</v>
      </c>
      <c r="G275" s="482" t="s">
        <v>1861</v>
      </c>
    </row>
    <row r="276" spans="1:8" x14ac:dyDescent="0.35">
      <c r="A276" s="461" t="s">
        <v>827</v>
      </c>
      <c r="B276" s="482" t="s">
        <v>1862</v>
      </c>
      <c r="C276" t="s">
        <v>751</v>
      </c>
      <c r="D276" s="481">
        <v>11.29</v>
      </c>
      <c r="E276" s="461">
        <v>6</v>
      </c>
      <c r="F276" s="481">
        <f t="shared" si="3"/>
        <v>67.739999999999995</v>
      </c>
      <c r="G276" s="482" t="s">
        <v>1767</v>
      </c>
    </row>
    <row r="277" spans="1:8" x14ac:dyDescent="0.35">
      <c r="A277" s="461" t="s">
        <v>827</v>
      </c>
      <c r="B277" s="482" t="s">
        <v>1863</v>
      </c>
      <c r="C277" t="s">
        <v>789</v>
      </c>
      <c r="D277" s="481">
        <v>23.63</v>
      </c>
      <c r="E277" s="461">
        <v>6</v>
      </c>
      <c r="F277" s="481">
        <f t="shared" si="3"/>
        <v>141.78</v>
      </c>
      <c r="G277" s="482" t="s">
        <v>1766</v>
      </c>
    </row>
    <row r="278" spans="1:8" x14ac:dyDescent="0.35">
      <c r="A278" s="461" t="s">
        <v>827</v>
      </c>
      <c r="B278" s="482" t="s">
        <v>697</v>
      </c>
      <c r="C278" t="s">
        <v>752</v>
      </c>
      <c r="D278" s="481">
        <v>12.600000000000001</v>
      </c>
      <c r="E278" s="461">
        <v>6</v>
      </c>
      <c r="F278" s="481">
        <f t="shared" si="3"/>
        <v>75.600000000000009</v>
      </c>
      <c r="G278" s="482" t="s">
        <v>1765</v>
      </c>
    </row>
    <row r="279" spans="1:8" x14ac:dyDescent="0.35">
      <c r="A279" s="461" t="s">
        <v>827</v>
      </c>
      <c r="B279" s="482" t="s">
        <v>701</v>
      </c>
      <c r="C279" t="s">
        <v>804</v>
      </c>
      <c r="D279" s="481">
        <v>27.83</v>
      </c>
      <c r="E279" s="461">
        <v>6</v>
      </c>
      <c r="F279" s="481">
        <f t="shared" si="3"/>
        <v>166.98</v>
      </c>
      <c r="G279" s="482" t="s">
        <v>1764</v>
      </c>
    </row>
    <row r="280" spans="1:8" x14ac:dyDescent="0.35">
      <c r="A280" s="461" t="s">
        <v>827</v>
      </c>
      <c r="B280" s="482" t="s">
        <v>698</v>
      </c>
      <c r="C280" t="s">
        <v>753</v>
      </c>
      <c r="D280" s="481">
        <v>10.5</v>
      </c>
      <c r="E280" s="461">
        <v>12</v>
      </c>
      <c r="F280" s="481">
        <f t="shared" si="3"/>
        <v>126</v>
      </c>
      <c r="G280" s="482" t="s">
        <v>1763</v>
      </c>
    </row>
    <row r="281" spans="1:8" x14ac:dyDescent="0.35">
      <c r="A281" s="461" t="s">
        <v>827</v>
      </c>
      <c r="B281" s="482" t="s">
        <v>702</v>
      </c>
      <c r="C281" t="s">
        <v>754</v>
      </c>
      <c r="D281" s="481">
        <v>12.34</v>
      </c>
      <c r="E281" s="461">
        <v>6</v>
      </c>
      <c r="F281" s="481">
        <f t="shared" si="3"/>
        <v>74.039999999999992</v>
      </c>
      <c r="G281" s="482" t="s">
        <v>1762</v>
      </c>
    </row>
    <row r="282" spans="1:8" x14ac:dyDescent="0.35">
      <c r="A282" s="461" t="s">
        <v>827</v>
      </c>
      <c r="B282" s="482" t="s">
        <v>741</v>
      </c>
      <c r="C282" t="s">
        <v>765</v>
      </c>
      <c r="D282" s="481">
        <v>15.49</v>
      </c>
      <c r="E282" s="461">
        <v>12</v>
      </c>
      <c r="F282" s="481">
        <f t="shared" si="3"/>
        <v>185.88</v>
      </c>
      <c r="G282" s="482" t="s">
        <v>1761</v>
      </c>
    </row>
    <row r="283" spans="1:8" x14ac:dyDescent="0.35">
      <c r="A283" s="461" t="s">
        <v>827</v>
      </c>
      <c r="B283" s="482" t="s">
        <v>703</v>
      </c>
      <c r="C283" t="s">
        <v>787</v>
      </c>
      <c r="D283" s="481">
        <v>30</v>
      </c>
      <c r="E283" s="461">
        <v>6</v>
      </c>
      <c r="F283" s="481">
        <f t="shared" si="3"/>
        <v>180</v>
      </c>
      <c r="G283" s="482" t="s">
        <v>1760</v>
      </c>
    </row>
    <row r="284" spans="1:8" x14ac:dyDescent="0.35">
      <c r="A284" s="461" t="s">
        <v>827</v>
      </c>
      <c r="B284" s="482" t="s">
        <v>1936</v>
      </c>
      <c r="C284" t="s">
        <v>1937</v>
      </c>
      <c r="D284" s="481">
        <v>16.28</v>
      </c>
      <c r="E284" s="461">
        <v>6</v>
      </c>
      <c r="F284" s="481">
        <f t="shared" si="3"/>
        <v>97.68</v>
      </c>
      <c r="G284" s="482" t="s">
        <v>1939</v>
      </c>
    </row>
    <row r="285" spans="1:8" x14ac:dyDescent="0.35">
      <c r="A285" s="461" t="s">
        <v>827</v>
      </c>
      <c r="B285" s="482" t="s">
        <v>1938</v>
      </c>
      <c r="C285" t="s">
        <v>1940</v>
      </c>
      <c r="D285" s="481">
        <v>19.95</v>
      </c>
      <c r="E285" s="461">
        <v>6</v>
      </c>
      <c r="F285" s="481">
        <f t="shared" si="3"/>
        <v>119.69999999999999</v>
      </c>
      <c r="G285" s="482" t="s">
        <v>1941</v>
      </c>
    </row>
    <row r="286" spans="1:8" x14ac:dyDescent="0.35">
      <c r="A286" s="461" t="s">
        <v>827</v>
      </c>
      <c r="B286" s="482" t="s">
        <v>704</v>
      </c>
      <c r="C286" t="s">
        <v>755</v>
      </c>
      <c r="D286" s="481">
        <v>13.65</v>
      </c>
      <c r="E286" s="461">
        <v>6</v>
      </c>
      <c r="F286" s="481">
        <f t="shared" si="3"/>
        <v>81.900000000000006</v>
      </c>
      <c r="G286" s="482" t="s">
        <v>1759</v>
      </c>
    </row>
    <row r="287" spans="1:8" x14ac:dyDescent="0.35">
      <c r="A287" s="461" t="s">
        <v>827</v>
      </c>
      <c r="B287" s="482" t="s">
        <v>727</v>
      </c>
      <c r="C287" t="s">
        <v>757</v>
      </c>
      <c r="D287" s="481">
        <v>13.65</v>
      </c>
      <c r="E287" s="461">
        <v>12</v>
      </c>
      <c r="F287" s="481">
        <f t="shared" si="3"/>
        <v>163.80000000000001</v>
      </c>
      <c r="G287" s="482" t="s">
        <v>1758</v>
      </c>
    </row>
    <row r="288" spans="1:8" x14ac:dyDescent="0.35">
      <c r="A288" s="461" t="s">
        <v>827</v>
      </c>
      <c r="B288" s="482" t="s">
        <v>717</v>
      </c>
      <c r="C288" t="s">
        <v>800</v>
      </c>
      <c r="D288" s="481">
        <v>19.43</v>
      </c>
      <c r="E288" s="461">
        <v>4</v>
      </c>
      <c r="F288" s="481">
        <f t="shared" si="3"/>
        <v>77.72</v>
      </c>
      <c r="H288" s="482" t="s">
        <v>1756</v>
      </c>
    </row>
    <row r="289" spans="1:8" x14ac:dyDescent="0.35">
      <c r="A289" s="461" t="s">
        <v>827</v>
      </c>
      <c r="B289" s="482" t="s">
        <v>718</v>
      </c>
      <c r="C289" t="s">
        <v>776</v>
      </c>
      <c r="D289" s="481">
        <v>19.43</v>
      </c>
      <c r="E289" s="461">
        <v>4</v>
      </c>
      <c r="F289" s="481">
        <f t="shared" si="3"/>
        <v>77.72</v>
      </c>
      <c r="H289" s="482" t="s">
        <v>1755</v>
      </c>
    </row>
    <row r="290" spans="1:8" x14ac:dyDescent="0.35">
      <c r="A290" s="461" t="s">
        <v>827</v>
      </c>
      <c r="B290" s="482" t="s">
        <v>719</v>
      </c>
      <c r="C290" t="s">
        <v>777</v>
      </c>
      <c r="D290" s="481">
        <v>19.43</v>
      </c>
      <c r="E290" s="461">
        <v>4</v>
      </c>
      <c r="F290" s="481">
        <f t="shared" si="3"/>
        <v>77.72</v>
      </c>
      <c r="H290" s="482" t="s">
        <v>1754</v>
      </c>
    </row>
    <row r="291" spans="1:8" x14ac:dyDescent="0.35">
      <c r="A291" s="461" t="s">
        <v>827</v>
      </c>
      <c r="B291" s="482" t="s">
        <v>720</v>
      </c>
      <c r="C291" t="s">
        <v>778</v>
      </c>
      <c r="D291" s="481">
        <v>19.43</v>
      </c>
      <c r="E291" s="461">
        <v>4</v>
      </c>
      <c r="F291" s="481">
        <f t="shared" si="3"/>
        <v>77.72</v>
      </c>
      <c r="H291" s="482" t="s">
        <v>829</v>
      </c>
    </row>
    <row r="292" spans="1:8" x14ac:dyDescent="0.35">
      <c r="A292" s="461" t="s">
        <v>827</v>
      </c>
      <c r="B292" s="482" t="s">
        <v>721</v>
      </c>
      <c r="C292" t="s">
        <v>798</v>
      </c>
      <c r="D292" s="481">
        <v>19.43</v>
      </c>
      <c r="E292" s="461">
        <v>4</v>
      </c>
      <c r="F292" s="481">
        <f t="shared" si="3"/>
        <v>77.72</v>
      </c>
      <c r="H292" s="482" t="s">
        <v>1751</v>
      </c>
    </row>
    <row r="293" spans="1:8" x14ac:dyDescent="0.35">
      <c r="A293" s="461" t="s">
        <v>827</v>
      </c>
      <c r="B293" s="482" t="s">
        <v>722</v>
      </c>
      <c r="C293" t="s">
        <v>799</v>
      </c>
      <c r="D293" s="481">
        <v>19.43</v>
      </c>
      <c r="E293" s="461">
        <v>4</v>
      </c>
      <c r="F293" s="481">
        <f t="shared" si="3"/>
        <v>77.72</v>
      </c>
      <c r="H293" s="482" t="s">
        <v>1753</v>
      </c>
    </row>
    <row r="294" spans="1:8" x14ac:dyDescent="0.35">
      <c r="A294" s="461" t="s">
        <v>827</v>
      </c>
      <c r="B294" s="482" t="s">
        <v>723</v>
      </c>
      <c r="C294" t="s">
        <v>779</v>
      </c>
      <c r="D294" s="481">
        <v>19.43</v>
      </c>
      <c r="E294" s="461">
        <v>4</v>
      </c>
      <c r="F294" s="481">
        <f t="shared" ref="F294:F359" si="4">D294*E294</f>
        <v>77.72</v>
      </c>
      <c r="H294" s="482" t="s">
        <v>1752</v>
      </c>
    </row>
    <row r="295" spans="1:8" x14ac:dyDescent="0.35">
      <c r="A295" s="461" t="s">
        <v>827</v>
      </c>
      <c r="B295" s="482" t="s">
        <v>725</v>
      </c>
      <c r="C295" t="s">
        <v>781</v>
      </c>
      <c r="D295" s="483">
        <v>19.43</v>
      </c>
      <c r="E295" s="461">
        <v>4</v>
      </c>
      <c r="F295" s="481">
        <f t="shared" si="4"/>
        <v>77.72</v>
      </c>
      <c r="H295" s="482" t="s">
        <v>1750</v>
      </c>
    </row>
    <row r="296" spans="1:8" x14ac:dyDescent="0.35">
      <c r="A296" s="461" t="s">
        <v>827</v>
      </c>
      <c r="B296" s="482" t="s">
        <v>724</v>
      </c>
      <c r="C296" t="s">
        <v>750</v>
      </c>
      <c r="D296" s="483">
        <v>19.43</v>
      </c>
      <c r="E296" s="461">
        <v>4</v>
      </c>
      <c r="F296" s="481">
        <f t="shared" si="4"/>
        <v>77.72</v>
      </c>
      <c r="H296" s="482" t="s">
        <v>1749</v>
      </c>
    </row>
    <row r="297" spans="1:8" x14ac:dyDescent="0.35">
      <c r="A297" s="461" t="s">
        <v>827</v>
      </c>
      <c r="B297" s="482" t="s">
        <v>748</v>
      </c>
      <c r="C297" t="s">
        <v>788</v>
      </c>
      <c r="D297" s="481">
        <v>14.700000000000001</v>
      </c>
      <c r="E297" s="461">
        <v>6</v>
      </c>
      <c r="F297" s="481">
        <f t="shared" si="4"/>
        <v>88.2</v>
      </c>
      <c r="G297" s="482" t="s">
        <v>1748</v>
      </c>
    </row>
    <row r="298" spans="1:8" x14ac:dyDescent="0.35">
      <c r="A298" s="461" t="s">
        <v>827</v>
      </c>
      <c r="B298" s="482" t="s">
        <v>742</v>
      </c>
      <c r="C298" t="s">
        <v>766</v>
      </c>
      <c r="D298" s="481">
        <v>34.130000000000003</v>
      </c>
      <c r="E298" s="461">
        <v>4</v>
      </c>
      <c r="F298" s="481">
        <f t="shared" si="4"/>
        <v>136.52000000000001</v>
      </c>
      <c r="G298" s="482" t="s">
        <v>1747</v>
      </c>
    </row>
    <row r="299" spans="1:8" x14ac:dyDescent="0.35">
      <c r="A299" s="461" t="s">
        <v>827</v>
      </c>
      <c r="B299" s="482" t="s">
        <v>743</v>
      </c>
      <c r="C299" t="s">
        <v>767</v>
      </c>
      <c r="D299" s="481">
        <v>34.130000000000003</v>
      </c>
      <c r="E299" s="461">
        <v>4</v>
      </c>
      <c r="F299" s="481">
        <f t="shared" si="4"/>
        <v>136.52000000000001</v>
      </c>
      <c r="G299" s="482" t="s">
        <v>1746</v>
      </c>
    </row>
    <row r="300" spans="1:8" x14ac:dyDescent="0.35">
      <c r="A300" s="461" t="s">
        <v>827</v>
      </c>
      <c r="B300" s="482" t="s">
        <v>728</v>
      </c>
      <c r="C300" t="s">
        <v>793</v>
      </c>
      <c r="D300" s="481">
        <v>8.66</v>
      </c>
      <c r="E300" s="461">
        <v>12</v>
      </c>
      <c r="F300" s="481">
        <f t="shared" si="4"/>
        <v>103.92</v>
      </c>
      <c r="G300" s="482" t="s">
        <v>1745</v>
      </c>
    </row>
    <row r="301" spans="1:8" x14ac:dyDescent="0.35">
      <c r="A301" s="461" t="s">
        <v>827</v>
      </c>
      <c r="B301" s="482" t="s">
        <v>729</v>
      </c>
      <c r="C301" t="s">
        <v>794</v>
      </c>
      <c r="D301" s="481">
        <v>8.66</v>
      </c>
      <c r="E301" s="461">
        <v>6</v>
      </c>
      <c r="F301" s="481">
        <f t="shared" si="4"/>
        <v>51.96</v>
      </c>
      <c r="G301" s="482" t="s">
        <v>1744</v>
      </c>
    </row>
    <row r="302" spans="1:8" x14ac:dyDescent="0.35">
      <c r="A302" s="461" t="s">
        <v>827</v>
      </c>
      <c r="B302" s="482" t="s">
        <v>730</v>
      </c>
      <c r="C302" t="s">
        <v>795</v>
      </c>
      <c r="D302" s="481">
        <v>8.66</v>
      </c>
      <c r="E302" s="461">
        <v>12</v>
      </c>
      <c r="F302" s="481">
        <f t="shared" si="4"/>
        <v>103.92</v>
      </c>
      <c r="G302" s="482" t="s">
        <v>1743</v>
      </c>
    </row>
    <row r="303" spans="1:8" x14ac:dyDescent="0.35">
      <c r="A303" s="461" t="s">
        <v>827</v>
      </c>
      <c r="B303" s="482" t="s">
        <v>731</v>
      </c>
      <c r="C303" t="s">
        <v>796</v>
      </c>
      <c r="D303" s="481">
        <v>8.66</v>
      </c>
      <c r="E303" s="461">
        <v>12</v>
      </c>
      <c r="F303" s="481">
        <f t="shared" si="4"/>
        <v>103.92</v>
      </c>
      <c r="G303" s="482" t="s">
        <v>1740</v>
      </c>
    </row>
    <row r="304" spans="1:8" x14ac:dyDescent="0.35">
      <c r="A304" s="461" t="s">
        <v>827</v>
      </c>
      <c r="B304" s="482" t="s">
        <v>745</v>
      </c>
      <c r="C304" t="s">
        <v>782</v>
      </c>
      <c r="D304" s="481">
        <v>29.93</v>
      </c>
      <c r="E304" s="461">
        <v>4</v>
      </c>
      <c r="F304" s="481">
        <f t="shared" si="4"/>
        <v>119.72</v>
      </c>
      <c r="G304" s="482" t="s">
        <v>1739</v>
      </c>
    </row>
    <row r="305" spans="1:7" x14ac:dyDescent="0.35">
      <c r="A305" s="461" t="s">
        <v>827</v>
      </c>
      <c r="B305" s="482" t="s">
        <v>732</v>
      </c>
      <c r="C305" t="s">
        <v>758</v>
      </c>
      <c r="D305" s="481">
        <v>24.41</v>
      </c>
      <c r="E305" s="461">
        <v>12</v>
      </c>
      <c r="F305" s="481">
        <f t="shared" si="4"/>
        <v>292.92</v>
      </c>
      <c r="G305" s="482" t="s">
        <v>1738</v>
      </c>
    </row>
    <row r="306" spans="1:7" x14ac:dyDescent="0.35">
      <c r="A306" s="461" t="s">
        <v>827</v>
      </c>
      <c r="B306" s="482" t="s">
        <v>733</v>
      </c>
      <c r="C306" t="s">
        <v>797</v>
      </c>
      <c r="D306" s="481">
        <v>34.130000000000003</v>
      </c>
      <c r="E306" s="461">
        <v>4</v>
      </c>
      <c r="F306" s="481">
        <f t="shared" si="4"/>
        <v>136.52000000000001</v>
      </c>
      <c r="G306" s="482" t="s">
        <v>1737</v>
      </c>
    </row>
    <row r="307" spans="1:7" x14ac:dyDescent="0.35">
      <c r="A307" s="461" t="s">
        <v>827</v>
      </c>
      <c r="B307" s="482" t="s">
        <v>734</v>
      </c>
      <c r="C307" t="s">
        <v>759</v>
      </c>
      <c r="D307" s="481">
        <v>8.4</v>
      </c>
      <c r="E307" s="461">
        <v>12</v>
      </c>
      <c r="F307" s="481">
        <f t="shared" si="4"/>
        <v>100.80000000000001</v>
      </c>
      <c r="G307" s="482" t="s">
        <v>1736</v>
      </c>
    </row>
    <row r="308" spans="1:7" x14ac:dyDescent="0.35">
      <c r="A308" s="461" t="s">
        <v>827</v>
      </c>
      <c r="B308" s="482" t="s">
        <v>735</v>
      </c>
      <c r="C308" t="s">
        <v>760</v>
      </c>
      <c r="D308" s="481">
        <v>8.4</v>
      </c>
      <c r="E308" s="461">
        <v>12</v>
      </c>
      <c r="F308" s="481">
        <f t="shared" si="4"/>
        <v>100.80000000000001</v>
      </c>
      <c r="G308" s="482" t="s">
        <v>1735</v>
      </c>
    </row>
    <row r="309" spans="1:7" x14ac:dyDescent="0.35">
      <c r="A309" s="461" t="s">
        <v>827</v>
      </c>
      <c r="B309" s="482" t="s">
        <v>736</v>
      </c>
      <c r="C309" t="s">
        <v>761</v>
      </c>
      <c r="D309" s="481">
        <v>8.4</v>
      </c>
      <c r="E309" s="461">
        <v>12</v>
      </c>
      <c r="F309" s="481">
        <f t="shared" si="4"/>
        <v>100.80000000000001</v>
      </c>
      <c r="G309" s="482" t="s">
        <v>1734</v>
      </c>
    </row>
    <row r="310" spans="1:7" x14ac:dyDescent="0.35">
      <c r="A310" s="461" t="s">
        <v>827</v>
      </c>
      <c r="B310" s="482" t="s">
        <v>737</v>
      </c>
      <c r="C310" t="s">
        <v>762</v>
      </c>
      <c r="D310" s="481">
        <v>12.08</v>
      </c>
      <c r="E310" s="461">
        <v>12</v>
      </c>
      <c r="F310" s="481">
        <f t="shared" si="4"/>
        <v>144.96</v>
      </c>
      <c r="G310" s="482" t="s">
        <v>1733</v>
      </c>
    </row>
    <row r="311" spans="1:7" x14ac:dyDescent="0.35">
      <c r="A311" s="461" t="s">
        <v>827</v>
      </c>
      <c r="B311" s="482" t="s">
        <v>738</v>
      </c>
      <c r="C311" t="s">
        <v>763</v>
      </c>
      <c r="D311" s="481">
        <v>12.08</v>
      </c>
      <c r="E311" s="461">
        <v>12</v>
      </c>
      <c r="F311" s="481">
        <f t="shared" si="4"/>
        <v>144.96</v>
      </c>
      <c r="G311" s="482" t="s">
        <v>1725</v>
      </c>
    </row>
    <row r="312" spans="1:7" x14ac:dyDescent="0.35">
      <c r="A312" s="461" t="s">
        <v>827</v>
      </c>
      <c r="B312" s="482" t="s">
        <v>739</v>
      </c>
      <c r="C312" t="s">
        <v>764</v>
      </c>
      <c r="D312" s="481">
        <v>12.08</v>
      </c>
      <c r="E312" s="461">
        <v>12</v>
      </c>
      <c r="F312" s="481">
        <f t="shared" si="4"/>
        <v>144.96</v>
      </c>
      <c r="G312" s="482" t="s">
        <v>1728</v>
      </c>
    </row>
    <row r="313" spans="1:7" x14ac:dyDescent="0.35">
      <c r="A313" s="461" t="s">
        <v>827</v>
      </c>
      <c r="B313" s="482" t="s">
        <v>699</v>
      </c>
      <c r="C313" t="s">
        <v>790</v>
      </c>
      <c r="D313" s="481">
        <v>20.21</v>
      </c>
      <c r="E313" s="461">
        <v>4</v>
      </c>
      <c r="F313" s="481">
        <f t="shared" si="4"/>
        <v>80.84</v>
      </c>
      <c r="G313" s="482" t="s">
        <v>1727</v>
      </c>
    </row>
    <row r="314" spans="1:7" x14ac:dyDescent="0.35">
      <c r="A314" s="461" t="s">
        <v>827</v>
      </c>
      <c r="B314" s="482" t="s">
        <v>740</v>
      </c>
      <c r="C314" t="s">
        <v>801</v>
      </c>
      <c r="D314" s="481">
        <v>9.98</v>
      </c>
      <c r="E314" s="461">
        <v>12</v>
      </c>
      <c r="F314" s="481">
        <f t="shared" si="4"/>
        <v>119.76</v>
      </c>
      <c r="G314" s="482" t="s">
        <v>1726</v>
      </c>
    </row>
    <row r="315" spans="1:7" x14ac:dyDescent="0.35">
      <c r="A315" s="461" t="s">
        <v>827</v>
      </c>
      <c r="B315" s="482" t="s">
        <v>831</v>
      </c>
      <c r="C315" t="s">
        <v>763</v>
      </c>
      <c r="D315" s="481">
        <v>12.08</v>
      </c>
      <c r="E315" s="461">
        <v>12</v>
      </c>
      <c r="F315" s="481">
        <f t="shared" si="4"/>
        <v>144.96</v>
      </c>
      <c r="G315" s="482" t="s">
        <v>1725</v>
      </c>
    </row>
    <row r="316" spans="1:7" x14ac:dyDescent="0.35">
      <c r="A316" s="461" t="s">
        <v>827</v>
      </c>
      <c r="B316" s="482" t="s">
        <v>746</v>
      </c>
      <c r="C316" t="s">
        <v>791</v>
      </c>
      <c r="D316" s="481">
        <v>16.010000000000002</v>
      </c>
      <c r="E316" s="461">
        <v>6</v>
      </c>
      <c r="F316" s="481">
        <f t="shared" si="4"/>
        <v>96.06</v>
      </c>
      <c r="G316" s="482" t="s">
        <v>1724</v>
      </c>
    </row>
    <row r="317" spans="1:7" x14ac:dyDescent="0.35">
      <c r="A317" s="461" t="s">
        <v>827</v>
      </c>
      <c r="B317" s="482" t="s">
        <v>747</v>
      </c>
      <c r="C317" t="s">
        <v>792</v>
      </c>
      <c r="D317" s="481">
        <v>27.3</v>
      </c>
      <c r="E317" s="461">
        <v>4</v>
      </c>
      <c r="F317" s="481">
        <f t="shared" si="4"/>
        <v>109.2</v>
      </c>
      <c r="G317" s="482" t="s">
        <v>1723</v>
      </c>
    </row>
    <row r="318" spans="1:7" x14ac:dyDescent="0.35">
      <c r="A318" s="461" t="s">
        <v>827</v>
      </c>
      <c r="B318" s="482" t="s">
        <v>700</v>
      </c>
      <c r="C318" t="s">
        <v>803</v>
      </c>
      <c r="D318" s="481">
        <v>16.8</v>
      </c>
      <c r="E318" s="461">
        <v>6</v>
      </c>
      <c r="F318" s="481">
        <f t="shared" si="4"/>
        <v>100.80000000000001</v>
      </c>
      <c r="G318" s="482" t="s">
        <v>1722</v>
      </c>
    </row>
    <row r="319" spans="1:7" x14ac:dyDescent="0.35">
      <c r="A319" s="461" t="s">
        <v>827</v>
      </c>
      <c r="B319" s="482" t="s">
        <v>706</v>
      </c>
      <c r="C319" t="s">
        <v>768</v>
      </c>
      <c r="D319" s="481">
        <v>20.48</v>
      </c>
      <c r="E319" s="461">
        <v>4</v>
      </c>
      <c r="F319" s="481">
        <f t="shared" si="4"/>
        <v>81.92</v>
      </c>
      <c r="G319" s="482" t="s">
        <v>1721</v>
      </c>
    </row>
    <row r="320" spans="1:7" x14ac:dyDescent="0.35">
      <c r="A320" s="461" t="s">
        <v>827</v>
      </c>
      <c r="B320" s="482" t="s">
        <v>707</v>
      </c>
      <c r="C320" t="s">
        <v>769</v>
      </c>
      <c r="D320" s="481">
        <v>22.05</v>
      </c>
      <c r="E320" s="461">
        <v>4</v>
      </c>
      <c r="F320" s="481">
        <f t="shared" si="4"/>
        <v>88.2</v>
      </c>
      <c r="G320" s="482" t="s">
        <v>1720</v>
      </c>
    </row>
    <row r="321" spans="1:7" x14ac:dyDescent="0.35">
      <c r="A321" s="461" t="s">
        <v>827</v>
      </c>
      <c r="B321" s="482" t="s">
        <v>708</v>
      </c>
      <c r="C321" t="s">
        <v>770</v>
      </c>
      <c r="D321" s="481">
        <v>21</v>
      </c>
      <c r="E321" s="461">
        <v>4</v>
      </c>
      <c r="F321" s="481">
        <f t="shared" si="4"/>
        <v>84</v>
      </c>
      <c r="G321" s="482" t="s">
        <v>830</v>
      </c>
    </row>
    <row r="322" spans="1:7" x14ac:dyDescent="0.35">
      <c r="A322" s="461" t="s">
        <v>827</v>
      </c>
      <c r="B322" s="482" t="s">
        <v>709</v>
      </c>
      <c r="C322" t="s">
        <v>771</v>
      </c>
      <c r="D322" s="481">
        <v>9.19</v>
      </c>
      <c r="E322" s="461">
        <v>12</v>
      </c>
      <c r="F322" s="481">
        <f t="shared" si="4"/>
        <v>110.28</v>
      </c>
      <c r="G322" s="482" t="s">
        <v>1719</v>
      </c>
    </row>
    <row r="323" spans="1:7" x14ac:dyDescent="0.35">
      <c r="A323" s="461" t="s">
        <v>827</v>
      </c>
      <c r="B323" s="482" t="s">
        <v>710</v>
      </c>
      <c r="C323" t="s">
        <v>772</v>
      </c>
      <c r="D323" s="481">
        <v>11.81</v>
      </c>
      <c r="E323" s="461">
        <v>12</v>
      </c>
      <c r="F323" s="481">
        <f t="shared" si="4"/>
        <v>141.72</v>
      </c>
      <c r="G323" s="482" t="s">
        <v>1718</v>
      </c>
    </row>
    <row r="324" spans="1:7" x14ac:dyDescent="0.35">
      <c r="A324" s="461" t="s">
        <v>827</v>
      </c>
      <c r="B324" s="482" t="s">
        <v>711</v>
      </c>
      <c r="C324" t="s">
        <v>773</v>
      </c>
      <c r="D324" s="481">
        <v>10.24</v>
      </c>
      <c r="E324" s="461">
        <v>12</v>
      </c>
      <c r="F324" s="481">
        <f t="shared" si="4"/>
        <v>122.88</v>
      </c>
      <c r="G324" s="482" t="s">
        <v>1717</v>
      </c>
    </row>
    <row r="325" spans="1:7" x14ac:dyDescent="0.35">
      <c r="A325" s="461" t="s">
        <v>827</v>
      </c>
      <c r="B325" s="482" t="s">
        <v>712</v>
      </c>
      <c r="C325" t="s">
        <v>774</v>
      </c>
      <c r="D325" s="481">
        <v>9.19</v>
      </c>
      <c r="E325" s="461">
        <v>12</v>
      </c>
      <c r="F325" s="481">
        <f t="shared" si="4"/>
        <v>110.28</v>
      </c>
      <c r="G325" s="482" t="s">
        <v>1716</v>
      </c>
    </row>
    <row r="326" spans="1:7" x14ac:dyDescent="0.35">
      <c r="A326" s="461" t="s">
        <v>827</v>
      </c>
      <c r="B326" s="482" t="s">
        <v>714</v>
      </c>
      <c r="C326" t="s">
        <v>784</v>
      </c>
      <c r="D326" s="481">
        <v>10.24</v>
      </c>
      <c r="E326" s="461">
        <v>12</v>
      </c>
      <c r="F326" s="481">
        <f t="shared" si="4"/>
        <v>122.88</v>
      </c>
      <c r="G326" s="482" t="s">
        <v>1715</v>
      </c>
    </row>
    <row r="327" spans="1:7" x14ac:dyDescent="0.35">
      <c r="A327" s="461" t="s">
        <v>827</v>
      </c>
      <c r="B327" s="482" t="s">
        <v>713</v>
      </c>
      <c r="C327" t="s">
        <v>775</v>
      </c>
      <c r="D327" s="481">
        <v>3.68</v>
      </c>
      <c r="E327" s="461">
        <v>36</v>
      </c>
      <c r="F327" s="481">
        <f t="shared" si="4"/>
        <v>132.48000000000002</v>
      </c>
      <c r="G327" s="482" t="s">
        <v>1714</v>
      </c>
    </row>
    <row r="328" spans="1:7" x14ac:dyDescent="0.35">
      <c r="A328" s="461" t="s">
        <v>827</v>
      </c>
      <c r="B328" s="482" t="s">
        <v>1155</v>
      </c>
      <c r="C328" t="s">
        <v>1156</v>
      </c>
      <c r="D328" s="481">
        <v>85.8</v>
      </c>
      <c r="E328" s="461">
        <v>1</v>
      </c>
      <c r="F328" s="481">
        <f t="shared" si="4"/>
        <v>85.8</v>
      </c>
      <c r="G328" s="482" t="s">
        <v>1999</v>
      </c>
    </row>
    <row r="329" spans="1:7" x14ac:dyDescent="0.35">
      <c r="A329" s="461" t="s">
        <v>827</v>
      </c>
      <c r="B329" s="482" t="s">
        <v>749</v>
      </c>
      <c r="C329" t="s">
        <v>785</v>
      </c>
      <c r="D329" s="481">
        <v>110.25</v>
      </c>
      <c r="E329" s="461">
        <v>1</v>
      </c>
      <c r="F329" s="481">
        <f t="shared" si="4"/>
        <v>110.25</v>
      </c>
      <c r="G329" s="482" t="s">
        <v>1713</v>
      </c>
    </row>
    <row r="330" spans="1:7" x14ac:dyDescent="0.35">
      <c r="A330" s="461" t="s">
        <v>827</v>
      </c>
      <c r="B330" s="461" t="s">
        <v>1836</v>
      </c>
      <c r="C330" t="s">
        <v>1856</v>
      </c>
      <c r="D330" s="481">
        <v>17.32</v>
      </c>
      <c r="E330" s="461">
        <v>5</v>
      </c>
      <c r="F330" s="481">
        <f t="shared" si="4"/>
        <v>86.6</v>
      </c>
      <c r="G330" s="482" t="s">
        <v>1860</v>
      </c>
    </row>
    <row r="331" spans="1:7" x14ac:dyDescent="0.35">
      <c r="A331" s="461" t="s">
        <v>827</v>
      </c>
      <c r="B331" s="482" t="s">
        <v>705</v>
      </c>
      <c r="C331" t="s">
        <v>756</v>
      </c>
      <c r="D331" s="481">
        <v>8.66</v>
      </c>
      <c r="E331" s="461">
        <v>12</v>
      </c>
      <c r="F331" s="481">
        <f t="shared" si="4"/>
        <v>103.92</v>
      </c>
      <c r="G331" s="482" t="s">
        <v>1583</v>
      </c>
    </row>
    <row r="332" spans="1:7" x14ac:dyDescent="0.35">
      <c r="A332" s="461" t="s">
        <v>1158</v>
      </c>
      <c r="B332" s="482">
        <v>203880</v>
      </c>
      <c r="C332" t="s">
        <v>994</v>
      </c>
      <c r="D332" s="481">
        <v>12.6</v>
      </c>
      <c r="E332" s="461">
        <v>6</v>
      </c>
      <c r="F332" s="481">
        <f t="shared" si="4"/>
        <v>75.599999999999994</v>
      </c>
      <c r="G332" s="482" t="s">
        <v>1770</v>
      </c>
    </row>
    <row r="333" spans="1:7" x14ac:dyDescent="0.35">
      <c r="A333" s="461" t="s">
        <v>1158</v>
      </c>
      <c r="B333" s="482" t="s">
        <v>1787</v>
      </c>
      <c r="C333" t="s">
        <v>1788</v>
      </c>
      <c r="D333" s="481">
        <v>9.4499999999999993</v>
      </c>
      <c r="E333" s="461">
        <v>6</v>
      </c>
      <c r="F333" s="481">
        <v>56.699999999999996</v>
      </c>
      <c r="G333" s="482" t="s">
        <v>1964</v>
      </c>
    </row>
    <row r="334" spans="1:7" x14ac:dyDescent="0.35">
      <c r="A334" s="461" t="s">
        <v>1158</v>
      </c>
      <c r="B334" s="482" t="s">
        <v>123</v>
      </c>
      <c r="C334" t="s">
        <v>124</v>
      </c>
      <c r="D334" s="481">
        <v>4.41</v>
      </c>
      <c r="E334" s="461">
        <v>12</v>
      </c>
      <c r="F334" s="481">
        <f t="shared" si="4"/>
        <v>52.92</v>
      </c>
      <c r="G334" s="482" t="s">
        <v>1184</v>
      </c>
    </row>
    <row r="335" spans="1:7" x14ac:dyDescent="0.35">
      <c r="A335" s="461" t="s">
        <v>1158</v>
      </c>
      <c r="B335" s="482" t="s">
        <v>127</v>
      </c>
      <c r="C335" t="s">
        <v>128</v>
      </c>
      <c r="D335" s="481">
        <v>4.41</v>
      </c>
      <c r="E335" s="461">
        <v>12</v>
      </c>
      <c r="F335" s="481">
        <f t="shared" si="4"/>
        <v>52.92</v>
      </c>
      <c r="G335" s="482" t="s">
        <v>1181</v>
      </c>
    </row>
    <row r="336" spans="1:7" x14ac:dyDescent="0.35">
      <c r="A336" s="461" t="s">
        <v>1158</v>
      </c>
      <c r="B336" s="482" t="s">
        <v>131</v>
      </c>
      <c r="C336" t="s">
        <v>132</v>
      </c>
      <c r="D336" s="481">
        <v>4.41</v>
      </c>
      <c r="E336" s="461">
        <v>12</v>
      </c>
      <c r="F336" s="481">
        <f t="shared" si="4"/>
        <v>52.92</v>
      </c>
      <c r="G336" s="482" t="s">
        <v>1182</v>
      </c>
    </row>
    <row r="337" spans="1:7" x14ac:dyDescent="0.35">
      <c r="A337" s="461" t="s">
        <v>1158</v>
      </c>
      <c r="B337" s="482" t="s">
        <v>135</v>
      </c>
      <c r="C337" t="s">
        <v>136</v>
      </c>
      <c r="D337" s="481">
        <v>4.41</v>
      </c>
      <c r="E337" s="461">
        <v>12</v>
      </c>
      <c r="F337" s="481">
        <f t="shared" si="4"/>
        <v>52.92</v>
      </c>
      <c r="G337" s="482" t="s">
        <v>1183</v>
      </c>
    </row>
    <row r="338" spans="1:7" x14ac:dyDescent="0.35">
      <c r="A338" s="461" t="s">
        <v>1158</v>
      </c>
      <c r="B338" s="482" t="s">
        <v>137</v>
      </c>
      <c r="C338" t="s">
        <v>138</v>
      </c>
      <c r="D338" s="481">
        <v>52.92</v>
      </c>
      <c r="E338" s="461">
        <v>1</v>
      </c>
      <c r="F338" s="481">
        <f t="shared" si="4"/>
        <v>52.92</v>
      </c>
      <c r="G338" s="482" t="s">
        <v>1523</v>
      </c>
    </row>
    <row r="339" spans="1:7" x14ac:dyDescent="0.35">
      <c r="A339" s="461" t="s">
        <v>1158</v>
      </c>
      <c r="B339" s="482" t="s">
        <v>562</v>
      </c>
      <c r="C339" t="s">
        <v>598</v>
      </c>
      <c r="D339" s="481">
        <v>4.41</v>
      </c>
      <c r="E339" s="461">
        <v>12</v>
      </c>
      <c r="F339" s="481">
        <f t="shared" si="4"/>
        <v>52.92</v>
      </c>
      <c r="G339" s="482" t="s">
        <v>1328</v>
      </c>
    </row>
    <row r="340" spans="1:7" x14ac:dyDescent="0.35">
      <c r="A340" s="461" t="s">
        <v>1158</v>
      </c>
      <c r="B340" s="482" t="s">
        <v>113</v>
      </c>
      <c r="C340" t="s">
        <v>114</v>
      </c>
      <c r="D340" s="481">
        <v>12.600000000000001</v>
      </c>
      <c r="E340" s="461">
        <v>6</v>
      </c>
      <c r="F340" s="481">
        <f t="shared" si="4"/>
        <v>75.600000000000009</v>
      </c>
      <c r="G340" s="482" t="s">
        <v>1325</v>
      </c>
    </row>
    <row r="341" spans="1:7" x14ac:dyDescent="0.35">
      <c r="A341" s="461" t="s">
        <v>1158</v>
      </c>
      <c r="B341" s="482" t="s">
        <v>116</v>
      </c>
      <c r="C341" t="s">
        <v>117</v>
      </c>
      <c r="D341" s="481">
        <v>12.600000000000001</v>
      </c>
      <c r="E341" s="461">
        <v>6</v>
      </c>
      <c r="F341" s="481">
        <f t="shared" si="4"/>
        <v>75.600000000000009</v>
      </c>
      <c r="G341" s="482" t="s">
        <v>1470</v>
      </c>
    </row>
    <row r="342" spans="1:7" x14ac:dyDescent="0.35">
      <c r="A342" s="461" t="s">
        <v>1158</v>
      </c>
      <c r="B342" s="482" t="s">
        <v>119</v>
      </c>
      <c r="C342" t="s">
        <v>120</v>
      </c>
      <c r="D342" s="481">
        <v>7.72</v>
      </c>
      <c r="E342" s="461">
        <v>6</v>
      </c>
      <c r="F342" s="481">
        <f t="shared" si="4"/>
        <v>46.32</v>
      </c>
      <c r="G342" s="482" t="s">
        <v>1522</v>
      </c>
    </row>
    <row r="343" spans="1:7" x14ac:dyDescent="0.35">
      <c r="A343" s="461" t="s">
        <v>1158</v>
      </c>
      <c r="B343" s="482" t="s">
        <v>121</v>
      </c>
      <c r="C343" t="s">
        <v>122</v>
      </c>
      <c r="D343" s="481">
        <v>7.72</v>
      </c>
      <c r="E343" s="461">
        <v>6</v>
      </c>
      <c r="F343" s="481">
        <f t="shared" si="4"/>
        <v>46.32</v>
      </c>
      <c r="G343" s="482" t="s">
        <v>1373</v>
      </c>
    </row>
    <row r="344" spans="1:7" x14ac:dyDescent="0.35">
      <c r="A344" s="461" t="s">
        <v>1158</v>
      </c>
      <c r="B344" s="482" t="s">
        <v>125</v>
      </c>
      <c r="C344" t="s">
        <v>126</v>
      </c>
      <c r="D344" s="481">
        <v>7.72</v>
      </c>
      <c r="E344" s="461">
        <v>6</v>
      </c>
      <c r="F344" s="481">
        <f t="shared" si="4"/>
        <v>46.32</v>
      </c>
      <c r="G344" s="482" t="s">
        <v>1168</v>
      </c>
    </row>
    <row r="345" spans="1:7" x14ac:dyDescent="0.35">
      <c r="A345" s="461" t="s">
        <v>1158</v>
      </c>
      <c r="B345" s="482" t="s">
        <v>129</v>
      </c>
      <c r="C345" t="s">
        <v>130</v>
      </c>
      <c r="D345" s="481">
        <v>7.72</v>
      </c>
      <c r="E345" s="461">
        <v>6</v>
      </c>
      <c r="F345" s="481">
        <f t="shared" si="4"/>
        <v>46.32</v>
      </c>
      <c r="G345" s="482" t="s">
        <v>1783</v>
      </c>
    </row>
    <row r="346" spans="1:7" x14ac:dyDescent="0.35">
      <c r="A346" s="461" t="s">
        <v>1158</v>
      </c>
      <c r="B346" s="482" t="s">
        <v>133</v>
      </c>
      <c r="C346" t="s">
        <v>134</v>
      </c>
      <c r="D346" s="481">
        <v>4.41</v>
      </c>
      <c r="E346" s="461">
        <v>12</v>
      </c>
      <c r="F346" s="481">
        <f t="shared" si="4"/>
        <v>52.92</v>
      </c>
      <c r="G346" s="482" t="s">
        <v>1381</v>
      </c>
    </row>
    <row r="347" spans="1:7" x14ac:dyDescent="0.35">
      <c r="A347" s="461" t="s">
        <v>1158</v>
      </c>
      <c r="B347" s="482" t="s">
        <v>91</v>
      </c>
      <c r="C347" t="s">
        <v>92</v>
      </c>
      <c r="D347" s="481">
        <v>12.600000000000001</v>
      </c>
      <c r="E347" s="461">
        <v>6</v>
      </c>
      <c r="F347" s="481">
        <f t="shared" si="4"/>
        <v>75.600000000000009</v>
      </c>
      <c r="G347" s="482" t="s">
        <v>1272</v>
      </c>
    </row>
    <row r="348" spans="1:7" x14ac:dyDescent="0.35">
      <c r="A348" s="461" t="s">
        <v>1158</v>
      </c>
      <c r="B348" s="482" t="s">
        <v>95</v>
      </c>
      <c r="C348" t="s">
        <v>523</v>
      </c>
      <c r="D348" s="481">
        <v>4.41</v>
      </c>
      <c r="E348" s="461">
        <v>12</v>
      </c>
      <c r="F348" s="481">
        <f t="shared" si="4"/>
        <v>52.92</v>
      </c>
      <c r="G348" s="482" t="s">
        <v>1327</v>
      </c>
    </row>
    <row r="349" spans="1:7" x14ac:dyDescent="0.35">
      <c r="A349" s="461" t="s">
        <v>1158</v>
      </c>
      <c r="B349" s="482" t="s">
        <v>629</v>
      </c>
      <c r="C349" t="s">
        <v>906</v>
      </c>
      <c r="D349" s="481">
        <v>8.27</v>
      </c>
      <c r="E349" s="461">
        <v>6</v>
      </c>
      <c r="F349" s="481">
        <f t="shared" si="4"/>
        <v>49.62</v>
      </c>
      <c r="G349" s="482" t="s">
        <v>1434</v>
      </c>
    </row>
    <row r="350" spans="1:7" x14ac:dyDescent="0.35">
      <c r="A350" s="461" t="s">
        <v>1158</v>
      </c>
      <c r="B350" s="482" t="s">
        <v>61</v>
      </c>
      <c r="C350" t="s">
        <v>62</v>
      </c>
      <c r="D350" s="481">
        <v>52.92</v>
      </c>
      <c r="E350" s="461">
        <v>1</v>
      </c>
      <c r="F350" s="481">
        <f t="shared" si="4"/>
        <v>52.92</v>
      </c>
      <c r="G350" s="482" t="s">
        <v>1371</v>
      </c>
    </row>
    <row r="351" spans="1:7" x14ac:dyDescent="0.35">
      <c r="A351" s="461" t="s">
        <v>1158</v>
      </c>
      <c r="B351" s="482" t="s">
        <v>1933</v>
      </c>
      <c r="C351" t="s">
        <v>1934</v>
      </c>
      <c r="D351" s="481">
        <v>9.4499999999999993</v>
      </c>
      <c r="E351" s="461">
        <v>6</v>
      </c>
      <c r="F351" s="481">
        <f t="shared" si="4"/>
        <v>56.699999999999996</v>
      </c>
      <c r="G351" s="482" t="s">
        <v>1935</v>
      </c>
    </row>
    <row r="352" spans="1:7" x14ac:dyDescent="0.35">
      <c r="A352" s="461" t="s">
        <v>1158</v>
      </c>
      <c r="B352" s="482" t="s">
        <v>67</v>
      </c>
      <c r="C352" t="s">
        <v>68</v>
      </c>
      <c r="D352" s="481">
        <v>4.41</v>
      </c>
      <c r="E352" s="461">
        <v>12</v>
      </c>
      <c r="F352" s="481">
        <f t="shared" si="4"/>
        <v>52.92</v>
      </c>
      <c r="G352" s="482" t="s">
        <v>1198</v>
      </c>
    </row>
    <row r="353" spans="1:7" x14ac:dyDescent="0.35">
      <c r="A353" s="461" t="s">
        <v>1158</v>
      </c>
      <c r="B353" s="482" t="s">
        <v>71</v>
      </c>
      <c r="C353" t="s">
        <v>72</v>
      </c>
      <c r="D353" s="481">
        <v>4.41</v>
      </c>
      <c r="E353" s="461">
        <v>12</v>
      </c>
      <c r="F353" s="481">
        <f t="shared" si="4"/>
        <v>52.92</v>
      </c>
      <c r="G353" s="482" t="s">
        <v>1197</v>
      </c>
    </row>
    <row r="354" spans="1:7" x14ac:dyDescent="0.35">
      <c r="A354" s="461" t="s">
        <v>1158</v>
      </c>
      <c r="B354" s="482" t="s">
        <v>77</v>
      </c>
      <c r="C354" t="s">
        <v>78</v>
      </c>
      <c r="D354" s="481">
        <v>4.41</v>
      </c>
      <c r="E354" s="461">
        <v>12</v>
      </c>
      <c r="F354" s="481">
        <f t="shared" si="4"/>
        <v>52.92</v>
      </c>
      <c r="G354" s="482" t="s">
        <v>1199</v>
      </c>
    </row>
    <row r="355" spans="1:7" x14ac:dyDescent="0.35">
      <c r="A355" s="461" t="s">
        <v>1158</v>
      </c>
      <c r="B355" s="482" t="s">
        <v>1927</v>
      </c>
      <c r="C355" t="s">
        <v>99</v>
      </c>
      <c r="D355" s="481">
        <v>9.4500000000000011</v>
      </c>
      <c r="E355" s="461">
        <v>4</v>
      </c>
      <c r="F355" s="481">
        <f t="shared" si="4"/>
        <v>37.800000000000004</v>
      </c>
      <c r="G355" s="482" t="s">
        <v>1201</v>
      </c>
    </row>
    <row r="356" spans="1:7" x14ac:dyDescent="0.35">
      <c r="A356" s="461" t="s">
        <v>1158</v>
      </c>
      <c r="B356" s="482" t="s">
        <v>102</v>
      </c>
      <c r="C356" t="s">
        <v>103</v>
      </c>
      <c r="D356" s="481">
        <v>12.13</v>
      </c>
      <c r="E356" s="461">
        <v>6</v>
      </c>
      <c r="F356" s="481">
        <f t="shared" si="4"/>
        <v>72.78</v>
      </c>
      <c r="G356" s="482" t="s">
        <v>1498</v>
      </c>
    </row>
    <row r="357" spans="1:7" x14ac:dyDescent="0.35">
      <c r="A357" s="461" t="s">
        <v>1158</v>
      </c>
      <c r="B357" s="482" t="s">
        <v>105</v>
      </c>
      <c r="C357" t="s">
        <v>106</v>
      </c>
      <c r="D357" s="481">
        <v>9.4500000000000011</v>
      </c>
      <c r="E357" s="461">
        <v>6</v>
      </c>
      <c r="F357" s="481">
        <f t="shared" si="4"/>
        <v>56.7</v>
      </c>
      <c r="G357" s="482" t="s">
        <v>1204</v>
      </c>
    </row>
    <row r="358" spans="1:7" x14ac:dyDescent="0.35">
      <c r="A358" s="461" t="s">
        <v>1158</v>
      </c>
      <c r="B358" s="482" t="s">
        <v>81</v>
      </c>
      <c r="C358" t="s">
        <v>82</v>
      </c>
      <c r="D358" s="481">
        <v>9.4500000000000011</v>
      </c>
      <c r="E358" s="461">
        <v>6</v>
      </c>
      <c r="F358" s="481">
        <f t="shared" si="4"/>
        <v>56.7</v>
      </c>
      <c r="G358" s="482" t="s">
        <v>1391</v>
      </c>
    </row>
    <row r="359" spans="1:7" x14ac:dyDescent="0.35">
      <c r="A359" s="461" t="s">
        <v>1158</v>
      </c>
      <c r="B359" s="482" t="s">
        <v>83</v>
      </c>
      <c r="C359" t="s">
        <v>84</v>
      </c>
      <c r="D359" s="481">
        <v>7.72</v>
      </c>
      <c r="E359" s="461">
        <v>6</v>
      </c>
      <c r="F359" s="481">
        <f t="shared" si="4"/>
        <v>46.32</v>
      </c>
      <c r="G359" s="482" t="s">
        <v>1465</v>
      </c>
    </row>
    <row r="360" spans="1:7" x14ac:dyDescent="0.35">
      <c r="A360" s="461" t="s">
        <v>1158</v>
      </c>
      <c r="B360" s="482" t="s">
        <v>63</v>
      </c>
      <c r="C360" t="s">
        <v>64</v>
      </c>
      <c r="D360" s="481">
        <v>9.92</v>
      </c>
      <c r="E360" s="461">
        <v>6</v>
      </c>
      <c r="F360" s="481">
        <f t="shared" ref="F360:F423" si="5">D360*E360</f>
        <v>59.519999999999996</v>
      </c>
      <c r="G360" s="482" t="s">
        <v>1174</v>
      </c>
    </row>
    <row r="361" spans="1:7" x14ac:dyDescent="0.35">
      <c r="A361" s="461" t="s">
        <v>1158</v>
      </c>
      <c r="B361" s="482" t="s">
        <v>65</v>
      </c>
      <c r="C361" t="s">
        <v>66</v>
      </c>
      <c r="D361" s="481">
        <v>9.92</v>
      </c>
      <c r="E361" s="461">
        <v>6</v>
      </c>
      <c r="F361" s="481">
        <f t="shared" si="5"/>
        <v>59.519999999999996</v>
      </c>
      <c r="G361" s="482" t="s">
        <v>1431</v>
      </c>
    </row>
    <row r="362" spans="1:7" x14ac:dyDescent="0.35">
      <c r="A362" s="461" t="s">
        <v>1158</v>
      </c>
      <c r="B362" s="482" t="s">
        <v>69</v>
      </c>
      <c r="C362" t="s">
        <v>70</v>
      </c>
      <c r="D362" s="481">
        <v>52.92</v>
      </c>
      <c r="E362" s="461">
        <v>1</v>
      </c>
      <c r="F362" s="481">
        <f t="shared" si="5"/>
        <v>52.92</v>
      </c>
      <c r="G362" s="482" t="s">
        <v>1496</v>
      </c>
    </row>
    <row r="363" spans="1:7" x14ac:dyDescent="0.35">
      <c r="A363" s="461" t="s">
        <v>1158</v>
      </c>
      <c r="B363" s="482" t="s">
        <v>73</v>
      </c>
      <c r="C363" t="s">
        <v>74</v>
      </c>
      <c r="D363" s="481">
        <v>4.41</v>
      </c>
      <c r="E363" s="461">
        <v>12</v>
      </c>
      <c r="F363" s="481">
        <f t="shared" si="5"/>
        <v>52.92</v>
      </c>
      <c r="G363" s="482" t="s">
        <v>1187</v>
      </c>
    </row>
    <row r="364" spans="1:7" x14ac:dyDescent="0.35">
      <c r="A364" s="461" t="s">
        <v>1158</v>
      </c>
      <c r="B364" s="482" t="s">
        <v>75</v>
      </c>
      <c r="C364" t="s">
        <v>76</v>
      </c>
      <c r="D364" s="481">
        <v>4.41</v>
      </c>
      <c r="E364" s="461">
        <v>12</v>
      </c>
      <c r="F364" s="481">
        <f t="shared" si="5"/>
        <v>52.92</v>
      </c>
      <c r="G364" s="482" t="s">
        <v>1188</v>
      </c>
    </row>
    <row r="365" spans="1:7" x14ac:dyDescent="0.35">
      <c r="A365" s="461" t="s">
        <v>1158</v>
      </c>
      <c r="B365" s="482" t="s">
        <v>79</v>
      </c>
      <c r="C365" t="s">
        <v>80</v>
      </c>
      <c r="D365" s="481">
        <v>4.41</v>
      </c>
      <c r="E365" s="461">
        <v>12</v>
      </c>
      <c r="F365" s="481">
        <f t="shared" si="5"/>
        <v>52.92</v>
      </c>
      <c r="G365" s="482" t="s">
        <v>1186</v>
      </c>
    </row>
    <row r="366" spans="1:7" x14ac:dyDescent="0.35">
      <c r="A366" s="461" t="s">
        <v>1158</v>
      </c>
      <c r="B366" s="482" t="s">
        <v>100</v>
      </c>
      <c r="C366" t="s">
        <v>101</v>
      </c>
      <c r="D366" s="481">
        <v>11.03</v>
      </c>
      <c r="E366" s="461">
        <v>6</v>
      </c>
      <c r="F366" s="481">
        <f t="shared" si="5"/>
        <v>66.179999999999993</v>
      </c>
      <c r="G366" s="482" t="s">
        <v>1415</v>
      </c>
    </row>
    <row r="367" spans="1:7" x14ac:dyDescent="0.35">
      <c r="A367" s="461" t="s">
        <v>1158</v>
      </c>
      <c r="B367" s="482" t="s">
        <v>87</v>
      </c>
      <c r="C367" t="s">
        <v>580</v>
      </c>
      <c r="D367" s="481">
        <v>9.4500000000000011</v>
      </c>
      <c r="E367" s="461">
        <v>6</v>
      </c>
      <c r="F367" s="481">
        <f t="shared" si="5"/>
        <v>56.7</v>
      </c>
      <c r="G367" s="482" t="s">
        <v>1267</v>
      </c>
    </row>
    <row r="368" spans="1:7" x14ac:dyDescent="0.35">
      <c r="A368" s="461" t="s">
        <v>1158</v>
      </c>
      <c r="B368" s="482" t="s">
        <v>107</v>
      </c>
      <c r="C368" t="s">
        <v>108</v>
      </c>
      <c r="D368" s="481">
        <v>7.72</v>
      </c>
      <c r="E368" s="461">
        <v>6</v>
      </c>
      <c r="F368" s="481">
        <f t="shared" si="5"/>
        <v>46.32</v>
      </c>
      <c r="G368" s="482" t="s">
        <v>1271</v>
      </c>
    </row>
    <row r="369" spans="1:7" x14ac:dyDescent="0.35">
      <c r="A369" s="461" t="s">
        <v>1158</v>
      </c>
      <c r="B369" s="482" t="s">
        <v>110</v>
      </c>
      <c r="C369" t="s">
        <v>111</v>
      </c>
      <c r="D369" s="481">
        <v>7.72</v>
      </c>
      <c r="E369" s="461">
        <v>6</v>
      </c>
      <c r="F369" s="481">
        <f t="shared" si="5"/>
        <v>46.32</v>
      </c>
      <c r="G369" s="482" t="s">
        <v>1273</v>
      </c>
    </row>
    <row r="370" spans="1:7" x14ac:dyDescent="0.35">
      <c r="A370" s="461" t="s">
        <v>1158</v>
      </c>
      <c r="B370" s="482" t="s">
        <v>115</v>
      </c>
      <c r="C370" t="s">
        <v>572</v>
      </c>
      <c r="D370" s="481">
        <v>7.72</v>
      </c>
      <c r="E370" s="461">
        <v>6</v>
      </c>
      <c r="F370" s="481">
        <f t="shared" si="5"/>
        <v>46.32</v>
      </c>
      <c r="G370" s="482" t="s">
        <v>1472</v>
      </c>
    </row>
    <row r="371" spans="1:7" x14ac:dyDescent="0.35">
      <c r="A371" s="461" t="s">
        <v>1158</v>
      </c>
      <c r="B371" s="482" t="s">
        <v>921</v>
      </c>
      <c r="C371" t="s">
        <v>956</v>
      </c>
      <c r="D371" s="481">
        <v>7.3500000000000005</v>
      </c>
      <c r="E371" s="461" t="s">
        <v>905</v>
      </c>
      <c r="F371" s="481">
        <f t="shared" si="5"/>
        <v>44.1</v>
      </c>
      <c r="G371" s="482" t="s">
        <v>1432</v>
      </c>
    </row>
    <row r="372" spans="1:7" x14ac:dyDescent="0.35">
      <c r="A372" s="461" t="s">
        <v>1158</v>
      </c>
      <c r="B372" s="482" t="s">
        <v>946</v>
      </c>
      <c r="C372" t="s">
        <v>981</v>
      </c>
      <c r="D372" s="481">
        <v>7.3500000000000005</v>
      </c>
      <c r="E372" s="461" t="s">
        <v>905</v>
      </c>
      <c r="F372" s="481">
        <f t="shared" si="5"/>
        <v>44.1</v>
      </c>
      <c r="G372" s="482" t="s">
        <v>1440</v>
      </c>
    </row>
    <row r="373" spans="1:7" x14ac:dyDescent="0.35">
      <c r="A373" s="461" t="s">
        <v>1158</v>
      </c>
      <c r="B373" s="482" t="s">
        <v>947</v>
      </c>
      <c r="C373" t="s">
        <v>982</v>
      </c>
      <c r="D373" s="481">
        <v>7.3500000000000005</v>
      </c>
      <c r="E373" s="461" t="s">
        <v>905</v>
      </c>
      <c r="F373" s="481">
        <f t="shared" si="5"/>
        <v>44.1</v>
      </c>
      <c r="G373" s="482" t="s">
        <v>1342</v>
      </c>
    </row>
    <row r="374" spans="1:7" x14ac:dyDescent="0.35">
      <c r="A374" s="461" t="s">
        <v>1158</v>
      </c>
      <c r="B374" s="482" t="s">
        <v>104</v>
      </c>
      <c r="C374" t="s">
        <v>613</v>
      </c>
      <c r="D374" s="481">
        <v>8.82</v>
      </c>
      <c r="E374" s="461">
        <v>6</v>
      </c>
      <c r="F374" s="481">
        <f t="shared" si="5"/>
        <v>52.92</v>
      </c>
      <c r="G374" s="482" t="s">
        <v>1471</v>
      </c>
    </row>
    <row r="375" spans="1:7" x14ac:dyDescent="0.35">
      <c r="A375" s="461" t="s">
        <v>1158</v>
      </c>
      <c r="B375" s="482" t="s">
        <v>109</v>
      </c>
      <c r="C375" t="s">
        <v>614</v>
      </c>
      <c r="D375" s="481">
        <v>8.82</v>
      </c>
      <c r="E375" s="461">
        <v>6</v>
      </c>
      <c r="F375" s="481">
        <f t="shared" si="5"/>
        <v>52.92</v>
      </c>
      <c r="G375" s="482" t="s">
        <v>1344</v>
      </c>
    </row>
    <row r="376" spans="1:7" x14ac:dyDescent="0.35">
      <c r="A376" s="461" t="s">
        <v>1158</v>
      </c>
      <c r="B376" s="482" t="s">
        <v>561</v>
      </c>
      <c r="C376" t="s">
        <v>615</v>
      </c>
      <c r="D376" s="481">
        <v>8.82</v>
      </c>
      <c r="E376" s="461">
        <v>6</v>
      </c>
      <c r="F376" s="481">
        <f t="shared" si="5"/>
        <v>52.92</v>
      </c>
      <c r="G376" s="482" t="s">
        <v>1447</v>
      </c>
    </row>
    <row r="377" spans="1:7" x14ac:dyDescent="0.35">
      <c r="A377" s="461" t="s">
        <v>1158</v>
      </c>
      <c r="B377" s="482" t="s">
        <v>118</v>
      </c>
      <c r="C377" t="s">
        <v>599</v>
      </c>
      <c r="D377" s="481">
        <v>14.89</v>
      </c>
      <c r="E377" s="461">
        <v>6</v>
      </c>
      <c r="F377" s="481">
        <f t="shared" si="5"/>
        <v>89.34</v>
      </c>
      <c r="G377" s="482" t="s">
        <v>1425</v>
      </c>
    </row>
    <row r="378" spans="1:7" x14ac:dyDescent="0.35">
      <c r="A378" s="461" t="s">
        <v>1158</v>
      </c>
      <c r="B378" s="482" t="s">
        <v>139</v>
      </c>
      <c r="C378" t="s">
        <v>140</v>
      </c>
      <c r="D378" s="481">
        <v>14.89</v>
      </c>
      <c r="E378" s="461">
        <v>6</v>
      </c>
      <c r="F378" s="481">
        <f t="shared" si="5"/>
        <v>89.34</v>
      </c>
      <c r="G378" s="482" t="s">
        <v>1176</v>
      </c>
    </row>
    <row r="379" spans="1:7" x14ac:dyDescent="0.35">
      <c r="A379" s="461" t="s">
        <v>1158</v>
      </c>
      <c r="B379" s="482" t="s">
        <v>141</v>
      </c>
      <c r="C379" t="s">
        <v>142</v>
      </c>
      <c r="D379" s="483">
        <v>12.13</v>
      </c>
      <c r="E379" s="461">
        <v>6</v>
      </c>
      <c r="F379" s="483">
        <f t="shared" si="5"/>
        <v>72.78</v>
      </c>
      <c r="G379" s="482" t="s">
        <v>1236</v>
      </c>
    </row>
    <row r="380" spans="1:7" x14ac:dyDescent="0.35">
      <c r="A380" s="461" t="s">
        <v>1158</v>
      </c>
      <c r="B380" s="482" t="s">
        <v>143</v>
      </c>
      <c r="C380" t="s">
        <v>144</v>
      </c>
      <c r="D380" s="481">
        <v>9.4500000000000011</v>
      </c>
      <c r="E380" s="461">
        <v>6</v>
      </c>
      <c r="F380" s="481">
        <f t="shared" si="5"/>
        <v>56.7</v>
      </c>
      <c r="G380" s="482" t="s">
        <v>1463</v>
      </c>
    </row>
    <row r="381" spans="1:7" x14ac:dyDescent="0.35">
      <c r="A381" s="461" t="s">
        <v>1158</v>
      </c>
      <c r="B381" s="482" t="s">
        <v>145</v>
      </c>
      <c r="C381" t="s">
        <v>146</v>
      </c>
      <c r="D381" s="481">
        <v>8.27</v>
      </c>
      <c r="E381" s="461">
        <v>6</v>
      </c>
      <c r="F381" s="481">
        <f t="shared" si="5"/>
        <v>49.62</v>
      </c>
      <c r="G381" s="482" t="s">
        <v>1340</v>
      </c>
    </row>
    <row r="382" spans="1:7" x14ac:dyDescent="0.35">
      <c r="A382" s="461" t="s">
        <v>1158</v>
      </c>
      <c r="B382" s="482" t="s">
        <v>630</v>
      </c>
      <c r="C382" t="s">
        <v>984</v>
      </c>
      <c r="D382" s="483">
        <v>9.4500000000000011</v>
      </c>
      <c r="E382" s="461">
        <v>6</v>
      </c>
      <c r="F382" s="483">
        <f t="shared" si="5"/>
        <v>56.7</v>
      </c>
      <c r="G382" s="482" t="s">
        <v>1167</v>
      </c>
    </row>
    <row r="383" spans="1:7" x14ac:dyDescent="0.35">
      <c r="A383" s="461" t="s">
        <v>1158</v>
      </c>
      <c r="B383" s="482" t="s">
        <v>147</v>
      </c>
      <c r="C383" t="s">
        <v>148</v>
      </c>
      <c r="D383" s="481">
        <v>9.4500000000000011</v>
      </c>
      <c r="E383" s="461">
        <v>6</v>
      </c>
      <c r="F383" s="481">
        <f t="shared" si="5"/>
        <v>56.7</v>
      </c>
      <c r="G383" s="482" t="s">
        <v>1500</v>
      </c>
    </row>
    <row r="384" spans="1:7" x14ac:dyDescent="0.35">
      <c r="A384" s="461" t="s">
        <v>1158</v>
      </c>
      <c r="B384" s="482" t="s">
        <v>150</v>
      </c>
      <c r="C384" t="s">
        <v>151</v>
      </c>
      <c r="D384" s="481">
        <v>7.72</v>
      </c>
      <c r="E384" s="461">
        <v>6</v>
      </c>
      <c r="F384" s="481">
        <f t="shared" si="5"/>
        <v>46.32</v>
      </c>
      <c r="G384" s="482" t="s">
        <v>1473</v>
      </c>
    </row>
    <row r="385" spans="1:7" x14ac:dyDescent="0.35">
      <c r="A385" s="461" t="s">
        <v>1158</v>
      </c>
      <c r="B385" s="482" t="s">
        <v>41</v>
      </c>
      <c r="C385" t="s">
        <v>42</v>
      </c>
      <c r="D385" s="481">
        <v>12.600000000000001</v>
      </c>
      <c r="E385" s="461">
        <v>6</v>
      </c>
      <c r="F385" s="481">
        <f t="shared" si="5"/>
        <v>75.600000000000009</v>
      </c>
      <c r="G385" s="482" t="s">
        <v>1289</v>
      </c>
    </row>
    <row r="386" spans="1:7" x14ac:dyDescent="0.35">
      <c r="A386" s="461" t="s">
        <v>1158</v>
      </c>
      <c r="B386" s="482" t="s">
        <v>149</v>
      </c>
      <c r="C386" t="s">
        <v>676</v>
      </c>
      <c r="D386" s="481">
        <v>4.41</v>
      </c>
      <c r="E386" s="461">
        <v>12</v>
      </c>
      <c r="F386" s="481">
        <f t="shared" si="5"/>
        <v>52.92</v>
      </c>
      <c r="G386" s="482" t="s">
        <v>1239</v>
      </c>
    </row>
    <row r="387" spans="1:7" x14ac:dyDescent="0.35">
      <c r="A387" s="461" t="s">
        <v>1158</v>
      </c>
      <c r="B387" s="482" t="s">
        <v>152</v>
      </c>
      <c r="C387" t="s">
        <v>153</v>
      </c>
      <c r="D387" s="481">
        <v>7.72</v>
      </c>
      <c r="E387" s="461">
        <v>6</v>
      </c>
      <c r="F387" s="481">
        <f t="shared" si="5"/>
        <v>46.32</v>
      </c>
      <c r="G387" s="482" t="s">
        <v>1245</v>
      </c>
    </row>
    <row r="388" spans="1:7" x14ac:dyDescent="0.35">
      <c r="A388" s="461" t="s">
        <v>1158</v>
      </c>
      <c r="B388" s="482" t="s">
        <v>154</v>
      </c>
      <c r="C388" t="s">
        <v>155</v>
      </c>
      <c r="D388" s="481">
        <v>12.600000000000001</v>
      </c>
      <c r="E388" s="461">
        <v>6</v>
      </c>
      <c r="F388" s="481">
        <f t="shared" si="5"/>
        <v>75.600000000000009</v>
      </c>
      <c r="G388" s="482" t="s">
        <v>1249</v>
      </c>
    </row>
    <row r="389" spans="1:7" x14ac:dyDescent="0.35">
      <c r="A389" s="461" t="s">
        <v>1158</v>
      </c>
      <c r="B389" s="482" t="s">
        <v>156</v>
      </c>
      <c r="C389" t="s">
        <v>157</v>
      </c>
      <c r="D389" s="481">
        <v>7.72</v>
      </c>
      <c r="E389" s="461">
        <v>6</v>
      </c>
      <c r="F389" s="481">
        <f t="shared" si="5"/>
        <v>46.32</v>
      </c>
      <c r="G389" s="482" t="s">
        <v>1347</v>
      </c>
    </row>
    <row r="390" spans="1:7" x14ac:dyDescent="0.35">
      <c r="A390" s="461" t="s">
        <v>1158</v>
      </c>
      <c r="B390" s="482" t="s">
        <v>38</v>
      </c>
      <c r="C390" t="s">
        <v>39</v>
      </c>
      <c r="D390" s="481">
        <v>11.03</v>
      </c>
      <c r="E390" s="461">
        <v>6</v>
      </c>
      <c r="F390" s="481">
        <f t="shared" si="5"/>
        <v>66.179999999999993</v>
      </c>
      <c r="G390" s="482" t="s">
        <v>1345</v>
      </c>
    </row>
    <row r="391" spans="1:7" x14ac:dyDescent="0.35">
      <c r="A391" s="461" t="s">
        <v>1158</v>
      </c>
      <c r="B391" s="482" t="s">
        <v>40</v>
      </c>
      <c r="C391" t="s">
        <v>590</v>
      </c>
      <c r="D391" s="481">
        <v>14.33</v>
      </c>
      <c r="E391" s="461">
        <v>6</v>
      </c>
      <c r="F391" s="481">
        <f t="shared" si="5"/>
        <v>85.98</v>
      </c>
      <c r="G391" s="482" t="s">
        <v>1319</v>
      </c>
    </row>
    <row r="392" spans="1:7" x14ac:dyDescent="0.35">
      <c r="A392" s="461" t="s">
        <v>1158</v>
      </c>
      <c r="B392" s="482" t="s">
        <v>43</v>
      </c>
      <c r="C392" t="s">
        <v>44</v>
      </c>
      <c r="D392" s="481">
        <v>4.41</v>
      </c>
      <c r="E392" s="461">
        <v>12</v>
      </c>
      <c r="F392" s="481">
        <f t="shared" si="5"/>
        <v>52.92</v>
      </c>
      <c r="G392" s="482" t="s">
        <v>1420</v>
      </c>
    </row>
    <row r="393" spans="1:7" x14ac:dyDescent="0.35">
      <c r="A393" s="461" t="s">
        <v>1158</v>
      </c>
      <c r="B393" s="482" t="s">
        <v>47</v>
      </c>
      <c r="C393" t="s">
        <v>48</v>
      </c>
      <c r="D393" s="481">
        <v>4.41</v>
      </c>
      <c r="E393" s="461">
        <v>12</v>
      </c>
      <c r="F393" s="481">
        <f t="shared" si="5"/>
        <v>52.92</v>
      </c>
      <c r="G393" s="482" t="s">
        <v>1462</v>
      </c>
    </row>
    <row r="394" spans="1:7" x14ac:dyDescent="0.35">
      <c r="A394" s="461" t="s">
        <v>1158</v>
      </c>
      <c r="B394" s="482" t="s">
        <v>1051</v>
      </c>
      <c r="C394" t="s">
        <v>1061</v>
      </c>
      <c r="D394" s="481">
        <v>11.97</v>
      </c>
      <c r="E394" s="461" t="s">
        <v>905</v>
      </c>
      <c r="F394" s="481">
        <f t="shared" si="5"/>
        <v>71.820000000000007</v>
      </c>
      <c r="G394" s="482" t="s">
        <v>1266</v>
      </c>
    </row>
    <row r="395" spans="1:7" x14ac:dyDescent="0.35">
      <c r="A395" s="461" t="s">
        <v>1158</v>
      </c>
      <c r="B395" s="482" t="s">
        <v>945</v>
      </c>
      <c r="C395" t="s">
        <v>980</v>
      </c>
      <c r="D395" s="481">
        <v>7.3500000000000005</v>
      </c>
      <c r="E395" s="461" t="s">
        <v>905</v>
      </c>
      <c r="F395" s="481">
        <f t="shared" si="5"/>
        <v>44.1</v>
      </c>
      <c r="G395" s="482" t="s">
        <v>1284</v>
      </c>
    </row>
    <row r="396" spans="1:7" x14ac:dyDescent="0.35">
      <c r="A396" s="461" t="s">
        <v>1158</v>
      </c>
      <c r="B396" s="482" t="s">
        <v>948</v>
      </c>
      <c r="C396" t="s">
        <v>983</v>
      </c>
      <c r="D396" s="481">
        <v>7.3500000000000005</v>
      </c>
      <c r="E396" s="461" t="s">
        <v>905</v>
      </c>
      <c r="F396" s="481">
        <f t="shared" si="5"/>
        <v>44.1</v>
      </c>
      <c r="G396" s="482" t="s">
        <v>1278</v>
      </c>
    </row>
    <row r="397" spans="1:7" x14ac:dyDescent="0.35">
      <c r="A397" s="461" t="s">
        <v>1158</v>
      </c>
      <c r="B397" s="482" t="s">
        <v>1044</v>
      </c>
      <c r="C397" t="s">
        <v>1056</v>
      </c>
      <c r="D397" s="481">
        <v>7.3500000000000005</v>
      </c>
      <c r="E397" s="461" t="s">
        <v>905</v>
      </c>
      <c r="F397" s="481">
        <f t="shared" si="5"/>
        <v>44.1</v>
      </c>
      <c r="G397" s="482" t="s">
        <v>1396</v>
      </c>
    </row>
    <row r="398" spans="1:7" x14ac:dyDescent="0.35">
      <c r="A398" s="461" t="s">
        <v>1158</v>
      </c>
      <c r="B398" s="482" t="s">
        <v>1043</v>
      </c>
      <c r="C398" t="s">
        <v>1055</v>
      </c>
      <c r="D398" s="481">
        <v>7.3500000000000005</v>
      </c>
      <c r="E398" s="461" t="s">
        <v>905</v>
      </c>
      <c r="F398" s="481">
        <f t="shared" si="5"/>
        <v>44.1</v>
      </c>
      <c r="G398" s="482" t="s">
        <v>1404</v>
      </c>
    </row>
    <row r="399" spans="1:7" x14ac:dyDescent="0.35">
      <c r="A399" s="461" t="s">
        <v>1158</v>
      </c>
      <c r="B399" s="482" t="s">
        <v>873</v>
      </c>
      <c r="C399" t="s">
        <v>896</v>
      </c>
      <c r="D399" s="481">
        <v>12.08</v>
      </c>
      <c r="E399" s="461" t="s">
        <v>905</v>
      </c>
      <c r="F399" s="481">
        <f t="shared" si="5"/>
        <v>72.48</v>
      </c>
      <c r="G399" s="482" t="s">
        <v>1265</v>
      </c>
    </row>
    <row r="400" spans="1:7" x14ac:dyDescent="0.35">
      <c r="A400" s="461" t="s">
        <v>1158</v>
      </c>
      <c r="B400" s="482" t="s">
        <v>915</v>
      </c>
      <c r="C400" t="s">
        <v>950</v>
      </c>
      <c r="D400" s="481">
        <v>7.3500000000000005</v>
      </c>
      <c r="E400" s="461" t="s">
        <v>905</v>
      </c>
      <c r="F400" s="481">
        <f t="shared" si="5"/>
        <v>44.1</v>
      </c>
      <c r="G400" s="482" t="s">
        <v>1409</v>
      </c>
    </row>
    <row r="401" spans="1:7" x14ac:dyDescent="0.35">
      <c r="A401" s="461" t="s">
        <v>1158</v>
      </c>
      <c r="B401" s="482" t="s">
        <v>914</v>
      </c>
      <c r="C401" t="s">
        <v>949</v>
      </c>
      <c r="D401" s="481">
        <v>7.3500000000000005</v>
      </c>
      <c r="E401" s="461" t="s">
        <v>905</v>
      </c>
      <c r="F401" s="481">
        <f t="shared" si="5"/>
        <v>44.1</v>
      </c>
      <c r="G401" s="482" t="s">
        <v>1350</v>
      </c>
    </row>
    <row r="402" spans="1:7" x14ac:dyDescent="0.35">
      <c r="A402" s="461" t="s">
        <v>1158</v>
      </c>
      <c r="B402" s="482" t="s">
        <v>1028</v>
      </c>
      <c r="C402" t="s">
        <v>1094</v>
      </c>
      <c r="D402" s="481">
        <v>8.93</v>
      </c>
      <c r="E402" s="461" t="s">
        <v>905</v>
      </c>
      <c r="F402" s="481">
        <f t="shared" si="5"/>
        <v>53.58</v>
      </c>
      <c r="G402" s="482" t="s">
        <v>1458</v>
      </c>
    </row>
    <row r="403" spans="1:7" x14ac:dyDescent="0.35">
      <c r="A403" s="461" t="s">
        <v>1158</v>
      </c>
      <c r="B403" s="482" t="s">
        <v>931</v>
      </c>
      <c r="C403" t="s">
        <v>966</v>
      </c>
      <c r="D403" s="481">
        <v>7.3500000000000005</v>
      </c>
      <c r="E403" s="461" t="s">
        <v>905</v>
      </c>
      <c r="F403" s="481">
        <f t="shared" si="5"/>
        <v>44.1</v>
      </c>
      <c r="G403" s="482" t="s">
        <v>1521</v>
      </c>
    </row>
    <row r="404" spans="1:7" x14ac:dyDescent="0.35">
      <c r="A404" s="461" t="s">
        <v>1158</v>
      </c>
      <c r="B404" s="482" t="s">
        <v>1029</v>
      </c>
      <c r="C404" t="s">
        <v>1095</v>
      </c>
      <c r="D404" s="481">
        <v>8.93</v>
      </c>
      <c r="E404" s="461" t="s">
        <v>905</v>
      </c>
      <c r="F404" s="481">
        <f t="shared" si="5"/>
        <v>53.58</v>
      </c>
      <c r="G404" s="482" t="s">
        <v>1326</v>
      </c>
    </row>
    <row r="405" spans="1:7" x14ac:dyDescent="0.35">
      <c r="A405" s="461" t="s">
        <v>1158</v>
      </c>
      <c r="B405" s="482" t="s">
        <v>1031</v>
      </c>
      <c r="C405" t="s">
        <v>1097</v>
      </c>
      <c r="D405" s="481">
        <v>8.93</v>
      </c>
      <c r="E405" s="461" t="s">
        <v>905</v>
      </c>
      <c r="F405" s="481">
        <f t="shared" si="5"/>
        <v>53.58</v>
      </c>
      <c r="G405" s="482" t="s">
        <v>1444</v>
      </c>
    </row>
    <row r="406" spans="1:7" x14ac:dyDescent="0.35">
      <c r="A406" s="461" t="s">
        <v>1158</v>
      </c>
      <c r="B406" s="482" t="s">
        <v>938</v>
      </c>
      <c r="C406" t="s">
        <v>973</v>
      </c>
      <c r="D406" s="481">
        <v>7.3500000000000005</v>
      </c>
      <c r="E406" s="461" t="s">
        <v>905</v>
      </c>
      <c r="F406" s="481">
        <f t="shared" si="5"/>
        <v>44.1</v>
      </c>
      <c r="G406" s="482" t="s">
        <v>1401</v>
      </c>
    </row>
    <row r="407" spans="1:7" x14ac:dyDescent="0.35">
      <c r="A407" s="461" t="s">
        <v>1158</v>
      </c>
      <c r="B407" s="482" t="s">
        <v>941</v>
      </c>
      <c r="C407" t="s">
        <v>976</v>
      </c>
      <c r="D407" s="481">
        <v>7.3500000000000005</v>
      </c>
      <c r="E407" s="461" t="s">
        <v>905</v>
      </c>
      <c r="F407" s="481">
        <f t="shared" si="5"/>
        <v>44.1</v>
      </c>
      <c r="G407" s="482" t="s">
        <v>1483</v>
      </c>
    </row>
    <row r="408" spans="1:7" x14ac:dyDescent="0.35">
      <c r="A408" s="461" t="s">
        <v>1158</v>
      </c>
      <c r="B408" s="482" t="s">
        <v>936</v>
      </c>
      <c r="C408" t="s">
        <v>971</v>
      </c>
      <c r="D408" s="481">
        <v>7.3500000000000005</v>
      </c>
      <c r="E408" s="461" t="s">
        <v>905</v>
      </c>
      <c r="F408" s="481">
        <f t="shared" si="5"/>
        <v>44.1</v>
      </c>
      <c r="G408" s="482" t="s">
        <v>1323</v>
      </c>
    </row>
    <row r="409" spans="1:7" x14ac:dyDescent="0.35">
      <c r="A409" s="461" t="s">
        <v>1158</v>
      </c>
      <c r="B409" s="482" t="s">
        <v>939</v>
      </c>
      <c r="C409" t="s">
        <v>974</v>
      </c>
      <c r="D409" s="481">
        <v>7.3500000000000005</v>
      </c>
      <c r="E409" s="461" t="s">
        <v>905</v>
      </c>
      <c r="F409" s="481">
        <f t="shared" si="5"/>
        <v>44.1</v>
      </c>
      <c r="G409" s="482" t="s">
        <v>1255</v>
      </c>
    </row>
    <row r="410" spans="1:7" x14ac:dyDescent="0.35">
      <c r="A410" s="461" t="s">
        <v>1158</v>
      </c>
      <c r="B410" s="482" t="s">
        <v>1027</v>
      </c>
      <c r="C410" t="s">
        <v>1093</v>
      </c>
      <c r="D410" s="481">
        <v>8.93</v>
      </c>
      <c r="E410" s="461" t="s">
        <v>905</v>
      </c>
      <c r="F410" s="481">
        <f t="shared" si="5"/>
        <v>53.58</v>
      </c>
      <c r="G410" s="482" t="s">
        <v>1385</v>
      </c>
    </row>
    <row r="411" spans="1:7" x14ac:dyDescent="0.35">
      <c r="A411" s="461" t="s">
        <v>1158</v>
      </c>
      <c r="B411" s="482" t="s">
        <v>681</v>
      </c>
      <c r="C411" t="s">
        <v>687</v>
      </c>
      <c r="D411" s="481">
        <v>8.4</v>
      </c>
      <c r="E411" s="461">
        <v>6</v>
      </c>
      <c r="F411" s="481">
        <f t="shared" si="5"/>
        <v>50.400000000000006</v>
      </c>
      <c r="G411" s="482" t="s">
        <v>1418</v>
      </c>
    </row>
    <row r="412" spans="1:7" x14ac:dyDescent="0.35">
      <c r="A412" s="461" t="s">
        <v>1158</v>
      </c>
      <c r="B412" s="482" t="s">
        <v>989</v>
      </c>
      <c r="C412" t="s">
        <v>993</v>
      </c>
      <c r="D412" s="481">
        <v>8.4</v>
      </c>
      <c r="E412" s="461">
        <v>6</v>
      </c>
      <c r="F412" s="481">
        <f t="shared" si="5"/>
        <v>50.400000000000006</v>
      </c>
      <c r="G412" s="482" t="s">
        <v>1771</v>
      </c>
    </row>
    <row r="413" spans="1:7" x14ac:dyDescent="0.35">
      <c r="A413" s="461" t="s">
        <v>1158</v>
      </c>
      <c r="B413" s="482" t="s">
        <v>682</v>
      </c>
      <c r="C413" t="s">
        <v>688</v>
      </c>
      <c r="D413" s="481">
        <v>8.4</v>
      </c>
      <c r="E413" s="461">
        <v>6</v>
      </c>
      <c r="F413" s="481">
        <f t="shared" si="5"/>
        <v>50.400000000000006</v>
      </c>
      <c r="G413" s="482" t="s">
        <v>1510</v>
      </c>
    </row>
    <row r="414" spans="1:7" x14ac:dyDescent="0.35">
      <c r="A414" s="461" t="s">
        <v>1158</v>
      </c>
      <c r="B414" s="482" t="s">
        <v>926</v>
      </c>
      <c r="C414" t="s">
        <v>961</v>
      </c>
      <c r="D414" s="481">
        <v>7.3500000000000005</v>
      </c>
      <c r="E414" s="461" t="s">
        <v>905</v>
      </c>
      <c r="F414" s="481">
        <f t="shared" si="5"/>
        <v>44.1</v>
      </c>
      <c r="G414" s="482" t="s">
        <v>1360</v>
      </c>
    </row>
    <row r="415" spans="1:7" x14ac:dyDescent="0.35">
      <c r="A415" s="461" t="s">
        <v>1158</v>
      </c>
      <c r="B415" s="482" t="s">
        <v>943</v>
      </c>
      <c r="C415" t="s">
        <v>978</v>
      </c>
      <c r="D415" s="481">
        <v>7.3500000000000005</v>
      </c>
      <c r="E415" s="461" t="s">
        <v>905</v>
      </c>
      <c r="F415" s="481">
        <f t="shared" si="5"/>
        <v>44.1</v>
      </c>
      <c r="G415" s="482" t="s">
        <v>1429</v>
      </c>
    </row>
    <row r="416" spans="1:7" x14ac:dyDescent="0.35">
      <c r="A416" s="461" t="s">
        <v>1158</v>
      </c>
      <c r="B416" s="482" t="s">
        <v>942</v>
      </c>
      <c r="C416" t="s">
        <v>977</v>
      </c>
      <c r="D416" s="481">
        <v>7.3500000000000005</v>
      </c>
      <c r="E416" s="461" t="s">
        <v>905</v>
      </c>
      <c r="F416" s="481">
        <f t="shared" si="5"/>
        <v>44.1</v>
      </c>
      <c r="G416" s="482" t="s">
        <v>1223</v>
      </c>
    </row>
    <row r="417" spans="1:7" x14ac:dyDescent="0.35">
      <c r="A417" s="461" t="s">
        <v>1158</v>
      </c>
      <c r="B417" s="482" t="s">
        <v>932</v>
      </c>
      <c r="C417" t="s">
        <v>967</v>
      </c>
      <c r="D417" s="481">
        <v>7.3500000000000005</v>
      </c>
      <c r="E417" s="461" t="s">
        <v>905</v>
      </c>
      <c r="F417" s="481">
        <f t="shared" si="5"/>
        <v>44.1</v>
      </c>
      <c r="G417" s="482" t="s">
        <v>1331</v>
      </c>
    </row>
    <row r="418" spans="1:7" x14ac:dyDescent="0.35">
      <c r="A418" s="461" t="s">
        <v>1158</v>
      </c>
      <c r="B418" s="482" t="s">
        <v>918</v>
      </c>
      <c r="C418" t="s">
        <v>953</v>
      </c>
      <c r="D418" s="481">
        <v>7.3500000000000005</v>
      </c>
      <c r="E418" s="461" t="s">
        <v>905</v>
      </c>
      <c r="F418" s="481">
        <f t="shared" si="5"/>
        <v>44.1</v>
      </c>
      <c r="G418" s="482" t="s">
        <v>1296</v>
      </c>
    </row>
    <row r="419" spans="1:7" x14ac:dyDescent="0.35">
      <c r="A419" s="461" t="s">
        <v>1158</v>
      </c>
      <c r="B419" s="482" t="s">
        <v>917</v>
      </c>
      <c r="C419" t="s">
        <v>952</v>
      </c>
      <c r="D419" s="481">
        <v>7.3500000000000005</v>
      </c>
      <c r="E419" s="461" t="s">
        <v>905</v>
      </c>
      <c r="F419" s="481">
        <f t="shared" si="5"/>
        <v>44.1</v>
      </c>
      <c r="G419" s="482" t="s">
        <v>1480</v>
      </c>
    </row>
    <row r="420" spans="1:7" x14ac:dyDescent="0.35">
      <c r="A420" s="461" t="s">
        <v>1158</v>
      </c>
      <c r="B420" s="482" t="s">
        <v>944</v>
      </c>
      <c r="C420" t="s">
        <v>979</v>
      </c>
      <c r="D420" s="481">
        <v>7.3500000000000005</v>
      </c>
      <c r="E420" s="461" t="s">
        <v>905</v>
      </c>
      <c r="F420" s="481">
        <f t="shared" si="5"/>
        <v>44.1</v>
      </c>
      <c r="G420" s="482" t="s">
        <v>1330</v>
      </c>
    </row>
    <row r="421" spans="1:7" x14ac:dyDescent="0.35">
      <c r="A421" s="461" t="s">
        <v>1158</v>
      </c>
      <c r="B421" s="482" t="s">
        <v>919</v>
      </c>
      <c r="C421" t="s">
        <v>954</v>
      </c>
      <c r="D421" s="481">
        <v>7.3500000000000005</v>
      </c>
      <c r="E421" s="461" t="s">
        <v>905</v>
      </c>
      <c r="F421" s="481">
        <f t="shared" si="5"/>
        <v>44.1</v>
      </c>
      <c r="G421" s="482" t="s">
        <v>1421</v>
      </c>
    </row>
    <row r="422" spans="1:7" x14ac:dyDescent="0.35">
      <c r="A422" s="461" t="s">
        <v>1158</v>
      </c>
      <c r="B422" s="482" t="s">
        <v>927</v>
      </c>
      <c r="C422" t="s">
        <v>962</v>
      </c>
      <c r="D422" s="481">
        <v>7.3500000000000005</v>
      </c>
      <c r="E422" s="461" t="s">
        <v>905</v>
      </c>
      <c r="F422" s="481">
        <f t="shared" si="5"/>
        <v>44.1</v>
      </c>
      <c r="G422" s="482" t="s">
        <v>1339</v>
      </c>
    </row>
    <row r="423" spans="1:7" x14ac:dyDescent="0.35">
      <c r="A423" s="461" t="s">
        <v>1158</v>
      </c>
      <c r="B423" s="482" t="s">
        <v>925</v>
      </c>
      <c r="C423" t="s">
        <v>960</v>
      </c>
      <c r="D423" s="481">
        <v>7.3500000000000005</v>
      </c>
      <c r="E423" s="461" t="s">
        <v>905</v>
      </c>
      <c r="F423" s="481">
        <f t="shared" si="5"/>
        <v>44.1</v>
      </c>
      <c r="G423" s="482" t="s">
        <v>1364</v>
      </c>
    </row>
    <row r="424" spans="1:7" x14ac:dyDescent="0.35">
      <c r="A424" s="461" t="s">
        <v>1158</v>
      </c>
      <c r="B424" s="482" t="s">
        <v>937</v>
      </c>
      <c r="C424" t="s">
        <v>972</v>
      </c>
      <c r="D424" s="481">
        <v>7.3500000000000005</v>
      </c>
      <c r="E424" s="461" t="s">
        <v>905</v>
      </c>
      <c r="F424" s="481">
        <f t="shared" ref="F424:F487" si="6">D424*E424</f>
        <v>44.1</v>
      </c>
      <c r="G424" s="482" t="s">
        <v>1290</v>
      </c>
    </row>
    <row r="425" spans="1:7" x14ac:dyDescent="0.35">
      <c r="A425" s="461" t="s">
        <v>1158</v>
      </c>
      <c r="B425" s="482" t="s">
        <v>924</v>
      </c>
      <c r="C425" t="s">
        <v>959</v>
      </c>
      <c r="D425" s="481">
        <v>7.3500000000000005</v>
      </c>
      <c r="E425" s="461" t="s">
        <v>905</v>
      </c>
      <c r="F425" s="481">
        <f t="shared" si="6"/>
        <v>44.1</v>
      </c>
      <c r="G425" s="482" t="s">
        <v>1341</v>
      </c>
    </row>
    <row r="426" spans="1:7" x14ac:dyDescent="0.35">
      <c r="A426" s="461" t="s">
        <v>1158</v>
      </c>
      <c r="B426" s="482" t="s">
        <v>929</v>
      </c>
      <c r="C426" t="s">
        <v>964</v>
      </c>
      <c r="D426" s="481">
        <v>7.3500000000000005</v>
      </c>
      <c r="E426" s="461" t="s">
        <v>905</v>
      </c>
      <c r="F426" s="481">
        <f t="shared" si="6"/>
        <v>44.1</v>
      </c>
      <c r="G426" s="482" t="s">
        <v>1334</v>
      </c>
    </row>
    <row r="427" spans="1:7" x14ac:dyDescent="0.35">
      <c r="A427" s="461" t="s">
        <v>1158</v>
      </c>
      <c r="B427" s="482" t="s">
        <v>683</v>
      </c>
      <c r="C427" t="s">
        <v>685</v>
      </c>
      <c r="D427" s="481">
        <v>8.4</v>
      </c>
      <c r="E427" s="461">
        <v>6</v>
      </c>
      <c r="F427" s="481">
        <f t="shared" si="6"/>
        <v>50.400000000000006</v>
      </c>
      <c r="G427" s="482" t="s">
        <v>1348</v>
      </c>
    </row>
    <row r="428" spans="1:7" x14ac:dyDescent="0.35">
      <c r="A428" s="461" t="s">
        <v>1158</v>
      </c>
      <c r="B428" s="482" t="s">
        <v>684</v>
      </c>
      <c r="C428" t="s">
        <v>907</v>
      </c>
      <c r="D428" s="481">
        <v>8.4</v>
      </c>
      <c r="E428" s="461">
        <v>6</v>
      </c>
      <c r="F428" s="481">
        <f t="shared" si="6"/>
        <v>50.400000000000006</v>
      </c>
      <c r="G428" s="482" t="s">
        <v>1507</v>
      </c>
    </row>
    <row r="429" spans="1:7" x14ac:dyDescent="0.35">
      <c r="A429" s="461" t="s">
        <v>1158</v>
      </c>
      <c r="B429" s="482" t="s">
        <v>684</v>
      </c>
      <c r="C429" t="s">
        <v>686</v>
      </c>
      <c r="D429" s="481">
        <v>8.4</v>
      </c>
      <c r="E429" s="461">
        <v>6</v>
      </c>
      <c r="F429" s="481">
        <f t="shared" si="6"/>
        <v>50.400000000000006</v>
      </c>
      <c r="G429" s="482" t="s">
        <v>1507</v>
      </c>
    </row>
    <row r="430" spans="1:7" x14ac:dyDescent="0.35">
      <c r="A430" s="461" t="s">
        <v>1158</v>
      </c>
      <c r="B430" s="482" t="s">
        <v>940</v>
      </c>
      <c r="C430" t="s">
        <v>975</v>
      </c>
      <c r="D430" s="481">
        <v>7.3500000000000005</v>
      </c>
      <c r="E430" s="461" t="s">
        <v>905</v>
      </c>
      <c r="F430" s="481">
        <f t="shared" si="6"/>
        <v>44.1</v>
      </c>
      <c r="G430" s="482" t="s">
        <v>1497</v>
      </c>
    </row>
    <row r="431" spans="1:7" x14ac:dyDescent="0.35">
      <c r="A431" s="461" t="s">
        <v>1158</v>
      </c>
      <c r="B431" s="482" t="s">
        <v>990</v>
      </c>
      <c r="C431" t="s">
        <v>991</v>
      </c>
      <c r="D431" s="481">
        <v>12.600000000000001</v>
      </c>
      <c r="E431" s="461">
        <v>6</v>
      </c>
      <c r="F431" s="481">
        <f t="shared" si="6"/>
        <v>75.600000000000009</v>
      </c>
      <c r="G431" s="482" t="s">
        <v>1246</v>
      </c>
    </row>
    <row r="432" spans="1:7" x14ac:dyDescent="0.35">
      <c r="A432" s="461" t="s">
        <v>1158</v>
      </c>
      <c r="B432" s="482" t="s">
        <v>1050</v>
      </c>
      <c r="C432" t="s">
        <v>1063</v>
      </c>
      <c r="D432" s="481">
        <v>10.56</v>
      </c>
      <c r="E432" s="461">
        <v>6</v>
      </c>
      <c r="F432" s="481">
        <f t="shared" si="6"/>
        <v>63.36</v>
      </c>
      <c r="G432" s="482" t="s">
        <v>1772</v>
      </c>
    </row>
    <row r="433" spans="1:7" x14ac:dyDescent="0.35">
      <c r="A433" s="461" t="s">
        <v>1158</v>
      </c>
      <c r="B433" s="482" t="s">
        <v>1049</v>
      </c>
      <c r="C433" t="s">
        <v>1062</v>
      </c>
      <c r="D433" s="481">
        <v>10.56</v>
      </c>
      <c r="E433" s="461">
        <v>6</v>
      </c>
      <c r="F433" s="481">
        <f t="shared" si="6"/>
        <v>63.36</v>
      </c>
      <c r="G433" s="482" t="s">
        <v>1773</v>
      </c>
    </row>
    <row r="434" spans="1:7" x14ac:dyDescent="0.35">
      <c r="A434" s="461" t="s">
        <v>1158</v>
      </c>
      <c r="B434" s="482" t="s">
        <v>849</v>
      </c>
      <c r="C434" t="s">
        <v>850</v>
      </c>
      <c r="D434" s="481">
        <v>18.900000000000002</v>
      </c>
      <c r="E434" s="461" t="s">
        <v>841</v>
      </c>
      <c r="F434" s="481">
        <f t="shared" si="6"/>
        <v>75.600000000000009</v>
      </c>
      <c r="G434" s="482" t="s">
        <v>1288</v>
      </c>
    </row>
    <row r="435" spans="1:7" x14ac:dyDescent="0.35">
      <c r="A435" s="461" t="s">
        <v>1158</v>
      </c>
      <c r="B435" s="482" t="s">
        <v>839</v>
      </c>
      <c r="C435" t="s">
        <v>840</v>
      </c>
      <c r="D435" s="481">
        <v>18.900000000000002</v>
      </c>
      <c r="E435" s="461" t="s">
        <v>841</v>
      </c>
      <c r="F435" s="481">
        <f t="shared" si="6"/>
        <v>75.600000000000009</v>
      </c>
      <c r="G435" s="482" t="s">
        <v>1460</v>
      </c>
    </row>
    <row r="436" spans="1:7" x14ac:dyDescent="0.35">
      <c r="A436" s="461" t="s">
        <v>1158</v>
      </c>
      <c r="B436" s="482" t="s">
        <v>847</v>
      </c>
      <c r="C436" t="s">
        <v>848</v>
      </c>
      <c r="D436" s="481">
        <v>20.16</v>
      </c>
      <c r="E436" s="461" t="s">
        <v>841</v>
      </c>
      <c r="F436" s="481">
        <f t="shared" si="6"/>
        <v>80.64</v>
      </c>
      <c r="G436" s="482" t="s">
        <v>1366</v>
      </c>
    </row>
    <row r="437" spans="1:7" x14ac:dyDescent="0.35">
      <c r="A437" s="461" t="s">
        <v>1158</v>
      </c>
      <c r="B437" s="482" t="s">
        <v>844</v>
      </c>
      <c r="C437" t="s">
        <v>845</v>
      </c>
      <c r="D437" s="481">
        <v>44.1</v>
      </c>
      <c r="E437" s="461" t="s">
        <v>846</v>
      </c>
      <c r="F437" s="481">
        <f t="shared" si="6"/>
        <v>132.30000000000001</v>
      </c>
      <c r="G437" s="482" t="s">
        <v>1519</v>
      </c>
    </row>
    <row r="438" spans="1:7" x14ac:dyDescent="0.35">
      <c r="A438" s="461" t="s">
        <v>1158</v>
      </c>
      <c r="B438" s="482" t="s">
        <v>842</v>
      </c>
      <c r="C438" t="s">
        <v>843</v>
      </c>
      <c r="D438" s="481">
        <v>18.900000000000002</v>
      </c>
      <c r="E438" s="461" t="s">
        <v>841</v>
      </c>
      <c r="F438" s="481">
        <f t="shared" si="6"/>
        <v>75.600000000000009</v>
      </c>
      <c r="G438" s="482" t="s">
        <v>1476</v>
      </c>
    </row>
    <row r="439" spans="1:7" x14ac:dyDescent="0.35">
      <c r="A439" s="461" t="s">
        <v>1158</v>
      </c>
      <c r="B439" s="482" t="s">
        <v>1046</v>
      </c>
      <c r="C439" t="s">
        <v>1058</v>
      </c>
      <c r="D439" s="481">
        <v>16.38</v>
      </c>
      <c r="E439" s="461" t="s">
        <v>905</v>
      </c>
      <c r="F439" s="481">
        <f t="shared" si="6"/>
        <v>98.28</v>
      </c>
      <c r="G439" s="482" t="s">
        <v>1492</v>
      </c>
    </row>
    <row r="440" spans="1:7" x14ac:dyDescent="0.35">
      <c r="A440" s="461" t="s">
        <v>1158</v>
      </c>
      <c r="B440" s="482" t="s">
        <v>1047</v>
      </c>
      <c r="C440" t="s">
        <v>1059</v>
      </c>
      <c r="D440" s="481">
        <v>8.93</v>
      </c>
      <c r="E440" s="461" t="s">
        <v>905</v>
      </c>
      <c r="F440" s="481">
        <f t="shared" si="6"/>
        <v>53.58</v>
      </c>
      <c r="G440" s="482" t="s">
        <v>1301</v>
      </c>
    </row>
    <row r="441" spans="1:7" x14ac:dyDescent="0.35">
      <c r="A441" s="461" t="s">
        <v>1158</v>
      </c>
      <c r="B441" s="482" t="s">
        <v>1045</v>
      </c>
      <c r="C441" t="s">
        <v>1057</v>
      </c>
      <c r="D441" s="481">
        <v>16.38</v>
      </c>
      <c r="E441" s="461" t="s">
        <v>905</v>
      </c>
      <c r="F441" s="481">
        <f t="shared" si="6"/>
        <v>98.28</v>
      </c>
      <c r="G441" s="482" t="s">
        <v>1362</v>
      </c>
    </row>
    <row r="442" spans="1:7" x14ac:dyDescent="0.35">
      <c r="A442" s="461" t="s">
        <v>1158</v>
      </c>
      <c r="B442" s="482" t="s">
        <v>1032</v>
      </c>
      <c r="C442" t="s">
        <v>1098</v>
      </c>
      <c r="D442" s="481">
        <v>10.5</v>
      </c>
      <c r="E442" s="461" t="s">
        <v>1104</v>
      </c>
      <c r="F442" s="481">
        <f t="shared" si="6"/>
        <v>84</v>
      </c>
      <c r="G442" s="482" t="s">
        <v>1307</v>
      </c>
    </row>
    <row r="443" spans="1:7" x14ac:dyDescent="0.35">
      <c r="A443" s="461" t="s">
        <v>1158</v>
      </c>
      <c r="B443" s="482" t="s">
        <v>1035</v>
      </c>
      <c r="C443" t="s">
        <v>1100</v>
      </c>
      <c r="D443" s="481">
        <v>10.5</v>
      </c>
      <c r="E443" s="461" t="s">
        <v>1104</v>
      </c>
      <c r="F443" s="481">
        <f t="shared" si="6"/>
        <v>84</v>
      </c>
      <c r="G443" s="482" t="s">
        <v>1414</v>
      </c>
    </row>
    <row r="444" spans="1:7" x14ac:dyDescent="0.35">
      <c r="A444" s="461" t="s">
        <v>1158</v>
      </c>
      <c r="B444" s="482" t="s">
        <v>1034</v>
      </c>
      <c r="C444" t="s">
        <v>1099</v>
      </c>
      <c r="D444" s="481">
        <v>10.5</v>
      </c>
      <c r="E444" s="461" t="s">
        <v>1104</v>
      </c>
      <c r="F444" s="481">
        <f t="shared" si="6"/>
        <v>84</v>
      </c>
      <c r="G444" s="482" t="s">
        <v>1277</v>
      </c>
    </row>
    <row r="445" spans="1:7" x14ac:dyDescent="0.35">
      <c r="A445" s="461" t="s">
        <v>1158</v>
      </c>
      <c r="B445" s="482" t="s">
        <v>1033</v>
      </c>
      <c r="C445" t="s">
        <v>1106</v>
      </c>
      <c r="D445" s="481">
        <v>10.5</v>
      </c>
      <c r="E445" s="461">
        <v>8</v>
      </c>
      <c r="F445" s="481">
        <f t="shared" si="6"/>
        <v>84</v>
      </c>
      <c r="G445" s="482" t="s">
        <v>1774</v>
      </c>
    </row>
    <row r="446" spans="1:7" x14ac:dyDescent="0.35">
      <c r="A446" s="461" t="s">
        <v>1158</v>
      </c>
      <c r="B446" s="482" t="s">
        <v>935</v>
      </c>
      <c r="C446" t="s">
        <v>970</v>
      </c>
      <c r="D446" s="481">
        <v>7.3500000000000005</v>
      </c>
      <c r="E446" s="461" t="s">
        <v>905</v>
      </c>
      <c r="F446" s="481">
        <f t="shared" si="6"/>
        <v>44.1</v>
      </c>
      <c r="G446" s="482" t="s">
        <v>1313</v>
      </c>
    </row>
    <row r="447" spans="1:7" x14ac:dyDescent="0.35">
      <c r="A447" s="461" t="s">
        <v>1158</v>
      </c>
      <c r="B447" s="482" t="s">
        <v>872</v>
      </c>
      <c r="C447" t="s">
        <v>895</v>
      </c>
      <c r="D447" s="481">
        <v>18.900000000000002</v>
      </c>
      <c r="E447" s="461" t="s">
        <v>905</v>
      </c>
      <c r="F447" s="481">
        <f t="shared" si="6"/>
        <v>113.4</v>
      </c>
      <c r="G447" s="482" t="s">
        <v>1361</v>
      </c>
    </row>
    <row r="448" spans="1:7" x14ac:dyDescent="0.35">
      <c r="A448" s="461" t="s">
        <v>1158</v>
      </c>
      <c r="B448" s="482" t="s">
        <v>865</v>
      </c>
      <c r="C448" t="s">
        <v>889</v>
      </c>
      <c r="D448" s="481">
        <v>12.600000000000001</v>
      </c>
      <c r="E448" s="461" t="s">
        <v>905</v>
      </c>
      <c r="F448" s="481">
        <f t="shared" si="6"/>
        <v>75.600000000000009</v>
      </c>
      <c r="G448" s="482" t="s">
        <v>1509</v>
      </c>
    </row>
    <row r="449" spans="1:7" x14ac:dyDescent="0.35">
      <c r="A449" s="461" t="s">
        <v>1158</v>
      </c>
      <c r="B449" s="482" t="s">
        <v>880</v>
      </c>
      <c r="C449" t="s">
        <v>902</v>
      </c>
      <c r="D449" s="481">
        <v>13.86</v>
      </c>
      <c r="E449" s="461" t="s">
        <v>905</v>
      </c>
      <c r="F449" s="481">
        <f t="shared" si="6"/>
        <v>83.16</v>
      </c>
      <c r="G449" s="482" t="s">
        <v>1359</v>
      </c>
    </row>
    <row r="450" spans="1:7" x14ac:dyDescent="0.35">
      <c r="A450" s="461" t="s">
        <v>1158</v>
      </c>
      <c r="B450" s="482" t="s">
        <v>864</v>
      </c>
      <c r="C450" t="s">
        <v>888</v>
      </c>
      <c r="D450" s="481">
        <v>12.600000000000001</v>
      </c>
      <c r="E450" s="461">
        <v>6</v>
      </c>
      <c r="F450" s="481">
        <f t="shared" si="6"/>
        <v>75.600000000000009</v>
      </c>
      <c r="G450" s="482" t="s">
        <v>1511</v>
      </c>
    </row>
    <row r="451" spans="1:7" x14ac:dyDescent="0.35">
      <c r="A451" s="461" t="s">
        <v>1158</v>
      </c>
      <c r="B451" s="482" t="s">
        <v>1048</v>
      </c>
      <c r="C451" t="s">
        <v>1060</v>
      </c>
      <c r="D451" s="481">
        <v>16.38</v>
      </c>
      <c r="E451" s="461" t="s">
        <v>905</v>
      </c>
      <c r="F451" s="481">
        <f t="shared" si="6"/>
        <v>98.28</v>
      </c>
      <c r="G451" s="482" t="s">
        <v>1452</v>
      </c>
    </row>
    <row r="452" spans="1:7" x14ac:dyDescent="0.35">
      <c r="A452" s="461" t="s">
        <v>1158</v>
      </c>
      <c r="B452" s="482" t="s">
        <v>879</v>
      </c>
      <c r="C452" t="s">
        <v>901</v>
      </c>
      <c r="D452" s="481">
        <v>13.86</v>
      </c>
      <c r="E452" s="461" t="s">
        <v>905</v>
      </c>
      <c r="F452" s="481">
        <f t="shared" si="6"/>
        <v>83.16</v>
      </c>
      <c r="G452" s="482" t="s">
        <v>1285</v>
      </c>
    </row>
    <row r="453" spans="1:7" x14ac:dyDescent="0.35">
      <c r="A453" s="461" t="s">
        <v>1158</v>
      </c>
      <c r="B453" s="482" t="s">
        <v>867</v>
      </c>
      <c r="C453" t="s">
        <v>891</v>
      </c>
      <c r="D453" s="481">
        <v>20.48</v>
      </c>
      <c r="E453" s="461">
        <v>4</v>
      </c>
      <c r="F453" s="481">
        <f t="shared" si="6"/>
        <v>81.92</v>
      </c>
      <c r="G453" s="482" t="s">
        <v>1433</v>
      </c>
    </row>
    <row r="454" spans="1:7" x14ac:dyDescent="0.35">
      <c r="A454" s="461" t="s">
        <v>1158</v>
      </c>
      <c r="B454" s="482" t="s">
        <v>870</v>
      </c>
      <c r="C454" t="s">
        <v>894</v>
      </c>
      <c r="D454" s="481">
        <v>20.48</v>
      </c>
      <c r="E454" s="461">
        <v>4</v>
      </c>
      <c r="F454" s="481">
        <f t="shared" si="6"/>
        <v>81.92</v>
      </c>
      <c r="G454" s="482" t="s">
        <v>1484</v>
      </c>
    </row>
    <row r="455" spans="1:7" x14ac:dyDescent="0.35">
      <c r="A455" s="461" t="s">
        <v>1158</v>
      </c>
      <c r="B455" s="482" t="s">
        <v>871</v>
      </c>
      <c r="C455" t="s">
        <v>912</v>
      </c>
      <c r="D455" s="481">
        <v>20.48</v>
      </c>
      <c r="E455" s="461">
        <v>4</v>
      </c>
      <c r="F455" s="481">
        <f t="shared" si="6"/>
        <v>81.92</v>
      </c>
      <c r="G455" s="482" t="s">
        <v>1775</v>
      </c>
    </row>
    <row r="456" spans="1:7" x14ac:dyDescent="0.35">
      <c r="A456" s="461" t="s">
        <v>1158</v>
      </c>
      <c r="B456" s="482" t="s">
        <v>1037</v>
      </c>
      <c r="C456" t="s">
        <v>1102</v>
      </c>
      <c r="D456" s="481">
        <v>8.93</v>
      </c>
      <c r="E456" s="461" t="s">
        <v>905</v>
      </c>
      <c r="F456" s="481">
        <f t="shared" si="6"/>
        <v>53.58</v>
      </c>
      <c r="G456" s="482" t="s">
        <v>1363</v>
      </c>
    </row>
    <row r="457" spans="1:7" x14ac:dyDescent="0.35">
      <c r="A457" s="461" t="s">
        <v>1158</v>
      </c>
      <c r="B457" s="482" t="s">
        <v>1038</v>
      </c>
      <c r="C457" t="s">
        <v>1103</v>
      </c>
      <c r="D457" s="481">
        <v>8.93</v>
      </c>
      <c r="E457" s="461">
        <v>6</v>
      </c>
      <c r="F457" s="481">
        <f t="shared" si="6"/>
        <v>53.58</v>
      </c>
      <c r="G457" s="482" t="s">
        <v>1311</v>
      </c>
    </row>
    <row r="458" spans="1:7" x14ac:dyDescent="0.35">
      <c r="A458" s="461" t="s">
        <v>1158</v>
      </c>
      <c r="B458" s="482" t="s">
        <v>1036</v>
      </c>
      <c r="C458" t="s">
        <v>1101</v>
      </c>
      <c r="D458" s="481">
        <v>8.93</v>
      </c>
      <c r="E458" s="461" t="s">
        <v>905</v>
      </c>
      <c r="F458" s="481">
        <f t="shared" si="6"/>
        <v>53.58</v>
      </c>
      <c r="G458" s="482" t="s">
        <v>1475</v>
      </c>
    </row>
    <row r="459" spans="1:7" x14ac:dyDescent="0.35">
      <c r="A459" s="461" t="s">
        <v>1158</v>
      </c>
      <c r="B459" s="482" t="s">
        <v>934</v>
      </c>
      <c r="C459" t="s">
        <v>969</v>
      </c>
      <c r="D459" s="481">
        <v>7.3500000000000005</v>
      </c>
      <c r="E459" s="461" t="s">
        <v>905</v>
      </c>
      <c r="F459" s="481">
        <f t="shared" si="6"/>
        <v>44.1</v>
      </c>
      <c r="G459" s="482" t="s">
        <v>1457</v>
      </c>
    </row>
    <row r="460" spans="1:7" x14ac:dyDescent="0.35">
      <c r="A460" s="461" t="s">
        <v>1158</v>
      </c>
      <c r="B460" s="482" t="s">
        <v>875</v>
      </c>
      <c r="C460" t="s">
        <v>898</v>
      </c>
      <c r="D460" s="481">
        <v>8.82</v>
      </c>
      <c r="E460" s="461" t="s">
        <v>905</v>
      </c>
      <c r="F460" s="481">
        <f t="shared" si="6"/>
        <v>52.92</v>
      </c>
      <c r="G460" s="482" t="s">
        <v>1324</v>
      </c>
    </row>
    <row r="461" spans="1:7" x14ac:dyDescent="0.35">
      <c r="A461" s="461" t="s">
        <v>1158</v>
      </c>
      <c r="B461" s="482" t="s">
        <v>877</v>
      </c>
      <c r="C461" t="s">
        <v>913</v>
      </c>
      <c r="D461" s="481">
        <v>12.6</v>
      </c>
      <c r="E461" s="461">
        <v>6</v>
      </c>
      <c r="F461" s="481">
        <f t="shared" si="6"/>
        <v>75.599999999999994</v>
      </c>
      <c r="G461" s="482" t="s">
        <v>1776</v>
      </c>
    </row>
    <row r="462" spans="1:7" x14ac:dyDescent="0.35">
      <c r="A462" s="461" t="s">
        <v>1158</v>
      </c>
      <c r="B462" s="482" t="s">
        <v>908</v>
      </c>
      <c r="C462" t="s">
        <v>910</v>
      </c>
      <c r="D462" s="481">
        <v>12.6</v>
      </c>
      <c r="E462" s="461">
        <v>6</v>
      </c>
      <c r="F462" s="481">
        <f t="shared" si="6"/>
        <v>75.599999999999994</v>
      </c>
      <c r="G462" s="482" t="s">
        <v>1777</v>
      </c>
    </row>
    <row r="463" spans="1:7" x14ac:dyDescent="0.35">
      <c r="A463" s="461" t="s">
        <v>1158</v>
      </c>
      <c r="B463" s="482" t="s">
        <v>1004</v>
      </c>
      <c r="C463" t="s">
        <v>1070</v>
      </c>
      <c r="D463" s="481">
        <v>7.3500000000000005</v>
      </c>
      <c r="E463" s="461" t="s">
        <v>1104</v>
      </c>
      <c r="F463" s="481">
        <f t="shared" si="6"/>
        <v>58.800000000000004</v>
      </c>
      <c r="G463" s="482" t="s">
        <v>1318</v>
      </c>
    </row>
    <row r="464" spans="1:7" x14ac:dyDescent="0.35">
      <c r="A464" s="461" t="s">
        <v>1158</v>
      </c>
      <c r="B464" s="482" t="s">
        <v>1015</v>
      </c>
      <c r="C464" t="s">
        <v>1081</v>
      </c>
      <c r="D464" s="481">
        <v>7.3500000000000005</v>
      </c>
      <c r="E464" s="461" t="s">
        <v>1104</v>
      </c>
      <c r="F464" s="481">
        <f t="shared" si="6"/>
        <v>58.800000000000004</v>
      </c>
      <c r="G464" s="482" t="s">
        <v>1437</v>
      </c>
    </row>
    <row r="465" spans="1:7" x14ac:dyDescent="0.35">
      <c r="A465" s="461" t="s">
        <v>1158</v>
      </c>
      <c r="B465" s="482" t="s">
        <v>1006</v>
      </c>
      <c r="C465" t="s">
        <v>1072</v>
      </c>
      <c r="D465" s="481">
        <v>7.3500000000000005</v>
      </c>
      <c r="E465" s="461" t="s">
        <v>1104</v>
      </c>
      <c r="F465" s="481">
        <f t="shared" si="6"/>
        <v>58.800000000000004</v>
      </c>
      <c r="G465" s="482" t="s">
        <v>1407</v>
      </c>
    </row>
    <row r="466" spans="1:7" x14ac:dyDescent="0.35">
      <c r="A466" s="461" t="s">
        <v>1158</v>
      </c>
      <c r="B466" s="482" t="s">
        <v>1014</v>
      </c>
      <c r="C466" t="s">
        <v>1080</v>
      </c>
      <c r="D466" s="481">
        <v>7.3500000000000005</v>
      </c>
      <c r="E466" s="461" t="s">
        <v>1104</v>
      </c>
      <c r="F466" s="481">
        <f t="shared" si="6"/>
        <v>58.800000000000004</v>
      </c>
      <c r="G466" s="482" t="s">
        <v>1384</v>
      </c>
    </row>
    <row r="467" spans="1:7" x14ac:dyDescent="0.35">
      <c r="A467" s="461" t="s">
        <v>1158</v>
      </c>
      <c r="B467" s="482" t="s">
        <v>1003</v>
      </c>
      <c r="C467" t="s">
        <v>1069</v>
      </c>
      <c r="D467" s="481">
        <v>7.3500000000000005</v>
      </c>
      <c r="E467" s="461" t="s">
        <v>1104</v>
      </c>
      <c r="F467" s="481">
        <f t="shared" si="6"/>
        <v>58.800000000000004</v>
      </c>
      <c r="G467" s="482" t="s">
        <v>1221</v>
      </c>
    </row>
    <row r="468" spans="1:7" x14ac:dyDescent="0.35">
      <c r="A468" s="461" t="s">
        <v>1158</v>
      </c>
      <c r="B468" s="482" t="s">
        <v>1012</v>
      </c>
      <c r="C468" t="s">
        <v>1078</v>
      </c>
      <c r="D468" s="481">
        <v>7.3500000000000005</v>
      </c>
      <c r="E468" s="461" t="s">
        <v>1104</v>
      </c>
      <c r="F468" s="481">
        <f t="shared" si="6"/>
        <v>58.800000000000004</v>
      </c>
      <c r="G468" s="482" t="s">
        <v>1443</v>
      </c>
    </row>
    <row r="469" spans="1:7" x14ac:dyDescent="0.35">
      <c r="A469" s="461" t="s">
        <v>1158</v>
      </c>
      <c r="B469" s="482" t="s">
        <v>1016</v>
      </c>
      <c r="C469" t="s">
        <v>1082</v>
      </c>
      <c r="D469" s="481">
        <v>7.3500000000000005</v>
      </c>
      <c r="E469" s="461" t="s">
        <v>1104</v>
      </c>
      <c r="F469" s="481">
        <f t="shared" si="6"/>
        <v>58.800000000000004</v>
      </c>
      <c r="G469" s="482" t="s">
        <v>1448</v>
      </c>
    </row>
    <row r="470" spans="1:7" x14ac:dyDescent="0.35">
      <c r="A470" s="461" t="s">
        <v>1158</v>
      </c>
      <c r="B470" s="482" t="s">
        <v>1013</v>
      </c>
      <c r="C470" t="s">
        <v>1079</v>
      </c>
      <c r="D470" s="481">
        <v>7.3500000000000005</v>
      </c>
      <c r="E470" s="461" t="s">
        <v>1104</v>
      </c>
      <c r="F470" s="481">
        <f t="shared" si="6"/>
        <v>58.800000000000004</v>
      </c>
      <c r="G470" s="482" t="s">
        <v>1392</v>
      </c>
    </row>
    <row r="471" spans="1:7" x14ac:dyDescent="0.35">
      <c r="A471" s="461" t="s">
        <v>1158</v>
      </c>
      <c r="B471" s="482" t="s">
        <v>876</v>
      </c>
      <c r="C471" t="s">
        <v>899</v>
      </c>
      <c r="D471" s="481">
        <v>8.82</v>
      </c>
      <c r="E471" s="461" t="s">
        <v>905</v>
      </c>
      <c r="F471" s="481">
        <f t="shared" si="6"/>
        <v>52.92</v>
      </c>
      <c r="G471" s="482" t="s">
        <v>1410</v>
      </c>
    </row>
    <row r="472" spans="1:7" x14ac:dyDescent="0.35">
      <c r="A472" s="461" t="s">
        <v>1158</v>
      </c>
      <c r="B472" s="482" t="s">
        <v>677</v>
      </c>
      <c r="C472" t="s">
        <v>678</v>
      </c>
      <c r="D472" s="481">
        <v>8.4</v>
      </c>
      <c r="E472" s="461">
        <v>6</v>
      </c>
      <c r="F472" s="481">
        <f t="shared" si="6"/>
        <v>50.400000000000006</v>
      </c>
      <c r="G472" s="482" t="s">
        <v>1449</v>
      </c>
    </row>
    <row r="473" spans="1:7" x14ac:dyDescent="0.35">
      <c r="A473" s="461" t="s">
        <v>1158</v>
      </c>
      <c r="B473" s="482" t="s">
        <v>679</v>
      </c>
      <c r="C473" t="s">
        <v>680</v>
      </c>
      <c r="D473" s="481">
        <v>8.4</v>
      </c>
      <c r="E473" s="461">
        <v>6</v>
      </c>
      <c r="F473" s="481">
        <f t="shared" si="6"/>
        <v>50.400000000000006</v>
      </c>
      <c r="G473" s="482" t="s">
        <v>1304</v>
      </c>
    </row>
    <row r="474" spans="1:7" x14ac:dyDescent="0.35">
      <c r="A474" s="461" t="s">
        <v>1158</v>
      </c>
      <c r="B474" s="482" t="s">
        <v>985</v>
      </c>
      <c r="C474" t="s">
        <v>986</v>
      </c>
      <c r="D474" s="481">
        <v>8.4</v>
      </c>
      <c r="E474" s="461">
        <v>6</v>
      </c>
      <c r="F474" s="481">
        <f t="shared" si="6"/>
        <v>50.400000000000006</v>
      </c>
      <c r="G474" s="482" t="s">
        <v>1778</v>
      </c>
    </row>
    <row r="475" spans="1:7" x14ac:dyDescent="0.35">
      <c r="A475" s="461" t="s">
        <v>1158</v>
      </c>
      <c r="B475" s="482" t="s">
        <v>999</v>
      </c>
      <c r="C475" t="s">
        <v>1066</v>
      </c>
      <c r="D475" s="481">
        <v>8.93</v>
      </c>
      <c r="E475" s="461" t="s">
        <v>905</v>
      </c>
      <c r="F475" s="481">
        <f t="shared" si="6"/>
        <v>53.58</v>
      </c>
      <c r="G475" s="482" t="s">
        <v>1281</v>
      </c>
    </row>
    <row r="476" spans="1:7" x14ac:dyDescent="0.35">
      <c r="A476" s="461" t="s">
        <v>1158</v>
      </c>
      <c r="B476" s="482" t="s">
        <v>1000</v>
      </c>
      <c r="C476" t="s">
        <v>1105</v>
      </c>
      <c r="D476" s="481">
        <v>8.93</v>
      </c>
      <c r="E476" s="461">
        <v>6</v>
      </c>
      <c r="F476" s="481">
        <f t="shared" si="6"/>
        <v>53.58</v>
      </c>
      <c r="G476" s="482" t="s">
        <v>1779</v>
      </c>
    </row>
    <row r="477" spans="1:7" x14ac:dyDescent="0.35">
      <c r="A477" s="461" t="s">
        <v>1158</v>
      </c>
      <c r="B477" s="482" t="s">
        <v>89</v>
      </c>
      <c r="C477" t="s">
        <v>90</v>
      </c>
      <c r="D477" s="481">
        <v>8.4</v>
      </c>
      <c r="E477" s="461">
        <v>6</v>
      </c>
      <c r="F477" s="481">
        <f t="shared" si="6"/>
        <v>50.400000000000006</v>
      </c>
      <c r="G477" s="482" t="s">
        <v>1234</v>
      </c>
    </row>
    <row r="478" spans="1:7" x14ac:dyDescent="0.35">
      <c r="A478" s="461" t="s">
        <v>1158</v>
      </c>
      <c r="B478" s="482" t="s">
        <v>93</v>
      </c>
      <c r="C478" t="s">
        <v>94</v>
      </c>
      <c r="D478" s="481">
        <v>8.4</v>
      </c>
      <c r="E478" s="461">
        <v>6</v>
      </c>
      <c r="F478" s="481">
        <f t="shared" si="6"/>
        <v>50.400000000000006</v>
      </c>
      <c r="G478" s="482" t="s">
        <v>1493</v>
      </c>
    </row>
    <row r="479" spans="1:7" x14ac:dyDescent="0.35">
      <c r="A479" s="461" t="s">
        <v>1158</v>
      </c>
      <c r="B479" s="482" t="s">
        <v>96</v>
      </c>
      <c r="C479" t="s">
        <v>97</v>
      </c>
      <c r="D479" s="481">
        <v>50.400000000000006</v>
      </c>
      <c r="E479" s="461">
        <v>1</v>
      </c>
      <c r="F479" s="481">
        <f t="shared" si="6"/>
        <v>50.400000000000006</v>
      </c>
      <c r="G479" s="482" t="s">
        <v>1769</v>
      </c>
    </row>
    <row r="480" spans="1:7" x14ac:dyDescent="0.35">
      <c r="A480" s="461" t="s">
        <v>1158</v>
      </c>
      <c r="B480" s="482" t="s">
        <v>45</v>
      </c>
      <c r="C480" t="s">
        <v>46</v>
      </c>
      <c r="D480" s="481">
        <v>6.62</v>
      </c>
      <c r="E480" s="461">
        <v>6</v>
      </c>
      <c r="F480" s="481">
        <f t="shared" si="6"/>
        <v>39.72</v>
      </c>
      <c r="G480" s="482" t="s">
        <v>1282</v>
      </c>
    </row>
    <row r="481" spans="1:7" x14ac:dyDescent="0.35">
      <c r="A481" s="461" t="s">
        <v>1158</v>
      </c>
      <c r="B481" s="482" t="s">
        <v>49</v>
      </c>
      <c r="C481" t="s">
        <v>50</v>
      </c>
      <c r="D481" s="481">
        <v>6.62</v>
      </c>
      <c r="E481" s="461">
        <v>6</v>
      </c>
      <c r="F481" s="481">
        <f t="shared" si="6"/>
        <v>39.72</v>
      </c>
      <c r="G481" s="482" t="s">
        <v>1231</v>
      </c>
    </row>
    <row r="482" spans="1:7" x14ac:dyDescent="0.35">
      <c r="A482" s="461" t="s">
        <v>1158</v>
      </c>
      <c r="B482" s="482" t="s">
        <v>53</v>
      </c>
      <c r="C482" t="s">
        <v>54</v>
      </c>
      <c r="D482" s="481">
        <v>6.62</v>
      </c>
      <c r="E482" s="461">
        <v>6</v>
      </c>
      <c r="F482" s="481">
        <f t="shared" si="6"/>
        <v>39.72</v>
      </c>
      <c r="G482" s="482" t="s">
        <v>1333</v>
      </c>
    </row>
    <row r="483" spans="1:7" x14ac:dyDescent="0.35">
      <c r="A483" s="461" t="s">
        <v>1158</v>
      </c>
      <c r="B483" s="482" t="s">
        <v>57</v>
      </c>
      <c r="C483" t="s">
        <v>58</v>
      </c>
      <c r="D483" s="481">
        <v>39.69</v>
      </c>
      <c r="E483" s="461">
        <v>1</v>
      </c>
      <c r="F483" s="481">
        <f t="shared" si="6"/>
        <v>39.69</v>
      </c>
      <c r="G483" s="482" t="s">
        <v>1256</v>
      </c>
    </row>
    <row r="484" spans="1:7" x14ac:dyDescent="0.35">
      <c r="A484" s="461" t="s">
        <v>1158</v>
      </c>
      <c r="B484" s="482" t="s">
        <v>51</v>
      </c>
      <c r="C484" t="s">
        <v>52</v>
      </c>
      <c r="D484" s="481">
        <v>8.4</v>
      </c>
      <c r="E484" s="461">
        <v>6</v>
      </c>
      <c r="F484" s="481">
        <f t="shared" si="6"/>
        <v>50.400000000000006</v>
      </c>
      <c r="G484" s="482" t="s">
        <v>1365</v>
      </c>
    </row>
    <row r="485" spans="1:7" x14ac:dyDescent="0.35">
      <c r="A485" s="461" t="s">
        <v>1158</v>
      </c>
      <c r="B485" s="482" t="s">
        <v>55</v>
      </c>
      <c r="C485" t="s">
        <v>56</v>
      </c>
      <c r="D485" s="481">
        <v>8.4</v>
      </c>
      <c r="E485" s="461">
        <v>6</v>
      </c>
      <c r="F485" s="481">
        <f t="shared" si="6"/>
        <v>50.400000000000006</v>
      </c>
      <c r="G485" s="482" t="s">
        <v>1504</v>
      </c>
    </row>
    <row r="486" spans="1:7" x14ac:dyDescent="0.35">
      <c r="A486" s="461" t="s">
        <v>1158</v>
      </c>
      <c r="B486" s="482" t="s">
        <v>869</v>
      </c>
      <c r="C486" t="s">
        <v>893</v>
      </c>
      <c r="D486" s="481">
        <v>20.48</v>
      </c>
      <c r="E486" s="461">
        <v>4</v>
      </c>
      <c r="F486" s="481">
        <f t="shared" si="6"/>
        <v>81.92</v>
      </c>
      <c r="G486" s="482" t="s">
        <v>1378</v>
      </c>
    </row>
    <row r="487" spans="1:7" x14ac:dyDescent="0.35">
      <c r="A487" s="461" t="s">
        <v>1158</v>
      </c>
      <c r="B487" s="482" t="s">
        <v>866</v>
      </c>
      <c r="C487" t="s">
        <v>890</v>
      </c>
      <c r="D487" s="481">
        <v>20.48</v>
      </c>
      <c r="E487" s="461">
        <v>4</v>
      </c>
      <c r="F487" s="481">
        <f t="shared" si="6"/>
        <v>81.92</v>
      </c>
      <c r="G487" s="482" t="s">
        <v>1495</v>
      </c>
    </row>
    <row r="488" spans="1:7" x14ac:dyDescent="0.35">
      <c r="A488" s="461" t="s">
        <v>1158</v>
      </c>
      <c r="B488" s="482" t="s">
        <v>923</v>
      </c>
      <c r="C488" t="s">
        <v>958</v>
      </c>
      <c r="D488" s="481">
        <v>7.3500000000000005</v>
      </c>
      <c r="E488" s="461" t="s">
        <v>905</v>
      </c>
      <c r="F488" s="481">
        <f t="shared" ref="F488:F551" si="7">D488*E488</f>
        <v>44.1</v>
      </c>
      <c r="G488" s="482" t="s">
        <v>1436</v>
      </c>
    </row>
    <row r="489" spans="1:7" x14ac:dyDescent="0.35">
      <c r="A489" s="461" t="s">
        <v>1158</v>
      </c>
      <c r="B489" s="482" t="s">
        <v>922</v>
      </c>
      <c r="C489" t="s">
        <v>957</v>
      </c>
      <c r="D489" s="481">
        <v>7.3500000000000005</v>
      </c>
      <c r="E489" s="461" t="s">
        <v>905</v>
      </c>
      <c r="F489" s="481">
        <f t="shared" si="7"/>
        <v>44.1</v>
      </c>
      <c r="G489" s="482" t="s">
        <v>1491</v>
      </c>
    </row>
    <row r="490" spans="1:7" x14ac:dyDescent="0.35">
      <c r="A490" s="461" t="s">
        <v>1158</v>
      </c>
      <c r="B490" s="482" t="s">
        <v>874</v>
      </c>
      <c r="C490" t="s">
        <v>897</v>
      </c>
      <c r="D490" s="481">
        <v>8.82</v>
      </c>
      <c r="E490" s="461" t="s">
        <v>905</v>
      </c>
      <c r="F490" s="481">
        <f t="shared" si="7"/>
        <v>52.92</v>
      </c>
      <c r="G490" s="482" t="s">
        <v>1451</v>
      </c>
    </row>
    <row r="491" spans="1:7" x14ac:dyDescent="0.35">
      <c r="A491" s="461" t="s">
        <v>1158</v>
      </c>
      <c r="B491" s="482" t="s">
        <v>881</v>
      </c>
      <c r="C491" t="s">
        <v>903</v>
      </c>
      <c r="D491" s="481">
        <v>18.900000000000002</v>
      </c>
      <c r="E491" s="461" t="s">
        <v>841</v>
      </c>
      <c r="F491" s="481">
        <f t="shared" si="7"/>
        <v>75.600000000000009</v>
      </c>
      <c r="G491" s="482" t="s">
        <v>1258</v>
      </c>
    </row>
    <row r="492" spans="1:7" x14ac:dyDescent="0.35">
      <c r="A492" s="461" t="s">
        <v>1158</v>
      </c>
      <c r="B492" s="482" t="s">
        <v>882</v>
      </c>
      <c r="C492" t="s">
        <v>904</v>
      </c>
      <c r="D492" s="481">
        <v>22.05</v>
      </c>
      <c r="E492" s="461" t="s">
        <v>841</v>
      </c>
      <c r="F492" s="481">
        <f t="shared" si="7"/>
        <v>88.2</v>
      </c>
      <c r="G492" s="482" t="s">
        <v>1474</v>
      </c>
    </row>
    <row r="493" spans="1:7" x14ac:dyDescent="0.35">
      <c r="A493" s="461" t="s">
        <v>1158</v>
      </c>
      <c r="B493" s="482" t="s">
        <v>928</v>
      </c>
      <c r="C493" t="s">
        <v>963</v>
      </c>
      <c r="D493" s="481">
        <v>7.3500000000000005</v>
      </c>
      <c r="E493" s="461" t="s">
        <v>905</v>
      </c>
      <c r="F493" s="481">
        <f t="shared" si="7"/>
        <v>44.1</v>
      </c>
      <c r="G493" s="482" t="s">
        <v>1477</v>
      </c>
    </row>
    <row r="494" spans="1:7" x14ac:dyDescent="0.35">
      <c r="A494" s="461" t="s">
        <v>1158</v>
      </c>
      <c r="B494" s="482" t="s">
        <v>1010</v>
      </c>
      <c r="C494" t="s">
        <v>1076</v>
      </c>
      <c r="D494" s="481">
        <v>8.93</v>
      </c>
      <c r="E494" s="461" t="s">
        <v>905</v>
      </c>
      <c r="F494" s="481">
        <f t="shared" si="7"/>
        <v>53.58</v>
      </c>
      <c r="G494" s="482" t="s">
        <v>1427</v>
      </c>
    </row>
    <row r="495" spans="1:7" x14ac:dyDescent="0.35">
      <c r="A495" s="461" t="s">
        <v>1158</v>
      </c>
      <c r="B495" s="482" t="s">
        <v>1008</v>
      </c>
      <c r="C495" t="s">
        <v>1074</v>
      </c>
      <c r="D495" s="481">
        <v>8.93</v>
      </c>
      <c r="E495" s="461">
        <v>6</v>
      </c>
      <c r="F495" s="481">
        <f t="shared" si="7"/>
        <v>53.58</v>
      </c>
      <c r="G495" s="482" t="s">
        <v>1247</v>
      </c>
    </row>
    <row r="496" spans="1:7" x14ac:dyDescent="0.35">
      <c r="A496" s="461" t="s">
        <v>1158</v>
      </c>
      <c r="B496" s="482" t="s">
        <v>1009</v>
      </c>
      <c r="C496" t="s">
        <v>1075</v>
      </c>
      <c r="D496" s="481">
        <v>8.93</v>
      </c>
      <c r="E496" s="461" t="s">
        <v>905</v>
      </c>
      <c r="F496" s="481">
        <f t="shared" si="7"/>
        <v>53.58</v>
      </c>
      <c r="G496" s="482" t="s">
        <v>1413</v>
      </c>
    </row>
    <row r="497" spans="1:7" x14ac:dyDescent="0.35">
      <c r="A497" s="461" t="s">
        <v>1158</v>
      </c>
      <c r="B497" s="482" t="s">
        <v>1011</v>
      </c>
      <c r="C497" t="s">
        <v>1077</v>
      </c>
      <c r="D497" s="481">
        <v>8.93</v>
      </c>
      <c r="E497" s="461" t="s">
        <v>905</v>
      </c>
      <c r="F497" s="481">
        <f t="shared" si="7"/>
        <v>53.58</v>
      </c>
      <c r="G497" s="482" t="s">
        <v>1312</v>
      </c>
    </row>
    <row r="498" spans="1:7" x14ac:dyDescent="0.35">
      <c r="A498" s="461" t="s">
        <v>1158</v>
      </c>
      <c r="B498" s="482" t="s">
        <v>998</v>
      </c>
      <c r="C498" t="s">
        <v>1065</v>
      </c>
      <c r="D498" s="481">
        <v>8.93</v>
      </c>
      <c r="E498" s="461" t="s">
        <v>905</v>
      </c>
      <c r="F498" s="481">
        <f t="shared" si="7"/>
        <v>53.58</v>
      </c>
      <c r="G498" s="482" t="s">
        <v>1394</v>
      </c>
    </row>
    <row r="499" spans="1:7" x14ac:dyDescent="0.35">
      <c r="A499" s="461" t="s">
        <v>1158</v>
      </c>
      <c r="B499" s="482" t="s">
        <v>997</v>
      </c>
      <c r="C499" t="s">
        <v>1064</v>
      </c>
      <c r="D499" s="481">
        <v>8.93</v>
      </c>
      <c r="E499" s="461" t="s">
        <v>905</v>
      </c>
      <c r="F499" s="481">
        <f t="shared" si="7"/>
        <v>53.58</v>
      </c>
      <c r="G499" s="482" t="s">
        <v>1515</v>
      </c>
    </row>
    <row r="500" spans="1:7" x14ac:dyDescent="0.35">
      <c r="A500" s="461" t="s">
        <v>1158</v>
      </c>
      <c r="B500" s="482" t="s">
        <v>1001</v>
      </c>
      <c r="C500" t="s">
        <v>1067</v>
      </c>
      <c r="D500" s="481">
        <v>8.93</v>
      </c>
      <c r="E500" s="461" t="s">
        <v>905</v>
      </c>
      <c r="F500" s="481">
        <f t="shared" si="7"/>
        <v>53.58</v>
      </c>
      <c r="G500" s="482" t="s">
        <v>1454</v>
      </c>
    </row>
    <row r="501" spans="1:7" x14ac:dyDescent="0.35">
      <c r="A501" s="461" t="s">
        <v>1158</v>
      </c>
      <c r="B501" s="482" t="s">
        <v>1002</v>
      </c>
      <c r="C501" t="s">
        <v>1068</v>
      </c>
      <c r="D501" s="481">
        <v>8.93</v>
      </c>
      <c r="E501" s="461" t="s">
        <v>905</v>
      </c>
      <c r="F501" s="481">
        <f t="shared" si="7"/>
        <v>53.58</v>
      </c>
      <c r="G501" s="482" t="s">
        <v>1502</v>
      </c>
    </row>
    <row r="502" spans="1:7" x14ac:dyDescent="0.35">
      <c r="A502" s="461" t="s">
        <v>1158</v>
      </c>
      <c r="B502" s="482" t="s">
        <v>1040</v>
      </c>
      <c r="C502" t="s">
        <v>1052</v>
      </c>
      <c r="D502" s="481">
        <v>16.38</v>
      </c>
      <c r="E502" s="461" t="s">
        <v>905</v>
      </c>
      <c r="F502" s="481">
        <f t="shared" si="7"/>
        <v>98.28</v>
      </c>
      <c r="G502" s="482" t="s">
        <v>1317</v>
      </c>
    </row>
    <row r="503" spans="1:7" x14ac:dyDescent="0.35">
      <c r="A503" s="461" t="s">
        <v>1158</v>
      </c>
      <c r="B503" s="482" t="s">
        <v>1041</v>
      </c>
      <c r="C503" t="s">
        <v>1053</v>
      </c>
      <c r="D503" s="481">
        <v>16.38</v>
      </c>
      <c r="E503" s="461" t="s">
        <v>905</v>
      </c>
      <c r="F503" s="481">
        <f t="shared" si="7"/>
        <v>98.28</v>
      </c>
      <c r="G503" s="482" t="s">
        <v>1309</v>
      </c>
    </row>
    <row r="504" spans="1:7" x14ac:dyDescent="0.35">
      <c r="A504" s="461" t="s">
        <v>1158</v>
      </c>
      <c r="B504" s="482" t="s">
        <v>1007</v>
      </c>
      <c r="C504" t="s">
        <v>1073</v>
      </c>
      <c r="D504" s="481">
        <v>7.3500000000000005</v>
      </c>
      <c r="E504" s="461" t="s">
        <v>1104</v>
      </c>
      <c r="F504" s="481">
        <f t="shared" si="7"/>
        <v>58.800000000000004</v>
      </c>
      <c r="G504" s="482" t="s">
        <v>1229</v>
      </c>
    </row>
    <row r="505" spans="1:7" x14ac:dyDescent="0.35">
      <c r="A505" s="461" t="s">
        <v>1158</v>
      </c>
      <c r="B505" s="482" t="s">
        <v>1005</v>
      </c>
      <c r="C505" t="s">
        <v>1071</v>
      </c>
      <c r="D505" s="481">
        <v>7.3500000000000005</v>
      </c>
      <c r="E505" s="461" t="s">
        <v>1104</v>
      </c>
      <c r="F505" s="481">
        <f t="shared" si="7"/>
        <v>58.800000000000004</v>
      </c>
      <c r="G505" s="482" t="s">
        <v>1405</v>
      </c>
    </row>
    <row r="506" spans="1:7" x14ac:dyDescent="0.35">
      <c r="A506" s="461" t="s">
        <v>1158</v>
      </c>
      <c r="B506" s="482" t="s">
        <v>868</v>
      </c>
      <c r="C506" t="s">
        <v>892</v>
      </c>
      <c r="D506" s="481">
        <v>20.48</v>
      </c>
      <c r="E506" s="461" t="s">
        <v>841</v>
      </c>
      <c r="F506" s="481">
        <f t="shared" si="7"/>
        <v>81.92</v>
      </c>
      <c r="G506" s="482" t="s">
        <v>1419</v>
      </c>
    </row>
    <row r="507" spans="1:7" x14ac:dyDescent="0.35">
      <c r="A507" s="461" t="s">
        <v>1158</v>
      </c>
      <c r="B507" s="482" t="s">
        <v>878</v>
      </c>
      <c r="C507" t="s">
        <v>900</v>
      </c>
      <c r="D507" s="481">
        <v>12.08</v>
      </c>
      <c r="E507" s="461" t="s">
        <v>905</v>
      </c>
      <c r="F507" s="481">
        <f t="shared" si="7"/>
        <v>72.48</v>
      </c>
      <c r="G507" s="482" t="s">
        <v>1268</v>
      </c>
    </row>
    <row r="508" spans="1:7" x14ac:dyDescent="0.35">
      <c r="A508" s="461" t="s">
        <v>1158</v>
      </c>
      <c r="B508" s="482" t="s">
        <v>862</v>
      </c>
      <c r="C508" t="s">
        <v>886</v>
      </c>
      <c r="D508" s="481">
        <v>12.600000000000001</v>
      </c>
      <c r="E508" s="461" t="s">
        <v>905</v>
      </c>
      <c r="F508" s="481">
        <f t="shared" si="7"/>
        <v>75.600000000000009</v>
      </c>
      <c r="G508" s="482" t="s">
        <v>1446</v>
      </c>
    </row>
    <row r="509" spans="1:7" x14ac:dyDescent="0.35">
      <c r="A509" s="461" t="s">
        <v>1158</v>
      </c>
      <c r="B509" s="482" t="s">
        <v>859</v>
      </c>
      <c r="C509" t="s">
        <v>883</v>
      </c>
      <c r="D509" s="481">
        <v>12.600000000000001</v>
      </c>
      <c r="E509" s="461" t="s">
        <v>905</v>
      </c>
      <c r="F509" s="481">
        <f t="shared" si="7"/>
        <v>75.600000000000009</v>
      </c>
      <c r="G509" s="482" t="s">
        <v>1368</v>
      </c>
    </row>
    <row r="510" spans="1:7" x14ac:dyDescent="0.35">
      <c r="A510" s="461" t="s">
        <v>1158</v>
      </c>
      <c r="B510" s="482" t="s">
        <v>861</v>
      </c>
      <c r="C510" t="s">
        <v>885</v>
      </c>
      <c r="D510" s="481">
        <v>12.600000000000001</v>
      </c>
      <c r="E510" s="461" t="s">
        <v>905</v>
      </c>
      <c r="F510" s="481">
        <f t="shared" si="7"/>
        <v>75.600000000000009</v>
      </c>
      <c r="G510" s="482" t="s">
        <v>1372</v>
      </c>
    </row>
    <row r="511" spans="1:7" x14ac:dyDescent="0.35">
      <c r="A511" s="461" t="s">
        <v>1158</v>
      </c>
      <c r="B511" s="482" t="s">
        <v>863</v>
      </c>
      <c r="C511" t="s">
        <v>887</v>
      </c>
      <c r="D511" s="481">
        <v>12.600000000000001</v>
      </c>
      <c r="E511" s="461" t="s">
        <v>905</v>
      </c>
      <c r="F511" s="481">
        <f t="shared" si="7"/>
        <v>75.600000000000009</v>
      </c>
      <c r="G511" s="482" t="s">
        <v>1316</v>
      </c>
    </row>
    <row r="512" spans="1:7" x14ac:dyDescent="0.35">
      <c r="A512" s="461" t="s">
        <v>1158</v>
      </c>
      <c r="B512" s="482" t="s">
        <v>860</v>
      </c>
      <c r="C512" t="s">
        <v>884</v>
      </c>
      <c r="D512" s="481">
        <v>12.600000000000001</v>
      </c>
      <c r="E512" s="461" t="s">
        <v>905</v>
      </c>
      <c r="F512" s="481">
        <f t="shared" si="7"/>
        <v>75.600000000000009</v>
      </c>
      <c r="G512" s="482" t="s">
        <v>1402</v>
      </c>
    </row>
    <row r="513" spans="1:7" x14ac:dyDescent="0.35">
      <c r="A513" s="461" t="s">
        <v>1158</v>
      </c>
      <c r="B513" s="482" t="s">
        <v>930</v>
      </c>
      <c r="C513" t="s">
        <v>965</v>
      </c>
      <c r="D513" s="481">
        <v>7.3500000000000005</v>
      </c>
      <c r="E513" s="461" t="s">
        <v>905</v>
      </c>
      <c r="F513" s="481">
        <f t="shared" si="7"/>
        <v>44.1</v>
      </c>
      <c r="G513" s="482" t="s">
        <v>1441</v>
      </c>
    </row>
    <row r="514" spans="1:7" x14ac:dyDescent="0.35">
      <c r="A514" s="461" t="s">
        <v>1158</v>
      </c>
      <c r="B514" s="482" t="s">
        <v>853</v>
      </c>
      <c r="C514" t="s">
        <v>854</v>
      </c>
      <c r="D514" s="481">
        <v>26.25</v>
      </c>
      <c r="E514" s="461" t="s">
        <v>846</v>
      </c>
      <c r="F514" s="481">
        <f t="shared" si="7"/>
        <v>78.75</v>
      </c>
      <c r="G514" s="482" t="s">
        <v>1376</v>
      </c>
    </row>
    <row r="515" spans="1:7" x14ac:dyDescent="0.35">
      <c r="A515" s="461" t="s">
        <v>1158</v>
      </c>
      <c r="B515" s="482" t="s">
        <v>855</v>
      </c>
      <c r="C515" t="s">
        <v>856</v>
      </c>
      <c r="D515" s="481">
        <v>59.85</v>
      </c>
      <c r="E515" s="461" t="s">
        <v>846</v>
      </c>
      <c r="F515" s="481">
        <f t="shared" si="7"/>
        <v>179.55</v>
      </c>
      <c r="G515" s="482" t="s">
        <v>1321</v>
      </c>
    </row>
    <row r="516" spans="1:7" x14ac:dyDescent="0.35">
      <c r="A516" s="461" t="s">
        <v>1158</v>
      </c>
      <c r="B516" s="482" t="s">
        <v>857</v>
      </c>
      <c r="C516" t="s">
        <v>858</v>
      </c>
      <c r="D516" s="481">
        <v>31.5</v>
      </c>
      <c r="E516" s="461" t="s">
        <v>846</v>
      </c>
      <c r="F516" s="481">
        <f t="shared" si="7"/>
        <v>94.5</v>
      </c>
      <c r="G516" s="482" t="s">
        <v>1435</v>
      </c>
    </row>
    <row r="517" spans="1:7" x14ac:dyDescent="0.35">
      <c r="A517" s="461" t="s">
        <v>1158</v>
      </c>
      <c r="B517" s="482" t="s">
        <v>851</v>
      </c>
      <c r="C517" t="s">
        <v>852</v>
      </c>
      <c r="D517" s="481">
        <v>52.5</v>
      </c>
      <c r="E517" s="461" t="s">
        <v>846</v>
      </c>
      <c r="F517" s="481">
        <f t="shared" si="7"/>
        <v>157.5</v>
      </c>
      <c r="G517" s="482" t="s">
        <v>1467</v>
      </c>
    </row>
    <row r="518" spans="1:7" x14ac:dyDescent="0.35">
      <c r="A518" s="461" t="s">
        <v>1158</v>
      </c>
      <c r="B518" s="482" t="s">
        <v>1042</v>
      </c>
      <c r="C518" t="s">
        <v>1054</v>
      </c>
      <c r="D518" s="481">
        <v>8.93</v>
      </c>
      <c r="E518" s="461" t="s">
        <v>905</v>
      </c>
      <c r="F518" s="481">
        <f t="shared" si="7"/>
        <v>53.58</v>
      </c>
      <c r="G518" s="482" t="s">
        <v>1332</v>
      </c>
    </row>
    <row r="519" spans="1:7" x14ac:dyDescent="0.35">
      <c r="A519" s="461" t="s">
        <v>1158</v>
      </c>
      <c r="B519" s="482" t="s">
        <v>1022</v>
      </c>
      <c r="C519" t="s">
        <v>1088</v>
      </c>
      <c r="D519" s="481">
        <v>7.3500000000000005</v>
      </c>
      <c r="E519" s="461" t="s">
        <v>905</v>
      </c>
      <c r="F519" s="481">
        <f t="shared" si="7"/>
        <v>44.1</v>
      </c>
      <c r="G519" s="482" t="s">
        <v>1518</v>
      </c>
    </row>
    <row r="520" spans="1:7" x14ac:dyDescent="0.35">
      <c r="A520" s="461" t="s">
        <v>1158</v>
      </c>
      <c r="B520" s="482" t="s">
        <v>1021</v>
      </c>
      <c r="C520" t="s">
        <v>1087</v>
      </c>
      <c r="D520" s="481">
        <v>7.3500000000000005</v>
      </c>
      <c r="E520" s="461" t="s">
        <v>905</v>
      </c>
      <c r="F520" s="481">
        <f t="shared" si="7"/>
        <v>44.1</v>
      </c>
      <c r="G520" s="482" t="s">
        <v>1468</v>
      </c>
    </row>
    <row r="521" spans="1:7" x14ac:dyDescent="0.35">
      <c r="A521" s="461" t="s">
        <v>1158</v>
      </c>
      <c r="B521" s="482" t="s">
        <v>1017</v>
      </c>
      <c r="C521" t="s">
        <v>1083</v>
      </c>
      <c r="D521" s="481">
        <v>7.3500000000000005</v>
      </c>
      <c r="E521" s="461" t="s">
        <v>905</v>
      </c>
      <c r="F521" s="481">
        <f t="shared" si="7"/>
        <v>44.1</v>
      </c>
      <c r="G521" s="482" t="s">
        <v>1499</v>
      </c>
    </row>
    <row r="522" spans="1:7" x14ac:dyDescent="0.35">
      <c r="A522" s="461" t="s">
        <v>1158</v>
      </c>
      <c r="B522" s="482" t="s">
        <v>1023</v>
      </c>
      <c r="C522" t="s">
        <v>1089</v>
      </c>
      <c r="D522" s="481">
        <v>7.3500000000000005</v>
      </c>
      <c r="E522" s="461" t="s">
        <v>905</v>
      </c>
      <c r="F522" s="481">
        <f t="shared" si="7"/>
        <v>44.1</v>
      </c>
      <c r="G522" s="482" t="s">
        <v>1514</v>
      </c>
    </row>
    <row r="523" spans="1:7" x14ac:dyDescent="0.35">
      <c r="A523" s="461" t="s">
        <v>1158</v>
      </c>
      <c r="B523" s="482" t="s">
        <v>1019</v>
      </c>
      <c r="C523" t="s">
        <v>1085</v>
      </c>
      <c r="D523" s="481">
        <v>7.3500000000000005</v>
      </c>
      <c r="E523" s="461" t="s">
        <v>905</v>
      </c>
      <c r="F523" s="481">
        <f t="shared" si="7"/>
        <v>44.1</v>
      </c>
      <c r="G523" s="482" t="s">
        <v>1315</v>
      </c>
    </row>
    <row r="524" spans="1:7" x14ac:dyDescent="0.35">
      <c r="A524" s="461" t="s">
        <v>1158</v>
      </c>
      <c r="B524" s="482" t="s">
        <v>1020</v>
      </c>
      <c r="C524" t="s">
        <v>1086</v>
      </c>
      <c r="D524" s="481">
        <v>7.3500000000000005</v>
      </c>
      <c r="E524" s="461" t="s">
        <v>905</v>
      </c>
      <c r="F524" s="481">
        <f t="shared" si="7"/>
        <v>44.1</v>
      </c>
      <c r="G524" s="482" t="s">
        <v>1298</v>
      </c>
    </row>
    <row r="525" spans="1:7" x14ac:dyDescent="0.35">
      <c r="A525" s="461" t="s">
        <v>1158</v>
      </c>
      <c r="B525" s="482" t="s">
        <v>1018</v>
      </c>
      <c r="C525" t="s">
        <v>1084</v>
      </c>
      <c r="D525" s="481">
        <v>7.3500000000000005</v>
      </c>
      <c r="E525" s="461" t="s">
        <v>905</v>
      </c>
      <c r="F525" s="481">
        <f t="shared" si="7"/>
        <v>44.1</v>
      </c>
      <c r="G525" s="482" t="s">
        <v>1520</v>
      </c>
    </row>
    <row r="526" spans="1:7" x14ac:dyDescent="0.35">
      <c r="A526" s="461" t="s">
        <v>1158</v>
      </c>
      <c r="B526" s="482" t="s">
        <v>933</v>
      </c>
      <c r="C526" t="s">
        <v>968</v>
      </c>
      <c r="D526" s="481">
        <v>7.3500000000000005</v>
      </c>
      <c r="E526" s="461" t="s">
        <v>905</v>
      </c>
      <c r="F526" s="481">
        <f t="shared" si="7"/>
        <v>44.1</v>
      </c>
      <c r="G526" s="482" t="s">
        <v>1303</v>
      </c>
    </row>
    <row r="527" spans="1:7" x14ac:dyDescent="0.35">
      <c r="A527" s="461" t="s">
        <v>1158</v>
      </c>
      <c r="B527" s="482" t="s">
        <v>1024</v>
      </c>
      <c r="C527" t="s">
        <v>1090</v>
      </c>
      <c r="D527" s="481">
        <v>8.93</v>
      </c>
      <c r="E527" s="461" t="s">
        <v>905</v>
      </c>
      <c r="F527" s="481">
        <f t="shared" si="7"/>
        <v>53.58</v>
      </c>
      <c r="G527" s="482" t="s">
        <v>1238</v>
      </c>
    </row>
    <row r="528" spans="1:7" x14ac:dyDescent="0.35">
      <c r="A528" s="461" t="s">
        <v>1158</v>
      </c>
      <c r="B528" s="482" t="s">
        <v>1025</v>
      </c>
      <c r="C528" t="s">
        <v>1091</v>
      </c>
      <c r="D528" s="481">
        <v>8.93</v>
      </c>
      <c r="E528" s="461" t="s">
        <v>905</v>
      </c>
      <c r="F528" s="481">
        <f t="shared" si="7"/>
        <v>53.58</v>
      </c>
      <c r="G528" s="482" t="s">
        <v>1501</v>
      </c>
    </row>
    <row r="529" spans="1:7" x14ac:dyDescent="0.35">
      <c r="A529" s="461" t="s">
        <v>1158</v>
      </c>
      <c r="B529" s="482" t="s">
        <v>916</v>
      </c>
      <c r="C529" t="s">
        <v>951</v>
      </c>
      <c r="D529" s="481">
        <v>7.3500000000000005</v>
      </c>
      <c r="E529" s="461" t="s">
        <v>905</v>
      </c>
      <c r="F529" s="481">
        <f t="shared" si="7"/>
        <v>44.1</v>
      </c>
      <c r="G529" s="482" t="s">
        <v>1390</v>
      </c>
    </row>
    <row r="530" spans="1:7" x14ac:dyDescent="0.35">
      <c r="A530" s="461" t="s">
        <v>1158</v>
      </c>
      <c r="B530" s="482" t="s">
        <v>1030</v>
      </c>
      <c r="C530" t="s">
        <v>1096</v>
      </c>
      <c r="D530" s="481">
        <v>8.93</v>
      </c>
      <c r="E530" s="461" t="s">
        <v>905</v>
      </c>
      <c r="F530" s="481">
        <f t="shared" si="7"/>
        <v>53.58</v>
      </c>
      <c r="G530" s="482" t="s">
        <v>1230</v>
      </c>
    </row>
    <row r="531" spans="1:7" x14ac:dyDescent="0.35">
      <c r="A531" s="461" t="s">
        <v>1158</v>
      </c>
      <c r="B531" s="482" t="s">
        <v>1026</v>
      </c>
      <c r="C531" t="s">
        <v>1092</v>
      </c>
      <c r="D531" s="481">
        <v>8.93</v>
      </c>
      <c r="E531" s="461" t="s">
        <v>905</v>
      </c>
      <c r="F531" s="481">
        <f t="shared" si="7"/>
        <v>53.58</v>
      </c>
      <c r="G531" s="482" t="s">
        <v>1389</v>
      </c>
    </row>
    <row r="532" spans="1:7" x14ac:dyDescent="0.35">
      <c r="A532" s="461" t="s">
        <v>1158</v>
      </c>
      <c r="B532" s="482" t="s">
        <v>920</v>
      </c>
      <c r="C532" t="s">
        <v>955</v>
      </c>
      <c r="D532" s="481">
        <v>7.3500000000000005</v>
      </c>
      <c r="E532" s="461" t="s">
        <v>905</v>
      </c>
      <c r="F532" s="481">
        <f t="shared" si="7"/>
        <v>44.1</v>
      </c>
      <c r="G532" s="482" t="s">
        <v>1354</v>
      </c>
    </row>
    <row r="533" spans="1:7" x14ac:dyDescent="0.35">
      <c r="A533" s="461" t="s">
        <v>1158</v>
      </c>
      <c r="B533" s="482" t="s">
        <v>987</v>
      </c>
      <c r="C533" t="s">
        <v>988</v>
      </c>
      <c r="D533" s="481">
        <v>16.8</v>
      </c>
      <c r="E533" s="461">
        <v>6</v>
      </c>
      <c r="F533" s="481">
        <f t="shared" si="7"/>
        <v>100.80000000000001</v>
      </c>
      <c r="G533" s="482" t="s">
        <v>1780</v>
      </c>
    </row>
    <row r="534" spans="1:7" x14ac:dyDescent="0.35">
      <c r="A534" s="461" t="s">
        <v>1158</v>
      </c>
      <c r="B534" s="482" t="s">
        <v>992</v>
      </c>
      <c r="C534" t="s">
        <v>995</v>
      </c>
      <c r="D534" s="481">
        <v>16.8</v>
      </c>
      <c r="E534" s="461">
        <v>6</v>
      </c>
      <c r="F534" s="481">
        <f t="shared" si="7"/>
        <v>100.80000000000001</v>
      </c>
      <c r="G534" s="482" t="s">
        <v>1781</v>
      </c>
    </row>
    <row r="535" spans="1:7" x14ac:dyDescent="0.35">
      <c r="A535" s="461" t="s">
        <v>1158</v>
      </c>
      <c r="B535" s="482" t="s">
        <v>909</v>
      </c>
      <c r="C535" t="s">
        <v>911</v>
      </c>
      <c r="D535" s="481">
        <v>16.8</v>
      </c>
      <c r="E535" s="461">
        <v>6</v>
      </c>
      <c r="F535" s="481">
        <f t="shared" si="7"/>
        <v>100.80000000000001</v>
      </c>
      <c r="G535" s="482" t="s">
        <v>1782</v>
      </c>
    </row>
    <row r="536" spans="1:7" x14ac:dyDescent="0.35">
      <c r="A536" s="461" t="s">
        <v>828</v>
      </c>
      <c r="B536" s="482">
        <v>33100</v>
      </c>
      <c r="C536" t="s">
        <v>369</v>
      </c>
      <c r="D536" s="481">
        <v>11.03</v>
      </c>
      <c r="E536" s="461">
        <v>4</v>
      </c>
      <c r="F536" s="481">
        <f t="shared" si="7"/>
        <v>44.12</v>
      </c>
      <c r="G536" s="482" t="s">
        <v>1676</v>
      </c>
    </row>
    <row r="537" spans="1:7" x14ac:dyDescent="0.35">
      <c r="A537" s="461" t="s">
        <v>828</v>
      </c>
      <c r="B537" s="482">
        <v>33101</v>
      </c>
      <c r="C537" t="s">
        <v>370</v>
      </c>
      <c r="D537" s="481">
        <v>11.03</v>
      </c>
      <c r="E537" s="461">
        <v>4</v>
      </c>
      <c r="F537" s="481">
        <f t="shared" si="7"/>
        <v>44.12</v>
      </c>
      <c r="G537" s="482" t="s">
        <v>1677</v>
      </c>
    </row>
    <row r="538" spans="1:7" x14ac:dyDescent="0.35">
      <c r="A538" s="461" t="s">
        <v>828</v>
      </c>
      <c r="B538" s="482">
        <v>33116</v>
      </c>
      <c r="C538" t="s">
        <v>375</v>
      </c>
      <c r="D538" s="481">
        <v>11.03</v>
      </c>
      <c r="E538" s="461">
        <v>4</v>
      </c>
      <c r="F538" s="481">
        <f t="shared" si="7"/>
        <v>44.12</v>
      </c>
      <c r="G538" s="482" t="s">
        <v>1678</v>
      </c>
    </row>
    <row r="539" spans="1:7" x14ac:dyDescent="0.35">
      <c r="A539" s="461" t="s">
        <v>828</v>
      </c>
      <c r="B539" s="482">
        <v>33117</v>
      </c>
      <c r="C539" t="s">
        <v>377</v>
      </c>
      <c r="D539" s="481">
        <v>11.03</v>
      </c>
      <c r="E539" s="461">
        <v>4</v>
      </c>
      <c r="F539" s="481">
        <f t="shared" si="7"/>
        <v>44.12</v>
      </c>
      <c r="G539" s="482" t="s">
        <v>1679</v>
      </c>
    </row>
    <row r="540" spans="1:7" x14ac:dyDescent="0.35">
      <c r="A540" s="461" t="s">
        <v>828</v>
      </c>
      <c r="B540" s="482">
        <v>33118</v>
      </c>
      <c r="C540" t="s">
        <v>379</v>
      </c>
      <c r="D540" s="481">
        <v>11.03</v>
      </c>
      <c r="E540" s="461">
        <v>4</v>
      </c>
      <c r="F540" s="481">
        <f t="shared" si="7"/>
        <v>44.12</v>
      </c>
      <c r="G540" s="482" t="s">
        <v>1680</v>
      </c>
    </row>
    <row r="541" spans="1:7" x14ac:dyDescent="0.35">
      <c r="A541" s="461" t="s">
        <v>828</v>
      </c>
      <c r="B541" s="482">
        <v>33121</v>
      </c>
      <c r="C541" t="s">
        <v>381</v>
      </c>
      <c r="D541" s="481">
        <v>11.03</v>
      </c>
      <c r="E541" s="461">
        <v>4</v>
      </c>
      <c r="F541" s="481">
        <f t="shared" si="7"/>
        <v>44.12</v>
      </c>
      <c r="G541" s="482" t="s">
        <v>1681</v>
      </c>
    </row>
    <row r="542" spans="1:7" x14ac:dyDescent="0.35">
      <c r="A542" s="461" t="s">
        <v>828</v>
      </c>
      <c r="B542" s="482">
        <v>33122</v>
      </c>
      <c r="C542" t="s">
        <v>383</v>
      </c>
      <c r="D542" s="481">
        <v>11.03</v>
      </c>
      <c r="E542" s="461">
        <v>4</v>
      </c>
      <c r="F542" s="481">
        <f t="shared" si="7"/>
        <v>44.12</v>
      </c>
      <c r="G542" s="482" t="s">
        <v>1682</v>
      </c>
    </row>
    <row r="543" spans="1:7" x14ac:dyDescent="0.35">
      <c r="A543" s="461" t="s">
        <v>828</v>
      </c>
      <c r="B543" s="482">
        <v>33123</v>
      </c>
      <c r="C543" t="s">
        <v>385</v>
      </c>
      <c r="D543" s="481">
        <v>11.03</v>
      </c>
      <c r="E543" s="461">
        <v>4</v>
      </c>
      <c r="F543" s="481">
        <f t="shared" si="7"/>
        <v>44.12</v>
      </c>
      <c r="G543" s="482" t="s">
        <v>1683</v>
      </c>
    </row>
    <row r="544" spans="1:7" x14ac:dyDescent="0.35">
      <c r="A544" s="461" t="s">
        <v>828</v>
      </c>
      <c r="B544" s="482">
        <v>33222</v>
      </c>
      <c r="C544" t="s">
        <v>591</v>
      </c>
      <c r="D544" s="481">
        <v>14.89</v>
      </c>
      <c r="E544" s="461">
        <v>4</v>
      </c>
      <c r="F544" s="481">
        <f t="shared" si="7"/>
        <v>59.56</v>
      </c>
      <c r="G544" s="482" t="s">
        <v>1684</v>
      </c>
    </row>
    <row r="545" spans="1:7" x14ac:dyDescent="0.35">
      <c r="A545" s="461" t="s">
        <v>828</v>
      </c>
      <c r="B545" s="482">
        <v>33226</v>
      </c>
      <c r="C545" t="s">
        <v>626</v>
      </c>
      <c r="D545" s="481">
        <v>14.89</v>
      </c>
      <c r="E545" s="461">
        <v>4</v>
      </c>
      <c r="F545" s="481">
        <f t="shared" si="7"/>
        <v>59.56</v>
      </c>
      <c r="G545" s="482" t="s">
        <v>1685</v>
      </c>
    </row>
    <row r="546" spans="1:7" x14ac:dyDescent="0.35">
      <c r="A546" s="461" t="s">
        <v>828</v>
      </c>
      <c r="B546" s="482">
        <v>53742</v>
      </c>
      <c r="C546" t="s">
        <v>628</v>
      </c>
      <c r="D546" s="481">
        <v>8.27</v>
      </c>
      <c r="E546" s="461">
        <v>6</v>
      </c>
      <c r="F546" s="481">
        <f t="shared" si="7"/>
        <v>49.62</v>
      </c>
      <c r="G546" s="482" t="s">
        <v>1395</v>
      </c>
    </row>
    <row r="547" spans="1:7" x14ac:dyDescent="0.35">
      <c r="A547" s="461" t="s">
        <v>828</v>
      </c>
      <c r="B547" s="482">
        <v>55135</v>
      </c>
      <c r="C547" t="s">
        <v>262</v>
      </c>
      <c r="D547" s="481">
        <v>12.13</v>
      </c>
      <c r="E547" s="461">
        <v>4</v>
      </c>
      <c r="F547" s="481">
        <f t="shared" si="7"/>
        <v>48.52</v>
      </c>
      <c r="G547" s="482" t="s">
        <v>1222</v>
      </c>
    </row>
    <row r="548" spans="1:7" x14ac:dyDescent="0.35">
      <c r="A548" s="461" t="s">
        <v>828</v>
      </c>
      <c r="B548" s="482">
        <v>55137</v>
      </c>
      <c r="C548" t="s">
        <v>263</v>
      </c>
      <c r="D548" s="481">
        <v>12.13</v>
      </c>
      <c r="E548" s="461">
        <v>4</v>
      </c>
      <c r="F548" s="481">
        <f t="shared" si="7"/>
        <v>48.52</v>
      </c>
      <c r="G548" s="482" t="s">
        <v>1329</v>
      </c>
    </row>
    <row r="549" spans="1:7" x14ac:dyDescent="0.35">
      <c r="A549" s="461" t="s">
        <v>828</v>
      </c>
      <c r="B549" s="482">
        <v>55147</v>
      </c>
      <c r="C549" t="s">
        <v>811</v>
      </c>
      <c r="D549" s="481">
        <v>8.27</v>
      </c>
      <c r="E549" s="461">
        <v>6</v>
      </c>
      <c r="F549" s="481">
        <f t="shared" si="7"/>
        <v>49.62</v>
      </c>
      <c r="G549" s="482" t="s">
        <v>1494</v>
      </c>
    </row>
    <row r="550" spans="1:7" x14ac:dyDescent="0.35">
      <c r="A550" s="461" t="s">
        <v>828</v>
      </c>
      <c r="B550" s="482">
        <v>91307</v>
      </c>
      <c r="C550" t="s">
        <v>810</v>
      </c>
      <c r="D550" s="481">
        <v>7.72</v>
      </c>
      <c r="E550" s="461">
        <v>6</v>
      </c>
      <c r="F550" s="481">
        <f t="shared" si="7"/>
        <v>46.32</v>
      </c>
      <c r="G550" s="482" t="s">
        <v>1228</v>
      </c>
    </row>
    <row r="551" spans="1:7" x14ac:dyDescent="0.35">
      <c r="A551" s="461" t="s">
        <v>828</v>
      </c>
      <c r="B551" s="482">
        <v>92562</v>
      </c>
      <c r="C551" t="s">
        <v>595</v>
      </c>
      <c r="D551" s="481">
        <v>297.68</v>
      </c>
      <c r="E551" s="461">
        <v>1</v>
      </c>
      <c r="F551" s="481">
        <f t="shared" si="7"/>
        <v>297.68</v>
      </c>
      <c r="G551" s="482" t="s">
        <v>1848</v>
      </c>
    </row>
    <row r="552" spans="1:7" x14ac:dyDescent="0.35">
      <c r="A552" s="461" t="s">
        <v>828</v>
      </c>
      <c r="B552" s="482" t="s">
        <v>172</v>
      </c>
      <c r="C552" t="s">
        <v>173</v>
      </c>
      <c r="D552" s="481">
        <v>13.79</v>
      </c>
      <c r="E552" s="461">
        <v>4</v>
      </c>
      <c r="F552" s="481">
        <f t="shared" ref="F552:F613" si="8">D552*E552</f>
        <v>55.16</v>
      </c>
      <c r="G552" s="482" t="s">
        <v>1322</v>
      </c>
    </row>
    <row r="553" spans="1:7" x14ac:dyDescent="0.35">
      <c r="A553" s="461" t="s">
        <v>828</v>
      </c>
      <c r="B553" s="482" t="s">
        <v>284</v>
      </c>
      <c r="C553" t="s">
        <v>285</v>
      </c>
      <c r="D553" s="481">
        <v>13.79</v>
      </c>
      <c r="E553" s="461">
        <v>6</v>
      </c>
      <c r="F553" s="481">
        <f t="shared" si="8"/>
        <v>82.74</v>
      </c>
      <c r="G553" s="482" t="s">
        <v>1314</v>
      </c>
    </row>
    <row r="554" spans="1:7" x14ac:dyDescent="0.35">
      <c r="A554" s="461" t="s">
        <v>828</v>
      </c>
      <c r="B554" s="482" t="s">
        <v>179</v>
      </c>
      <c r="C554" t="s">
        <v>569</v>
      </c>
      <c r="D554" s="481">
        <v>13.79</v>
      </c>
      <c r="E554" s="461">
        <v>4</v>
      </c>
      <c r="F554" s="481">
        <f t="shared" si="8"/>
        <v>55.16</v>
      </c>
      <c r="G554" s="482" t="s">
        <v>1403</v>
      </c>
    </row>
    <row r="555" spans="1:7" x14ac:dyDescent="0.35">
      <c r="A555" s="461" t="s">
        <v>828</v>
      </c>
      <c r="B555" s="482" t="s">
        <v>182</v>
      </c>
      <c r="C555" t="s">
        <v>570</v>
      </c>
      <c r="D555" s="481">
        <v>13.79</v>
      </c>
      <c r="E555" s="461">
        <v>4</v>
      </c>
      <c r="F555" s="481">
        <f t="shared" si="8"/>
        <v>55.16</v>
      </c>
      <c r="G555" s="482" t="s">
        <v>1369</v>
      </c>
    </row>
    <row r="556" spans="1:7" x14ac:dyDescent="0.35">
      <c r="A556" s="461" t="s">
        <v>828</v>
      </c>
      <c r="B556" s="482" t="s">
        <v>183</v>
      </c>
      <c r="C556" t="s">
        <v>571</v>
      </c>
      <c r="D556" s="481">
        <v>16.54</v>
      </c>
      <c r="E556" s="461">
        <v>4</v>
      </c>
      <c r="F556" s="481">
        <f t="shared" si="8"/>
        <v>66.16</v>
      </c>
      <c r="G556" s="482" t="s">
        <v>1478</v>
      </c>
    </row>
    <row r="557" spans="1:7" x14ac:dyDescent="0.35">
      <c r="A557" s="461" t="s">
        <v>828</v>
      </c>
      <c r="B557" s="482" t="s">
        <v>187</v>
      </c>
      <c r="C557" t="s">
        <v>188</v>
      </c>
      <c r="D557" s="481">
        <v>13.79</v>
      </c>
      <c r="E557" s="461">
        <v>4</v>
      </c>
      <c r="F557" s="481">
        <f t="shared" si="8"/>
        <v>55.16</v>
      </c>
      <c r="G557" s="482" t="s">
        <v>1380</v>
      </c>
    </row>
    <row r="558" spans="1:7" x14ac:dyDescent="0.35">
      <c r="A558" s="461" t="s">
        <v>828</v>
      </c>
      <c r="B558" s="482" t="s">
        <v>189</v>
      </c>
      <c r="C558" t="s">
        <v>190</v>
      </c>
      <c r="D558" s="481">
        <v>13.79</v>
      </c>
      <c r="E558" s="461">
        <v>4</v>
      </c>
      <c r="F558" s="481">
        <f t="shared" si="8"/>
        <v>55.16</v>
      </c>
      <c r="G558" s="482" t="s">
        <v>1270</v>
      </c>
    </row>
    <row r="559" spans="1:7" x14ac:dyDescent="0.35">
      <c r="A559" s="461" t="s">
        <v>828</v>
      </c>
      <c r="B559" s="482" t="s">
        <v>191</v>
      </c>
      <c r="C559" t="s">
        <v>192</v>
      </c>
      <c r="D559" s="481">
        <v>13.79</v>
      </c>
      <c r="E559" s="461">
        <v>4</v>
      </c>
      <c r="F559" s="481">
        <f t="shared" si="8"/>
        <v>55.16</v>
      </c>
      <c r="G559" s="482" t="s">
        <v>1464</v>
      </c>
    </row>
    <row r="560" spans="1:7" x14ac:dyDescent="0.35">
      <c r="A560" s="461" t="s">
        <v>828</v>
      </c>
      <c r="B560" s="482" t="s">
        <v>193</v>
      </c>
      <c r="C560" t="s">
        <v>194</v>
      </c>
      <c r="D560" s="481">
        <v>13.79</v>
      </c>
      <c r="E560" s="461">
        <v>4</v>
      </c>
      <c r="F560" s="481">
        <f t="shared" si="8"/>
        <v>55.16</v>
      </c>
      <c r="G560" s="482" t="s">
        <v>1237</v>
      </c>
    </row>
    <row r="561" spans="1:7" x14ac:dyDescent="0.35">
      <c r="A561" s="461" t="s">
        <v>828</v>
      </c>
      <c r="B561" s="482" t="s">
        <v>195</v>
      </c>
      <c r="C561" t="s">
        <v>196</v>
      </c>
      <c r="D561" s="481">
        <v>13.79</v>
      </c>
      <c r="E561" s="461">
        <v>6</v>
      </c>
      <c r="F561" s="481">
        <f t="shared" si="8"/>
        <v>82.74</v>
      </c>
      <c r="G561" s="482" t="s">
        <v>1259</v>
      </c>
    </row>
    <row r="562" spans="1:7" x14ac:dyDescent="0.35">
      <c r="A562" s="461" t="s">
        <v>828</v>
      </c>
      <c r="B562" s="482" t="s">
        <v>633</v>
      </c>
      <c r="C562" t="s">
        <v>805</v>
      </c>
      <c r="D562" s="481">
        <v>13.79</v>
      </c>
      <c r="E562" s="461">
        <v>4</v>
      </c>
      <c r="F562" s="481">
        <f t="shared" si="8"/>
        <v>55.16</v>
      </c>
      <c r="G562" s="482" t="s">
        <v>1455</v>
      </c>
    </row>
    <row r="563" spans="1:7" x14ac:dyDescent="0.35">
      <c r="A563" s="461" t="s">
        <v>828</v>
      </c>
      <c r="B563" s="482" t="s">
        <v>634</v>
      </c>
      <c r="C563" t="s">
        <v>1112</v>
      </c>
      <c r="D563" s="481">
        <v>13.79</v>
      </c>
      <c r="E563" s="461">
        <v>6</v>
      </c>
      <c r="F563" s="481">
        <f t="shared" si="8"/>
        <v>82.74</v>
      </c>
      <c r="G563" s="482" t="s">
        <v>1294</v>
      </c>
    </row>
    <row r="564" spans="1:7" x14ac:dyDescent="0.35">
      <c r="A564" s="461" t="s">
        <v>828</v>
      </c>
      <c r="B564" s="482" t="s">
        <v>185</v>
      </c>
      <c r="C564" t="s">
        <v>186</v>
      </c>
      <c r="D564" s="481">
        <v>13.79</v>
      </c>
      <c r="E564" s="461">
        <v>6</v>
      </c>
      <c r="F564" s="481">
        <f t="shared" si="8"/>
        <v>82.74</v>
      </c>
      <c r="G564" s="482" t="s">
        <v>1516</v>
      </c>
    </row>
    <row r="565" spans="1:7" x14ac:dyDescent="0.35">
      <c r="A565" s="461" t="s">
        <v>828</v>
      </c>
      <c r="B565" s="482" t="s">
        <v>693</v>
      </c>
      <c r="C565" t="s">
        <v>806</v>
      </c>
      <c r="D565" s="481">
        <v>13.79</v>
      </c>
      <c r="E565" s="461">
        <v>4</v>
      </c>
      <c r="F565" s="481">
        <f t="shared" si="8"/>
        <v>55.16</v>
      </c>
      <c r="G565" s="482" t="s">
        <v>1488</v>
      </c>
    </row>
    <row r="566" spans="1:7" x14ac:dyDescent="0.35">
      <c r="A566" s="461" t="s">
        <v>828</v>
      </c>
      <c r="B566" s="482" t="s">
        <v>203</v>
      </c>
      <c r="C566" t="s">
        <v>204</v>
      </c>
      <c r="D566" s="481">
        <v>39.69</v>
      </c>
      <c r="E566" s="461">
        <v>1</v>
      </c>
      <c r="F566" s="481">
        <f t="shared" si="8"/>
        <v>39.69</v>
      </c>
      <c r="G566" s="482" t="s">
        <v>1185</v>
      </c>
    </row>
    <row r="567" spans="1:7" x14ac:dyDescent="0.35">
      <c r="A567" s="461" t="s">
        <v>828</v>
      </c>
      <c r="B567" s="482" t="s">
        <v>1116</v>
      </c>
      <c r="C567" t="s">
        <v>1117</v>
      </c>
      <c r="D567" s="481">
        <v>12.75</v>
      </c>
      <c r="E567" s="461">
        <v>6</v>
      </c>
      <c r="F567" s="481">
        <f t="shared" si="8"/>
        <v>76.5</v>
      </c>
      <c r="G567" s="482" t="s">
        <v>1849</v>
      </c>
    </row>
    <row r="568" spans="1:7" x14ac:dyDescent="0.35">
      <c r="A568" s="461" t="s">
        <v>828</v>
      </c>
      <c r="B568" s="482" t="s">
        <v>521</v>
      </c>
      <c r="C568" t="s">
        <v>522</v>
      </c>
      <c r="D568" s="481">
        <v>46.31</v>
      </c>
      <c r="E568" s="461">
        <v>1</v>
      </c>
      <c r="F568" s="481">
        <f t="shared" si="8"/>
        <v>46.31</v>
      </c>
      <c r="G568" s="482" t="s">
        <v>1711</v>
      </c>
    </row>
    <row r="569" spans="1:7" x14ac:dyDescent="0.35">
      <c r="A569" s="461" t="s">
        <v>828</v>
      </c>
      <c r="B569" s="482" t="s">
        <v>61</v>
      </c>
      <c r="C569" t="s">
        <v>524</v>
      </c>
      <c r="D569" s="481">
        <v>52.92</v>
      </c>
      <c r="E569" s="461">
        <v>1</v>
      </c>
      <c r="F569" s="481">
        <f t="shared" si="8"/>
        <v>52.92</v>
      </c>
      <c r="G569" s="482" t="s">
        <v>1371</v>
      </c>
    </row>
    <row r="570" spans="1:7" x14ac:dyDescent="0.35">
      <c r="A570" s="461" t="s">
        <v>828</v>
      </c>
      <c r="B570" s="482" t="s">
        <v>85</v>
      </c>
      <c r="C570" t="s">
        <v>86</v>
      </c>
      <c r="D570" s="481">
        <v>7.72</v>
      </c>
      <c r="E570" s="461">
        <v>6</v>
      </c>
      <c r="F570" s="481">
        <f t="shared" si="8"/>
        <v>46.32</v>
      </c>
      <c r="G570" s="482" t="s">
        <v>1461</v>
      </c>
    </row>
    <row r="571" spans="1:7" x14ac:dyDescent="0.35">
      <c r="A571" s="461" t="s">
        <v>828</v>
      </c>
      <c r="B571" s="482" t="s">
        <v>209</v>
      </c>
      <c r="C571" t="s">
        <v>210</v>
      </c>
      <c r="D571" s="481">
        <v>4.41</v>
      </c>
      <c r="E571" s="461">
        <v>12</v>
      </c>
      <c r="F571" s="481">
        <f t="shared" si="8"/>
        <v>52.92</v>
      </c>
      <c r="G571" s="482" t="s">
        <v>1399</v>
      </c>
    </row>
    <row r="572" spans="1:7" x14ac:dyDescent="0.35">
      <c r="A572" s="461" t="s">
        <v>828</v>
      </c>
      <c r="B572" s="482" t="s">
        <v>197</v>
      </c>
      <c r="C572" t="s">
        <v>198</v>
      </c>
      <c r="D572" s="481">
        <v>14.89</v>
      </c>
      <c r="E572" s="461">
        <v>4</v>
      </c>
      <c r="F572" s="481">
        <f t="shared" si="8"/>
        <v>59.56</v>
      </c>
      <c r="G572" s="482" t="s">
        <v>1253</v>
      </c>
    </row>
    <row r="573" spans="1:7" x14ac:dyDescent="0.35">
      <c r="A573" s="461" t="s">
        <v>828</v>
      </c>
      <c r="B573" s="482" t="s">
        <v>199</v>
      </c>
      <c r="C573" t="s">
        <v>200</v>
      </c>
      <c r="D573" s="481">
        <v>14.89</v>
      </c>
      <c r="E573" s="461">
        <v>6</v>
      </c>
      <c r="F573" s="481">
        <f t="shared" si="8"/>
        <v>89.34</v>
      </c>
      <c r="G573" s="482" t="s">
        <v>1233</v>
      </c>
    </row>
    <row r="574" spans="1:7" x14ac:dyDescent="0.35">
      <c r="A574" s="461" t="s">
        <v>828</v>
      </c>
      <c r="B574" s="482" t="s">
        <v>201</v>
      </c>
      <c r="C574" t="s">
        <v>202</v>
      </c>
      <c r="D574" s="481">
        <v>7.72</v>
      </c>
      <c r="E574" s="461">
        <v>6</v>
      </c>
      <c r="F574" s="481">
        <f t="shared" si="8"/>
        <v>46.32</v>
      </c>
      <c r="G574" s="482" t="s">
        <v>1254</v>
      </c>
    </row>
    <row r="575" spans="1:7" x14ac:dyDescent="0.35">
      <c r="A575" s="461" t="s">
        <v>828</v>
      </c>
      <c r="B575" s="482" t="s">
        <v>205</v>
      </c>
      <c r="C575" t="s">
        <v>206</v>
      </c>
      <c r="D575" s="481">
        <v>4.41</v>
      </c>
      <c r="E575" s="461">
        <v>12</v>
      </c>
      <c r="F575" s="481">
        <f t="shared" si="8"/>
        <v>52.92</v>
      </c>
      <c r="G575" s="482" t="s">
        <v>1194</v>
      </c>
    </row>
    <row r="576" spans="1:7" x14ac:dyDescent="0.35">
      <c r="A576" s="461" t="s">
        <v>828</v>
      </c>
      <c r="B576" s="482" t="s">
        <v>207</v>
      </c>
      <c r="C576" t="s">
        <v>208</v>
      </c>
      <c r="D576" s="481">
        <v>4.41</v>
      </c>
      <c r="E576" s="461">
        <v>12</v>
      </c>
      <c r="F576" s="481">
        <f t="shared" si="8"/>
        <v>52.92</v>
      </c>
      <c r="G576" s="482" t="s">
        <v>1286</v>
      </c>
    </row>
    <row r="577" spans="1:7" x14ac:dyDescent="0.35">
      <c r="A577" s="461" t="s">
        <v>828</v>
      </c>
      <c r="B577" s="482" t="s">
        <v>211</v>
      </c>
      <c r="C577" t="s">
        <v>212</v>
      </c>
      <c r="D577" s="481">
        <v>7.72</v>
      </c>
      <c r="E577" s="461">
        <v>6</v>
      </c>
      <c r="F577" s="481">
        <f t="shared" si="8"/>
        <v>46.32</v>
      </c>
      <c r="G577" s="482" t="s">
        <v>1428</v>
      </c>
    </row>
    <row r="578" spans="1:7" x14ac:dyDescent="0.35">
      <c r="A578" s="461" t="s">
        <v>828</v>
      </c>
      <c r="B578" s="482" t="s">
        <v>213</v>
      </c>
      <c r="C578" t="s">
        <v>214</v>
      </c>
      <c r="D578" s="481">
        <v>16.54</v>
      </c>
      <c r="E578" s="461">
        <v>4</v>
      </c>
      <c r="F578" s="481">
        <f t="shared" si="8"/>
        <v>66.16</v>
      </c>
      <c r="G578" s="482" t="s">
        <v>1292</v>
      </c>
    </row>
    <row r="579" spans="1:7" x14ac:dyDescent="0.35">
      <c r="A579" s="461" t="s">
        <v>828</v>
      </c>
      <c r="B579" s="482" t="s">
        <v>219</v>
      </c>
      <c r="C579" t="s">
        <v>220</v>
      </c>
      <c r="D579" s="481">
        <v>9.4500000000000011</v>
      </c>
      <c r="E579" s="461">
        <v>6</v>
      </c>
      <c r="F579" s="481">
        <f t="shared" si="8"/>
        <v>56.7</v>
      </c>
      <c r="G579" s="482" t="s">
        <v>1346</v>
      </c>
    </row>
    <row r="580" spans="1:7" x14ac:dyDescent="0.35">
      <c r="A580" s="461" t="s">
        <v>828</v>
      </c>
      <c r="B580" s="482" t="s">
        <v>221</v>
      </c>
      <c r="C580" t="s">
        <v>222</v>
      </c>
      <c r="D580" s="481">
        <v>9.4500000000000011</v>
      </c>
      <c r="E580" s="461">
        <v>6</v>
      </c>
      <c r="F580" s="481">
        <f t="shared" si="8"/>
        <v>56.7</v>
      </c>
      <c r="G580" s="482" t="s">
        <v>1195</v>
      </c>
    </row>
    <row r="581" spans="1:7" x14ac:dyDescent="0.35">
      <c r="A581" s="461" t="s">
        <v>828</v>
      </c>
      <c r="B581" s="482" t="s">
        <v>691</v>
      </c>
      <c r="C581" t="s">
        <v>692</v>
      </c>
      <c r="D581" s="481">
        <v>7.72</v>
      </c>
      <c r="E581" s="461">
        <v>6</v>
      </c>
      <c r="F581" s="481">
        <f t="shared" si="8"/>
        <v>46.32</v>
      </c>
      <c r="G581" s="482" t="s">
        <v>1195</v>
      </c>
    </row>
    <row r="582" spans="1:7" x14ac:dyDescent="0.35">
      <c r="A582" s="461" t="s">
        <v>828</v>
      </c>
      <c r="B582" s="482" t="s">
        <v>223</v>
      </c>
      <c r="C582" t="s">
        <v>224</v>
      </c>
      <c r="D582" s="481">
        <v>8.27</v>
      </c>
      <c r="E582" s="461">
        <v>6</v>
      </c>
      <c r="F582" s="481">
        <f t="shared" si="8"/>
        <v>49.62</v>
      </c>
      <c r="G582" s="482" t="s">
        <v>1355</v>
      </c>
    </row>
    <row r="583" spans="1:7" x14ac:dyDescent="0.35">
      <c r="A583" s="461" t="s">
        <v>828</v>
      </c>
      <c r="B583" s="482" t="s">
        <v>226</v>
      </c>
      <c r="C583" t="s">
        <v>227</v>
      </c>
      <c r="D583" s="481">
        <v>14.89</v>
      </c>
      <c r="E583" s="461">
        <v>4</v>
      </c>
      <c r="F583" s="481">
        <f t="shared" si="8"/>
        <v>59.56</v>
      </c>
      <c r="G583" s="482" t="s">
        <v>1424</v>
      </c>
    </row>
    <row r="584" spans="1:7" x14ac:dyDescent="0.35">
      <c r="A584" s="461" t="s">
        <v>828</v>
      </c>
      <c r="B584" s="482" t="s">
        <v>228</v>
      </c>
      <c r="C584" t="s">
        <v>229</v>
      </c>
      <c r="D584" s="481">
        <v>7.72</v>
      </c>
      <c r="E584" s="461">
        <v>6</v>
      </c>
      <c r="F584" s="481">
        <f t="shared" si="8"/>
        <v>46.32</v>
      </c>
      <c r="G584" s="482" t="s">
        <v>1382</v>
      </c>
    </row>
    <row r="585" spans="1:7" x14ac:dyDescent="0.35">
      <c r="A585" s="461" t="s">
        <v>828</v>
      </c>
      <c r="B585" s="482" t="s">
        <v>230</v>
      </c>
      <c r="C585" t="s">
        <v>231</v>
      </c>
      <c r="D585" s="481">
        <v>9.4500000000000011</v>
      </c>
      <c r="E585" s="461">
        <v>4</v>
      </c>
      <c r="F585" s="481">
        <f t="shared" si="8"/>
        <v>37.800000000000004</v>
      </c>
      <c r="G585" s="482" t="s">
        <v>1297</v>
      </c>
    </row>
    <row r="586" spans="1:7" x14ac:dyDescent="0.35">
      <c r="A586" s="461" t="s">
        <v>828</v>
      </c>
      <c r="B586" s="482" t="s">
        <v>532</v>
      </c>
      <c r="C586" t="s">
        <v>533</v>
      </c>
      <c r="D586" s="481">
        <v>4.41</v>
      </c>
      <c r="E586" s="461">
        <v>10</v>
      </c>
      <c r="F586" s="481">
        <f t="shared" si="8"/>
        <v>44.1</v>
      </c>
      <c r="G586" s="482" t="s">
        <v>1351</v>
      </c>
    </row>
    <row r="587" spans="1:7" x14ac:dyDescent="0.35">
      <c r="A587" s="461" t="s">
        <v>828</v>
      </c>
      <c r="B587" s="482" t="s">
        <v>234</v>
      </c>
      <c r="C587" t="s">
        <v>235</v>
      </c>
      <c r="D587" s="481">
        <v>8.27</v>
      </c>
      <c r="E587" s="461">
        <v>6</v>
      </c>
      <c r="F587" s="481">
        <f t="shared" si="8"/>
        <v>49.62</v>
      </c>
      <c r="G587" s="482" t="s">
        <v>1196</v>
      </c>
    </row>
    <row r="588" spans="1:7" x14ac:dyDescent="0.35">
      <c r="A588" s="461" t="s">
        <v>828</v>
      </c>
      <c r="B588" s="482" t="s">
        <v>237</v>
      </c>
      <c r="C588" t="s">
        <v>238</v>
      </c>
      <c r="D588" s="481">
        <v>14.89</v>
      </c>
      <c r="E588" s="461">
        <v>6</v>
      </c>
      <c r="F588" s="481">
        <f t="shared" si="8"/>
        <v>89.34</v>
      </c>
      <c r="G588" s="482" t="s">
        <v>1370</v>
      </c>
    </row>
    <row r="589" spans="1:7" x14ac:dyDescent="0.35">
      <c r="A589" s="461" t="s">
        <v>828</v>
      </c>
      <c r="B589" s="482" t="s">
        <v>534</v>
      </c>
      <c r="C589" t="s">
        <v>535</v>
      </c>
      <c r="D589" s="481">
        <v>4.41</v>
      </c>
      <c r="E589" s="461">
        <v>12</v>
      </c>
      <c r="F589" s="481">
        <f t="shared" si="8"/>
        <v>52.92</v>
      </c>
      <c r="G589" s="482" t="s">
        <v>1283</v>
      </c>
    </row>
    <row r="590" spans="1:7" x14ac:dyDescent="0.35">
      <c r="A590" s="461" t="s">
        <v>828</v>
      </c>
      <c r="B590" s="482" t="s">
        <v>536</v>
      </c>
      <c r="C590" t="s">
        <v>537</v>
      </c>
      <c r="D590" s="481">
        <v>7.72</v>
      </c>
      <c r="E590" s="461">
        <v>6</v>
      </c>
      <c r="F590" s="481">
        <f t="shared" si="8"/>
        <v>46.32</v>
      </c>
      <c r="G590" s="482" t="s">
        <v>1512</v>
      </c>
    </row>
    <row r="591" spans="1:7" x14ac:dyDescent="0.35">
      <c r="A591" s="461" t="s">
        <v>828</v>
      </c>
      <c r="B591" s="482" t="s">
        <v>538</v>
      </c>
      <c r="C591" t="s">
        <v>539</v>
      </c>
      <c r="D591" s="481">
        <v>7.72</v>
      </c>
      <c r="E591" s="461">
        <v>6</v>
      </c>
      <c r="F591" s="481">
        <f t="shared" si="8"/>
        <v>46.32</v>
      </c>
      <c r="G591" s="482" t="s">
        <v>1379</v>
      </c>
    </row>
    <row r="592" spans="1:7" x14ac:dyDescent="0.35">
      <c r="A592" s="461" t="s">
        <v>828</v>
      </c>
      <c r="B592" s="482" t="s">
        <v>540</v>
      </c>
      <c r="C592" t="s">
        <v>541</v>
      </c>
      <c r="D592" s="481">
        <v>7.72</v>
      </c>
      <c r="E592" s="461">
        <v>6</v>
      </c>
      <c r="F592" s="481">
        <f t="shared" si="8"/>
        <v>46.32</v>
      </c>
      <c r="G592" s="482" t="s">
        <v>1275</v>
      </c>
    </row>
    <row r="593" spans="1:7" x14ac:dyDescent="0.35">
      <c r="A593" s="461" t="s">
        <v>828</v>
      </c>
      <c r="B593" s="482" t="s">
        <v>107</v>
      </c>
      <c r="C593" t="s">
        <v>542</v>
      </c>
      <c r="D593" s="481">
        <v>7.72</v>
      </c>
      <c r="E593" s="461">
        <v>6</v>
      </c>
      <c r="F593" s="481">
        <f t="shared" si="8"/>
        <v>46.32</v>
      </c>
      <c r="G593" s="482" t="s">
        <v>1271</v>
      </c>
    </row>
    <row r="594" spans="1:7" x14ac:dyDescent="0.35">
      <c r="A594" s="461" t="s">
        <v>828</v>
      </c>
      <c r="B594" s="482" t="s">
        <v>644</v>
      </c>
      <c r="C594" t="s">
        <v>1153</v>
      </c>
      <c r="D594" s="481">
        <v>3.31</v>
      </c>
      <c r="E594" s="461">
        <v>12</v>
      </c>
      <c r="F594" s="481">
        <f t="shared" si="8"/>
        <v>39.72</v>
      </c>
      <c r="G594" s="482" t="s">
        <v>1226</v>
      </c>
    </row>
    <row r="595" spans="1:7" x14ac:dyDescent="0.35">
      <c r="A595" s="461" t="s">
        <v>828</v>
      </c>
      <c r="B595" s="482" t="s">
        <v>543</v>
      </c>
      <c r="C595" t="s">
        <v>544</v>
      </c>
      <c r="D595" s="481">
        <v>3.31</v>
      </c>
      <c r="E595" s="461">
        <v>12</v>
      </c>
      <c r="F595" s="481">
        <f t="shared" si="8"/>
        <v>39.72</v>
      </c>
      <c r="G595" s="482" t="s">
        <v>1287</v>
      </c>
    </row>
    <row r="596" spans="1:7" x14ac:dyDescent="0.35">
      <c r="A596" s="461" t="s">
        <v>828</v>
      </c>
      <c r="B596" s="482" t="s">
        <v>546</v>
      </c>
      <c r="C596" t="s">
        <v>547</v>
      </c>
      <c r="D596" s="481">
        <v>3.31</v>
      </c>
      <c r="E596" s="461">
        <v>12</v>
      </c>
      <c r="F596" s="481">
        <f t="shared" si="8"/>
        <v>39.72</v>
      </c>
      <c r="G596" s="482" t="s">
        <v>1406</v>
      </c>
    </row>
    <row r="597" spans="1:7" x14ac:dyDescent="0.35">
      <c r="A597" s="461" t="s">
        <v>828</v>
      </c>
      <c r="B597" s="482" t="s">
        <v>548</v>
      </c>
      <c r="C597" t="s">
        <v>549</v>
      </c>
      <c r="D597" s="481">
        <v>3.31</v>
      </c>
      <c r="E597" s="461">
        <v>12</v>
      </c>
      <c r="F597" s="481">
        <f t="shared" si="8"/>
        <v>39.72</v>
      </c>
      <c r="G597" s="482" t="s">
        <v>1485</v>
      </c>
    </row>
    <row r="598" spans="1:7" x14ac:dyDescent="0.35">
      <c r="A598" s="461" t="s">
        <v>828</v>
      </c>
      <c r="B598" s="482" t="s">
        <v>302</v>
      </c>
      <c r="C598" t="s">
        <v>303</v>
      </c>
      <c r="D598" s="481">
        <v>4.97</v>
      </c>
      <c r="E598" s="461">
        <v>12</v>
      </c>
      <c r="F598" s="481">
        <f t="shared" si="8"/>
        <v>59.64</v>
      </c>
      <c r="G598" s="482" t="s">
        <v>1218</v>
      </c>
    </row>
    <row r="599" spans="1:7" x14ac:dyDescent="0.35">
      <c r="A599" s="461" t="s">
        <v>828</v>
      </c>
      <c r="B599" s="482" t="s">
        <v>304</v>
      </c>
      <c r="C599" t="s">
        <v>305</v>
      </c>
      <c r="D599" s="481">
        <v>4.97</v>
      </c>
      <c r="E599" s="461">
        <v>12</v>
      </c>
      <c r="F599" s="481">
        <f t="shared" si="8"/>
        <v>59.64</v>
      </c>
      <c r="G599" s="482" t="s">
        <v>1220</v>
      </c>
    </row>
    <row r="600" spans="1:7" x14ac:dyDescent="0.35">
      <c r="A600" s="461" t="s">
        <v>828</v>
      </c>
      <c r="B600" s="482" t="s">
        <v>307</v>
      </c>
      <c r="C600" t="s">
        <v>308</v>
      </c>
      <c r="D600" s="481">
        <v>4.97</v>
      </c>
      <c r="E600" s="461">
        <v>12</v>
      </c>
      <c r="F600" s="481">
        <f t="shared" si="8"/>
        <v>59.64</v>
      </c>
      <c r="G600" s="482" t="s">
        <v>1217</v>
      </c>
    </row>
    <row r="601" spans="1:7" x14ac:dyDescent="0.35">
      <c r="A601" s="461" t="s">
        <v>828</v>
      </c>
      <c r="B601" s="482" t="s">
        <v>310</v>
      </c>
      <c r="C601" t="s">
        <v>311</v>
      </c>
      <c r="D601" s="481">
        <v>4.97</v>
      </c>
      <c r="E601" s="461">
        <v>12</v>
      </c>
      <c r="F601" s="481">
        <f t="shared" si="8"/>
        <v>59.64</v>
      </c>
      <c r="G601" s="482" t="s">
        <v>1219</v>
      </c>
    </row>
    <row r="602" spans="1:7" x14ac:dyDescent="0.35">
      <c r="A602" s="461" t="s">
        <v>828</v>
      </c>
      <c r="B602" s="482" t="s">
        <v>314</v>
      </c>
      <c r="C602" t="s">
        <v>315</v>
      </c>
      <c r="D602" s="481">
        <v>59.54</v>
      </c>
      <c r="E602" s="461">
        <v>1</v>
      </c>
      <c r="F602" s="481">
        <f t="shared" si="8"/>
        <v>59.54</v>
      </c>
      <c r="G602" s="482" t="s">
        <v>1712</v>
      </c>
    </row>
    <row r="603" spans="1:7" x14ac:dyDescent="0.35">
      <c r="A603" s="461" t="s">
        <v>828</v>
      </c>
      <c r="B603" s="482" t="s">
        <v>282</v>
      </c>
      <c r="C603" t="s">
        <v>283</v>
      </c>
      <c r="D603" s="481">
        <v>11.03</v>
      </c>
      <c r="E603" s="461">
        <v>6</v>
      </c>
      <c r="F603" s="481">
        <f t="shared" si="8"/>
        <v>66.179999999999993</v>
      </c>
      <c r="G603" s="482" t="s">
        <v>1240</v>
      </c>
    </row>
    <row r="604" spans="1:7" x14ac:dyDescent="0.35">
      <c r="A604" s="461" t="s">
        <v>828</v>
      </c>
      <c r="B604" s="482" t="s">
        <v>215</v>
      </c>
      <c r="C604" t="s">
        <v>216</v>
      </c>
      <c r="D604" s="481">
        <v>14.89</v>
      </c>
      <c r="E604" s="461">
        <v>4</v>
      </c>
      <c r="F604" s="481">
        <f t="shared" si="8"/>
        <v>59.56</v>
      </c>
      <c r="G604" s="482" t="s">
        <v>1200</v>
      </c>
    </row>
    <row r="605" spans="1:7" x14ac:dyDescent="0.35">
      <c r="A605" s="461" t="s">
        <v>828</v>
      </c>
      <c r="B605" s="482" t="s">
        <v>578</v>
      </c>
      <c r="C605" t="s">
        <v>579</v>
      </c>
      <c r="D605" s="481">
        <v>19.3</v>
      </c>
      <c r="E605" s="461">
        <v>6</v>
      </c>
      <c r="F605" s="481">
        <f t="shared" si="8"/>
        <v>115.80000000000001</v>
      </c>
      <c r="G605" s="482" t="s">
        <v>1453</v>
      </c>
    </row>
    <row r="606" spans="1:7" x14ac:dyDescent="0.35">
      <c r="A606" s="461" t="s">
        <v>828</v>
      </c>
      <c r="B606" s="482" t="s">
        <v>217</v>
      </c>
      <c r="C606" t="s">
        <v>218</v>
      </c>
      <c r="D606" s="481">
        <v>13.79</v>
      </c>
      <c r="E606" s="461">
        <v>6</v>
      </c>
      <c r="F606" s="481">
        <f t="shared" si="8"/>
        <v>82.74</v>
      </c>
      <c r="G606" s="482" t="s">
        <v>1412</v>
      </c>
    </row>
    <row r="607" spans="1:7" x14ac:dyDescent="0.35">
      <c r="A607" s="461" t="s">
        <v>828</v>
      </c>
      <c r="B607" s="482" t="s">
        <v>225</v>
      </c>
      <c r="C607" t="s">
        <v>627</v>
      </c>
      <c r="D607" s="481">
        <v>15.16</v>
      </c>
      <c r="E607" s="461">
        <v>4</v>
      </c>
      <c r="F607" s="481">
        <f t="shared" si="8"/>
        <v>60.64</v>
      </c>
      <c r="G607" s="482" t="s">
        <v>1469</v>
      </c>
    </row>
    <row r="608" spans="1:7" x14ac:dyDescent="0.35">
      <c r="A608" s="461" t="s">
        <v>828</v>
      </c>
      <c r="B608" s="482" t="s">
        <v>232</v>
      </c>
      <c r="C608" t="s">
        <v>568</v>
      </c>
      <c r="D608" s="481">
        <v>13.79</v>
      </c>
      <c r="E608" s="461">
        <v>6</v>
      </c>
      <c r="F608" s="481">
        <f t="shared" si="8"/>
        <v>82.74</v>
      </c>
      <c r="G608" s="482" t="s">
        <v>1261</v>
      </c>
    </row>
    <row r="609" spans="1:7" x14ac:dyDescent="0.35">
      <c r="A609" s="461" t="s">
        <v>828</v>
      </c>
      <c r="B609" s="482" t="s">
        <v>632</v>
      </c>
      <c r="C609" t="s">
        <v>1113</v>
      </c>
      <c r="D609" s="481">
        <v>7.3500000000000005</v>
      </c>
      <c r="E609" s="461">
        <v>6</v>
      </c>
      <c r="F609" s="481">
        <f t="shared" si="8"/>
        <v>44.1</v>
      </c>
      <c r="G609" s="482" t="s">
        <v>1482</v>
      </c>
    </row>
    <row r="610" spans="1:7" x14ac:dyDescent="0.35">
      <c r="A610" s="461" t="s">
        <v>828</v>
      </c>
      <c r="B610" s="482" t="s">
        <v>233</v>
      </c>
      <c r="C610" t="s">
        <v>600</v>
      </c>
      <c r="D610" s="481">
        <v>13.79</v>
      </c>
      <c r="E610" s="461">
        <v>3</v>
      </c>
      <c r="F610" s="481">
        <f t="shared" si="8"/>
        <v>41.37</v>
      </c>
      <c r="G610" s="482" t="s">
        <v>1308</v>
      </c>
    </row>
    <row r="611" spans="1:7" x14ac:dyDescent="0.35">
      <c r="A611" s="461" t="s">
        <v>828</v>
      </c>
      <c r="B611" s="482" t="s">
        <v>809</v>
      </c>
      <c r="C611" t="s">
        <v>1115</v>
      </c>
      <c r="D611" s="481">
        <v>13.13</v>
      </c>
      <c r="E611" s="461">
        <v>4</v>
      </c>
      <c r="F611" s="481">
        <f t="shared" si="8"/>
        <v>52.52</v>
      </c>
      <c r="G611" s="482" t="s">
        <v>1408</v>
      </c>
    </row>
    <row r="612" spans="1:7" x14ac:dyDescent="0.35">
      <c r="A612" s="461" t="s">
        <v>828</v>
      </c>
      <c r="B612" s="482" t="s">
        <v>149</v>
      </c>
      <c r="C612" t="s">
        <v>550</v>
      </c>
      <c r="D612" s="481">
        <v>4.41</v>
      </c>
      <c r="E612" s="461">
        <v>12</v>
      </c>
      <c r="F612" s="481">
        <f t="shared" si="8"/>
        <v>52.92</v>
      </c>
      <c r="G612" s="482" t="s">
        <v>1239</v>
      </c>
    </row>
    <row r="613" spans="1:7" x14ac:dyDescent="0.35">
      <c r="A613" s="461" t="s">
        <v>828</v>
      </c>
      <c r="B613" s="482" t="s">
        <v>152</v>
      </c>
      <c r="C613" t="s">
        <v>551</v>
      </c>
      <c r="D613" s="481">
        <v>7.72</v>
      </c>
      <c r="E613" s="461">
        <v>6</v>
      </c>
      <c r="F613" s="481">
        <f t="shared" si="8"/>
        <v>46.32</v>
      </c>
      <c r="G613" s="482" t="s">
        <v>1245</v>
      </c>
    </row>
    <row r="614" spans="1:7" x14ac:dyDescent="0.35">
      <c r="A614" s="461" t="s">
        <v>828</v>
      </c>
      <c r="B614" s="482" t="s">
        <v>662</v>
      </c>
      <c r="C614" t="s">
        <v>167</v>
      </c>
      <c r="D614" s="481">
        <v>12.600000000000001</v>
      </c>
      <c r="E614" s="461">
        <v>6</v>
      </c>
      <c r="F614" s="481">
        <f t="shared" ref="F614:F679" si="9">D614*E614</f>
        <v>75.600000000000009</v>
      </c>
      <c r="G614" s="482" t="s">
        <v>1291</v>
      </c>
    </row>
    <row r="615" spans="1:7" x14ac:dyDescent="0.35">
      <c r="A615" s="461" t="s">
        <v>828</v>
      </c>
      <c r="B615" s="482" t="s">
        <v>168</v>
      </c>
      <c r="C615" t="s">
        <v>663</v>
      </c>
      <c r="D615" s="481">
        <v>7.72</v>
      </c>
      <c r="E615" s="461">
        <v>6</v>
      </c>
      <c r="F615" s="481">
        <f t="shared" si="9"/>
        <v>46.32</v>
      </c>
      <c r="G615" s="482" t="s">
        <v>1505</v>
      </c>
    </row>
    <row r="616" spans="1:7" x14ac:dyDescent="0.35">
      <c r="A616" s="461" t="s">
        <v>828</v>
      </c>
      <c r="B616" s="482" t="s">
        <v>169</v>
      </c>
      <c r="C616" t="s">
        <v>170</v>
      </c>
      <c r="D616" s="481">
        <v>9.4500000000000011</v>
      </c>
      <c r="E616" s="461">
        <v>6</v>
      </c>
      <c r="F616" s="481">
        <f t="shared" si="9"/>
        <v>56.7</v>
      </c>
      <c r="G616" s="482" t="s">
        <v>1257</v>
      </c>
    </row>
    <row r="617" spans="1:7" x14ac:dyDescent="0.35">
      <c r="A617" s="461" t="s">
        <v>828</v>
      </c>
      <c r="B617" s="482" t="s">
        <v>171</v>
      </c>
      <c r="C617" t="s">
        <v>581</v>
      </c>
      <c r="D617" s="481">
        <v>12.600000000000001</v>
      </c>
      <c r="E617" s="461">
        <v>6</v>
      </c>
      <c r="F617" s="481">
        <f t="shared" si="9"/>
        <v>75.600000000000009</v>
      </c>
      <c r="G617" s="482" t="s">
        <v>1442</v>
      </c>
    </row>
    <row r="618" spans="1:7" x14ac:dyDescent="0.35">
      <c r="A618" s="461" t="s">
        <v>828</v>
      </c>
      <c r="B618" s="482" t="s">
        <v>643</v>
      </c>
      <c r="C618" t="s">
        <v>1108</v>
      </c>
      <c r="D618" s="481">
        <v>9.4500000000000011</v>
      </c>
      <c r="E618" s="461">
        <v>4</v>
      </c>
      <c r="F618" s="481">
        <f t="shared" si="9"/>
        <v>37.800000000000004</v>
      </c>
      <c r="G618" s="482" t="s">
        <v>1398</v>
      </c>
    </row>
    <row r="619" spans="1:7" x14ac:dyDescent="0.35">
      <c r="A619" s="461" t="s">
        <v>828</v>
      </c>
      <c r="B619" s="482" t="s">
        <v>574</v>
      </c>
      <c r="C619" t="s">
        <v>597</v>
      </c>
      <c r="D619" s="481">
        <v>7.72</v>
      </c>
      <c r="E619" s="461">
        <v>6</v>
      </c>
      <c r="F619" s="481">
        <f t="shared" si="9"/>
        <v>46.32</v>
      </c>
      <c r="G619" s="482" t="s">
        <v>1302</v>
      </c>
    </row>
    <row r="620" spans="1:7" x14ac:dyDescent="0.35">
      <c r="A620" s="461" t="s">
        <v>828</v>
      </c>
      <c r="B620" s="482" t="s">
        <v>631</v>
      </c>
      <c r="C620" t="s">
        <v>1109</v>
      </c>
      <c r="D620" s="481">
        <v>9.4500000000000011</v>
      </c>
      <c r="E620" s="461">
        <v>4</v>
      </c>
      <c r="F620" s="481">
        <f t="shared" si="9"/>
        <v>37.800000000000004</v>
      </c>
      <c r="G620" s="482" t="s">
        <v>1459</v>
      </c>
    </row>
    <row r="621" spans="1:7" x14ac:dyDescent="0.35">
      <c r="A621" s="461" t="s">
        <v>828</v>
      </c>
      <c r="B621" s="482" t="s">
        <v>242</v>
      </c>
      <c r="C621" t="s">
        <v>243</v>
      </c>
      <c r="D621" s="481">
        <v>16.54</v>
      </c>
      <c r="E621" s="461">
        <v>4</v>
      </c>
      <c r="F621" s="481">
        <f t="shared" si="9"/>
        <v>66.16</v>
      </c>
      <c r="G621" s="482" t="s">
        <v>1235</v>
      </c>
    </row>
    <row r="622" spans="1:7" x14ac:dyDescent="0.35">
      <c r="A622" s="461" t="s">
        <v>828</v>
      </c>
      <c r="B622" s="482" t="s">
        <v>236</v>
      </c>
      <c r="C622" t="s">
        <v>636</v>
      </c>
      <c r="D622" s="481">
        <v>12.600000000000001</v>
      </c>
      <c r="E622" s="461">
        <v>6</v>
      </c>
      <c r="F622" s="481">
        <f t="shared" si="9"/>
        <v>75.600000000000009</v>
      </c>
      <c r="G622" s="482" t="s">
        <v>1416</v>
      </c>
    </row>
    <row r="623" spans="1:7" x14ac:dyDescent="0.35">
      <c r="A623" s="461" t="s">
        <v>828</v>
      </c>
      <c r="B623" s="482" t="s">
        <v>239</v>
      </c>
      <c r="C623" t="s">
        <v>601</v>
      </c>
      <c r="D623" s="481">
        <v>12.600000000000001</v>
      </c>
      <c r="E623" s="461">
        <v>6</v>
      </c>
      <c r="F623" s="481">
        <f t="shared" si="9"/>
        <v>75.600000000000009</v>
      </c>
      <c r="G623" s="482" t="s">
        <v>1430</v>
      </c>
    </row>
    <row r="624" spans="1:7" x14ac:dyDescent="0.35">
      <c r="A624" s="461" t="s">
        <v>828</v>
      </c>
      <c r="B624" s="482" t="s">
        <v>582</v>
      </c>
      <c r="C624" t="s">
        <v>612</v>
      </c>
      <c r="D624" s="481">
        <v>7.72</v>
      </c>
      <c r="E624" s="461">
        <v>6</v>
      </c>
      <c r="F624" s="481">
        <f t="shared" si="9"/>
        <v>46.32</v>
      </c>
      <c r="G624" s="482" t="s">
        <v>1248</v>
      </c>
    </row>
    <row r="625" spans="1:7" x14ac:dyDescent="0.35">
      <c r="A625" s="461" t="s">
        <v>828</v>
      </c>
      <c r="B625" s="482" t="s">
        <v>1839</v>
      </c>
      <c r="C625" t="s">
        <v>1892</v>
      </c>
      <c r="D625" s="481">
        <v>6.62</v>
      </c>
      <c r="E625" s="461">
        <v>6</v>
      </c>
      <c r="F625" s="481">
        <f t="shared" si="9"/>
        <v>39.72</v>
      </c>
      <c r="G625" s="482" t="s">
        <v>1850</v>
      </c>
    </row>
    <row r="626" spans="1:7" x14ac:dyDescent="0.35">
      <c r="A626" s="461" t="s">
        <v>828</v>
      </c>
      <c r="B626" s="482" t="s">
        <v>1840</v>
      </c>
      <c r="C626" t="s">
        <v>1891</v>
      </c>
      <c r="D626" s="481">
        <v>6.62</v>
      </c>
      <c r="E626" s="461">
        <v>6</v>
      </c>
      <c r="F626" s="481">
        <f t="shared" si="9"/>
        <v>39.72</v>
      </c>
      <c r="G626" s="482" t="s">
        <v>1851</v>
      </c>
    </row>
    <row r="627" spans="1:7" x14ac:dyDescent="0.35">
      <c r="A627" s="461" t="s">
        <v>828</v>
      </c>
      <c r="B627" s="482" t="s">
        <v>1118</v>
      </c>
      <c r="C627" t="s">
        <v>1119</v>
      </c>
      <c r="D627" s="481">
        <v>79.36</v>
      </c>
      <c r="E627" s="461">
        <v>1</v>
      </c>
      <c r="F627" s="481">
        <f t="shared" si="9"/>
        <v>79.36</v>
      </c>
      <c r="G627" s="482" t="s">
        <v>1852</v>
      </c>
    </row>
    <row r="628" spans="1:7" x14ac:dyDescent="0.35">
      <c r="A628" s="461" t="s">
        <v>828</v>
      </c>
      <c r="B628" s="482" t="s">
        <v>689</v>
      </c>
      <c r="C628" t="s">
        <v>690</v>
      </c>
      <c r="D628" s="481">
        <v>4.41</v>
      </c>
      <c r="E628" s="461">
        <v>12</v>
      </c>
      <c r="F628" s="481">
        <f t="shared" si="9"/>
        <v>52.92</v>
      </c>
      <c r="G628" s="482" t="s">
        <v>1306</v>
      </c>
    </row>
    <row r="629" spans="1:7" x14ac:dyDescent="0.35">
      <c r="A629" s="461" t="s">
        <v>828</v>
      </c>
      <c r="B629" s="482" t="s">
        <v>244</v>
      </c>
      <c r="C629" t="s">
        <v>245</v>
      </c>
      <c r="D629" s="481">
        <v>7.72</v>
      </c>
      <c r="E629" s="461">
        <v>6</v>
      </c>
      <c r="F629" s="481">
        <f t="shared" si="9"/>
        <v>46.32</v>
      </c>
      <c r="G629" s="482" t="s">
        <v>1386</v>
      </c>
    </row>
    <row r="630" spans="1:7" x14ac:dyDescent="0.35">
      <c r="A630" s="461" t="s">
        <v>828</v>
      </c>
      <c r="B630" s="482" t="s">
        <v>246</v>
      </c>
      <c r="C630" t="s">
        <v>247</v>
      </c>
      <c r="D630" s="481">
        <v>7.72</v>
      </c>
      <c r="E630" s="461">
        <v>6</v>
      </c>
      <c r="F630" s="481">
        <f t="shared" si="9"/>
        <v>46.32</v>
      </c>
      <c r="G630" s="482" t="s">
        <v>1225</v>
      </c>
    </row>
    <row r="631" spans="1:7" x14ac:dyDescent="0.35">
      <c r="A631" s="461" t="s">
        <v>828</v>
      </c>
      <c r="B631" s="482" t="s">
        <v>248</v>
      </c>
      <c r="C631" t="s">
        <v>249</v>
      </c>
      <c r="D631" s="481">
        <v>7.72</v>
      </c>
      <c r="E631" s="461">
        <v>6</v>
      </c>
      <c r="F631" s="481">
        <f t="shared" si="9"/>
        <v>46.32</v>
      </c>
      <c r="G631" s="482" t="s">
        <v>1279</v>
      </c>
    </row>
    <row r="632" spans="1:7" x14ac:dyDescent="0.35">
      <c r="A632" s="461" t="s">
        <v>828</v>
      </c>
      <c r="B632" s="482" t="s">
        <v>253</v>
      </c>
      <c r="C632" t="s">
        <v>254</v>
      </c>
      <c r="D632" s="481">
        <v>7.72</v>
      </c>
      <c r="E632" s="461">
        <v>6</v>
      </c>
      <c r="F632" s="481">
        <f t="shared" si="9"/>
        <v>46.32</v>
      </c>
      <c r="G632" s="482" t="s">
        <v>1356</v>
      </c>
    </row>
    <row r="633" spans="1:7" x14ac:dyDescent="0.35">
      <c r="A633" s="461" t="s">
        <v>828</v>
      </c>
      <c r="B633" s="482" t="s">
        <v>251</v>
      </c>
      <c r="C633" t="s">
        <v>252</v>
      </c>
      <c r="D633" s="481">
        <v>7.3500000000000005</v>
      </c>
      <c r="E633" s="461">
        <v>6</v>
      </c>
      <c r="F633" s="481">
        <f t="shared" si="9"/>
        <v>44.1</v>
      </c>
      <c r="G633" s="482" t="s">
        <v>1450</v>
      </c>
    </row>
    <row r="634" spans="1:7" x14ac:dyDescent="0.35">
      <c r="A634" s="461" t="s">
        <v>828</v>
      </c>
      <c r="B634" s="482" t="s">
        <v>255</v>
      </c>
      <c r="C634" t="s">
        <v>256</v>
      </c>
      <c r="D634" s="481">
        <v>9.4500000000000011</v>
      </c>
      <c r="E634" s="461">
        <v>6</v>
      </c>
      <c r="F634" s="481">
        <f t="shared" si="9"/>
        <v>56.7</v>
      </c>
      <c r="G634" s="482" t="s">
        <v>1387</v>
      </c>
    </row>
    <row r="635" spans="1:7" x14ac:dyDescent="0.35">
      <c r="A635" s="461" t="s">
        <v>828</v>
      </c>
      <c r="B635" s="482" t="s">
        <v>257</v>
      </c>
      <c r="C635" t="s">
        <v>258</v>
      </c>
      <c r="D635" s="481">
        <v>9.4500000000000011</v>
      </c>
      <c r="E635" s="461">
        <v>6</v>
      </c>
      <c r="F635" s="481">
        <f t="shared" si="9"/>
        <v>56.7</v>
      </c>
      <c r="G635" s="482" t="s">
        <v>1305</v>
      </c>
    </row>
    <row r="636" spans="1:7" x14ac:dyDescent="0.35">
      <c r="A636" s="461" t="s">
        <v>828</v>
      </c>
      <c r="B636" s="482" t="s">
        <v>259</v>
      </c>
      <c r="C636" t="s">
        <v>260</v>
      </c>
      <c r="D636" s="481">
        <v>9.4500000000000011</v>
      </c>
      <c r="E636" s="461">
        <v>6</v>
      </c>
      <c r="F636" s="481">
        <f t="shared" si="9"/>
        <v>56.7</v>
      </c>
      <c r="G636" s="482" t="s">
        <v>1374</v>
      </c>
    </row>
    <row r="637" spans="1:7" x14ac:dyDescent="0.35">
      <c r="A637" s="461" t="s">
        <v>828</v>
      </c>
      <c r="B637" s="482" t="s">
        <v>583</v>
      </c>
      <c r="C637" t="s">
        <v>649</v>
      </c>
      <c r="D637" s="481">
        <v>16.54</v>
      </c>
      <c r="E637" s="461">
        <v>4</v>
      </c>
      <c r="F637" s="481">
        <f t="shared" si="9"/>
        <v>66.16</v>
      </c>
      <c r="G637" s="482" t="s">
        <v>1358</v>
      </c>
    </row>
    <row r="638" spans="1:7" x14ac:dyDescent="0.35">
      <c r="A638" s="461" t="s">
        <v>828</v>
      </c>
      <c r="B638" s="482" t="s">
        <v>584</v>
      </c>
      <c r="C638" t="s">
        <v>650</v>
      </c>
      <c r="D638" s="481">
        <v>8.27</v>
      </c>
      <c r="E638" s="461">
        <v>6</v>
      </c>
      <c r="F638" s="481">
        <f t="shared" si="9"/>
        <v>49.62</v>
      </c>
      <c r="G638" s="482" t="s">
        <v>1357</v>
      </c>
    </row>
    <row r="639" spans="1:7" x14ac:dyDescent="0.35">
      <c r="A639" s="461" t="s">
        <v>828</v>
      </c>
      <c r="B639" s="482" t="s">
        <v>585</v>
      </c>
      <c r="C639" t="s">
        <v>651</v>
      </c>
      <c r="D639" s="481">
        <v>8.27</v>
      </c>
      <c r="E639" s="461">
        <v>6</v>
      </c>
      <c r="F639" s="481">
        <f t="shared" si="9"/>
        <v>49.62</v>
      </c>
      <c r="G639" s="482" t="s">
        <v>1487</v>
      </c>
    </row>
    <row r="640" spans="1:7" x14ac:dyDescent="0.35">
      <c r="A640" s="461" t="s">
        <v>828</v>
      </c>
      <c r="B640" s="482" t="s">
        <v>586</v>
      </c>
      <c r="C640" t="s">
        <v>652</v>
      </c>
      <c r="D640" s="481">
        <v>8.27</v>
      </c>
      <c r="E640" s="461">
        <v>6</v>
      </c>
      <c r="F640" s="481">
        <f t="shared" si="9"/>
        <v>49.62</v>
      </c>
      <c r="G640" s="482" t="s">
        <v>1299</v>
      </c>
    </row>
    <row r="641" spans="1:7" x14ac:dyDescent="0.35">
      <c r="A641" s="461" t="s">
        <v>828</v>
      </c>
      <c r="B641" s="482" t="s">
        <v>240</v>
      </c>
      <c r="C641" t="s">
        <v>241</v>
      </c>
      <c r="D641" s="481">
        <v>8.27</v>
      </c>
      <c r="E641" s="461">
        <v>6</v>
      </c>
      <c r="F641" s="481">
        <f t="shared" si="9"/>
        <v>49.62</v>
      </c>
      <c r="G641" s="482" t="s">
        <v>1224</v>
      </c>
    </row>
    <row r="642" spans="1:7" x14ac:dyDescent="0.35">
      <c r="A642" s="461" t="s">
        <v>828</v>
      </c>
      <c r="B642" s="482" t="s">
        <v>261</v>
      </c>
      <c r="C642" t="s">
        <v>602</v>
      </c>
      <c r="D642" s="481">
        <v>13.79</v>
      </c>
      <c r="E642" s="461">
        <v>6</v>
      </c>
      <c r="F642" s="481">
        <f t="shared" si="9"/>
        <v>82.74</v>
      </c>
      <c r="G642" s="482" t="s">
        <v>1456</v>
      </c>
    </row>
    <row r="643" spans="1:7" x14ac:dyDescent="0.35">
      <c r="A643" s="461" t="s">
        <v>828</v>
      </c>
      <c r="B643" s="482" t="s">
        <v>554</v>
      </c>
      <c r="C643" t="s">
        <v>647</v>
      </c>
      <c r="D643" s="481">
        <v>8.27</v>
      </c>
      <c r="E643" s="461">
        <v>6</v>
      </c>
      <c r="F643" s="481">
        <f t="shared" si="9"/>
        <v>49.62</v>
      </c>
      <c r="G643" s="482" t="s">
        <v>1274</v>
      </c>
    </row>
    <row r="644" spans="1:7" x14ac:dyDescent="0.35">
      <c r="A644" s="461" t="s">
        <v>828</v>
      </c>
      <c r="B644" s="482" t="s">
        <v>593</v>
      </c>
      <c r="C644" t="s">
        <v>648</v>
      </c>
      <c r="D644" s="481">
        <v>7.72</v>
      </c>
      <c r="E644" s="461">
        <v>6</v>
      </c>
      <c r="F644" s="481">
        <f t="shared" si="9"/>
        <v>46.32</v>
      </c>
      <c r="G644" s="482" t="s">
        <v>1400</v>
      </c>
    </row>
    <row r="645" spans="1:7" x14ac:dyDescent="0.35">
      <c r="A645" s="461" t="s">
        <v>828</v>
      </c>
      <c r="B645" s="482" t="s">
        <v>596</v>
      </c>
      <c r="C645" t="s">
        <v>1114</v>
      </c>
      <c r="D645" s="481">
        <v>8.27</v>
      </c>
      <c r="E645" s="461">
        <v>6</v>
      </c>
      <c r="F645" s="481">
        <f t="shared" si="9"/>
        <v>49.62</v>
      </c>
      <c r="G645" s="482" t="s">
        <v>1264</v>
      </c>
    </row>
    <row r="646" spans="1:7" x14ac:dyDescent="0.35">
      <c r="A646" s="461" t="s">
        <v>828</v>
      </c>
      <c r="B646" s="482" t="s">
        <v>808</v>
      </c>
      <c r="C646" t="s">
        <v>807</v>
      </c>
      <c r="D646" s="481">
        <v>13.79</v>
      </c>
      <c r="E646" s="461">
        <v>4</v>
      </c>
      <c r="F646" s="481">
        <f t="shared" si="9"/>
        <v>55.16</v>
      </c>
      <c r="G646" s="482" t="s">
        <v>1276</v>
      </c>
    </row>
    <row r="647" spans="1:7" x14ac:dyDescent="0.35">
      <c r="A647" s="461" t="s">
        <v>828</v>
      </c>
      <c r="B647" s="482" t="s">
        <v>1241</v>
      </c>
      <c r="C647" t="s">
        <v>1123</v>
      </c>
      <c r="D647" s="481">
        <v>10.5</v>
      </c>
      <c r="E647" s="461">
        <v>4</v>
      </c>
      <c r="F647" s="481">
        <f t="shared" si="9"/>
        <v>42</v>
      </c>
      <c r="G647" s="482" t="s">
        <v>1242</v>
      </c>
    </row>
    <row r="648" spans="1:7" x14ac:dyDescent="0.35">
      <c r="A648" s="461" t="s">
        <v>828</v>
      </c>
      <c r="B648" s="482" t="s">
        <v>1250</v>
      </c>
      <c r="C648" t="s">
        <v>1124</v>
      </c>
      <c r="D648" s="481">
        <v>10.5</v>
      </c>
      <c r="E648" s="461">
        <v>4</v>
      </c>
      <c r="F648" s="481">
        <f t="shared" si="9"/>
        <v>42</v>
      </c>
      <c r="G648" s="482" t="s">
        <v>1251</v>
      </c>
    </row>
    <row r="649" spans="1:7" x14ac:dyDescent="0.35">
      <c r="A649" s="461" t="s">
        <v>828</v>
      </c>
      <c r="B649" s="482" t="s">
        <v>1965</v>
      </c>
      <c r="C649" t="s">
        <v>1120</v>
      </c>
      <c r="D649" s="481">
        <v>13.13</v>
      </c>
      <c r="E649" s="461">
        <v>6</v>
      </c>
      <c r="F649" s="481">
        <f>D649*E649</f>
        <v>78.78</v>
      </c>
      <c r="G649" s="482" t="s">
        <v>1340</v>
      </c>
    </row>
    <row r="650" spans="1:7" x14ac:dyDescent="0.35">
      <c r="A650" s="461" t="s">
        <v>828</v>
      </c>
      <c r="B650" s="482" t="s">
        <v>372</v>
      </c>
      <c r="C650" t="s">
        <v>373</v>
      </c>
      <c r="D650" s="481">
        <v>11.03</v>
      </c>
      <c r="E650" s="461">
        <v>4</v>
      </c>
      <c r="F650" s="481">
        <f t="shared" si="9"/>
        <v>44.12</v>
      </c>
      <c r="G650" s="482" t="s">
        <v>1162</v>
      </c>
    </row>
    <row r="651" spans="1:7" x14ac:dyDescent="0.35">
      <c r="A651" s="461" t="s">
        <v>828</v>
      </c>
      <c r="B651" s="482" t="s">
        <v>318</v>
      </c>
      <c r="C651" t="s">
        <v>319</v>
      </c>
      <c r="D651" s="481">
        <v>14.89</v>
      </c>
      <c r="E651" s="461">
        <v>4</v>
      </c>
      <c r="F651" s="481">
        <f t="shared" si="9"/>
        <v>59.56</v>
      </c>
      <c r="G651" s="482" t="s">
        <v>1209</v>
      </c>
    </row>
    <row r="652" spans="1:7" x14ac:dyDescent="0.35">
      <c r="A652" s="461" t="s">
        <v>828</v>
      </c>
      <c r="B652" s="482" t="s">
        <v>322</v>
      </c>
      <c r="C652" t="s">
        <v>323</v>
      </c>
      <c r="D652" s="481">
        <v>14.89</v>
      </c>
      <c r="E652" s="461">
        <v>4</v>
      </c>
      <c r="F652" s="481">
        <f t="shared" si="9"/>
        <v>59.56</v>
      </c>
      <c r="G652" s="482" t="s">
        <v>1208</v>
      </c>
    </row>
    <row r="653" spans="1:7" x14ac:dyDescent="0.35">
      <c r="A653" s="461" t="s">
        <v>828</v>
      </c>
      <c r="B653" s="482" t="s">
        <v>325</v>
      </c>
      <c r="C653" t="s">
        <v>326</v>
      </c>
      <c r="D653" s="481">
        <v>14.89</v>
      </c>
      <c r="E653" s="461">
        <v>4</v>
      </c>
      <c r="F653" s="481">
        <f t="shared" si="9"/>
        <v>59.56</v>
      </c>
      <c r="G653" s="482" t="s">
        <v>1207</v>
      </c>
    </row>
    <row r="654" spans="1:7" x14ac:dyDescent="0.35">
      <c r="A654" s="461" t="s">
        <v>828</v>
      </c>
      <c r="B654" s="482" t="s">
        <v>328</v>
      </c>
      <c r="C654" t="s">
        <v>329</v>
      </c>
      <c r="D654" s="481">
        <v>14.89</v>
      </c>
      <c r="E654" s="461">
        <v>4</v>
      </c>
      <c r="F654" s="481">
        <f t="shared" si="9"/>
        <v>59.56</v>
      </c>
      <c r="G654" s="482" t="s">
        <v>1210</v>
      </c>
    </row>
    <row r="655" spans="1:7" x14ac:dyDescent="0.35">
      <c r="A655" s="461" t="s">
        <v>828</v>
      </c>
      <c r="B655" s="482" t="s">
        <v>330</v>
      </c>
      <c r="C655" t="s">
        <v>331</v>
      </c>
      <c r="D655" s="481">
        <v>14.89</v>
      </c>
      <c r="E655" s="461">
        <v>4</v>
      </c>
      <c r="F655" s="481">
        <f t="shared" si="9"/>
        <v>59.56</v>
      </c>
      <c r="G655" s="482" t="s">
        <v>1213</v>
      </c>
    </row>
    <row r="656" spans="1:7" x14ac:dyDescent="0.35">
      <c r="A656" s="461" t="s">
        <v>828</v>
      </c>
      <c r="B656" s="482" t="s">
        <v>333</v>
      </c>
      <c r="C656" t="s">
        <v>334</v>
      </c>
      <c r="D656" s="481">
        <v>14.89</v>
      </c>
      <c r="E656" s="461">
        <v>4</v>
      </c>
      <c r="F656" s="481">
        <f t="shared" si="9"/>
        <v>59.56</v>
      </c>
      <c r="G656" s="482" t="s">
        <v>1214</v>
      </c>
    </row>
    <row r="657" spans="1:7" x14ac:dyDescent="0.35">
      <c r="A657" s="461" t="s">
        <v>828</v>
      </c>
      <c r="B657" s="482" t="s">
        <v>335</v>
      </c>
      <c r="C657" t="s">
        <v>336</v>
      </c>
      <c r="D657" s="481">
        <v>14.89</v>
      </c>
      <c r="E657" s="461">
        <v>4</v>
      </c>
      <c r="F657" s="481">
        <f t="shared" si="9"/>
        <v>59.56</v>
      </c>
      <c r="G657" s="482" t="s">
        <v>1211</v>
      </c>
    </row>
    <row r="658" spans="1:7" x14ac:dyDescent="0.35">
      <c r="A658" s="461" t="s">
        <v>828</v>
      </c>
      <c r="B658" s="482" t="s">
        <v>338</v>
      </c>
      <c r="C658" t="s">
        <v>339</v>
      </c>
      <c r="D658" s="481">
        <v>14.33</v>
      </c>
      <c r="E658" s="461">
        <v>4</v>
      </c>
      <c r="F658" s="481">
        <f t="shared" si="9"/>
        <v>57.32</v>
      </c>
      <c r="G658" s="482" t="s">
        <v>1193</v>
      </c>
    </row>
    <row r="659" spans="1:7" x14ac:dyDescent="0.35">
      <c r="A659" s="461" t="s">
        <v>828</v>
      </c>
      <c r="B659" s="482" t="s">
        <v>341</v>
      </c>
      <c r="C659" t="s">
        <v>342</v>
      </c>
      <c r="D659" s="481">
        <v>14.33</v>
      </c>
      <c r="E659" s="461">
        <v>4</v>
      </c>
      <c r="F659" s="481">
        <f t="shared" si="9"/>
        <v>57.32</v>
      </c>
      <c r="G659" s="482" t="s">
        <v>1191</v>
      </c>
    </row>
    <row r="660" spans="1:7" x14ac:dyDescent="0.35">
      <c r="A660" s="461" t="s">
        <v>828</v>
      </c>
      <c r="B660" s="482" t="s">
        <v>344</v>
      </c>
      <c r="C660" t="s">
        <v>345</v>
      </c>
      <c r="D660" s="481">
        <v>14.33</v>
      </c>
      <c r="E660" s="461">
        <v>4</v>
      </c>
      <c r="F660" s="481">
        <f t="shared" si="9"/>
        <v>57.32</v>
      </c>
      <c r="G660" s="482" t="s">
        <v>1192</v>
      </c>
    </row>
    <row r="661" spans="1:7" x14ac:dyDescent="0.35">
      <c r="A661" s="461" t="s">
        <v>828</v>
      </c>
      <c r="B661" s="482" t="s">
        <v>346</v>
      </c>
      <c r="C661" t="s">
        <v>347</v>
      </c>
      <c r="D661" s="481">
        <v>57.330000000000005</v>
      </c>
      <c r="E661" s="461">
        <v>1</v>
      </c>
      <c r="F661" s="481">
        <f t="shared" si="9"/>
        <v>57.330000000000005</v>
      </c>
      <c r="G661" s="482" t="s">
        <v>1729</v>
      </c>
    </row>
    <row r="662" spans="1:7" x14ac:dyDescent="0.35">
      <c r="A662" s="461" t="s">
        <v>828</v>
      </c>
      <c r="B662" s="482" t="s">
        <v>349</v>
      </c>
      <c r="C662" t="s">
        <v>350</v>
      </c>
      <c r="D662" s="481">
        <v>14.33</v>
      </c>
      <c r="E662" s="461">
        <v>6</v>
      </c>
      <c r="F662" s="481">
        <f t="shared" si="9"/>
        <v>85.98</v>
      </c>
      <c r="G662" s="482" t="s">
        <v>1173</v>
      </c>
    </row>
    <row r="663" spans="1:7" x14ac:dyDescent="0.35">
      <c r="A663" s="461" t="s">
        <v>828</v>
      </c>
      <c r="B663" s="482" t="s">
        <v>352</v>
      </c>
      <c r="C663" t="s">
        <v>353</v>
      </c>
      <c r="D663" s="481">
        <v>14.33</v>
      </c>
      <c r="E663" s="461">
        <v>6</v>
      </c>
      <c r="F663" s="481">
        <f t="shared" si="9"/>
        <v>85.98</v>
      </c>
      <c r="G663" s="482" t="s">
        <v>1171</v>
      </c>
    </row>
    <row r="664" spans="1:7" x14ac:dyDescent="0.35">
      <c r="A664" s="461" t="s">
        <v>828</v>
      </c>
      <c r="B664" s="482" t="s">
        <v>355</v>
      </c>
      <c r="C664" t="s">
        <v>356</v>
      </c>
      <c r="D664" s="481">
        <v>14.33</v>
      </c>
      <c r="E664" s="461">
        <v>6</v>
      </c>
      <c r="F664" s="481">
        <f t="shared" si="9"/>
        <v>85.98</v>
      </c>
      <c r="G664" s="482" t="s">
        <v>1169</v>
      </c>
    </row>
    <row r="665" spans="1:7" x14ac:dyDescent="0.35">
      <c r="A665" s="461" t="s">
        <v>828</v>
      </c>
      <c r="B665" s="482" t="s">
        <v>357</v>
      </c>
      <c r="C665" t="s">
        <v>358</v>
      </c>
      <c r="D665" s="481">
        <v>14.33</v>
      </c>
      <c r="E665" s="461">
        <v>6</v>
      </c>
      <c r="F665" s="481">
        <f t="shared" si="9"/>
        <v>85.98</v>
      </c>
      <c r="G665" s="482" t="s">
        <v>1172</v>
      </c>
    </row>
    <row r="666" spans="1:7" x14ac:dyDescent="0.35">
      <c r="A666" s="461" t="s">
        <v>828</v>
      </c>
      <c r="B666" s="482" t="s">
        <v>364</v>
      </c>
      <c r="C666" t="s">
        <v>365</v>
      </c>
      <c r="D666" s="481">
        <v>86</v>
      </c>
      <c r="E666" s="461">
        <v>1</v>
      </c>
      <c r="F666" s="481">
        <f t="shared" si="9"/>
        <v>86</v>
      </c>
      <c r="G666" s="482" t="s">
        <v>1730</v>
      </c>
    </row>
    <row r="667" spans="1:7" x14ac:dyDescent="0.35">
      <c r="A667" s="461" t="s">
        <v>828</v>
      </c>
      <c r="B667" s="482" t="s">
        <v>361</v>
      </c>
      <c r="C667" t="s">
        <v>362</v>
      </c>
      <c r="D667" s="481">
        <v>14.33</v>
      </c>
      <c r="E667" s="461">
        <v>6</v>
      </c>
      <c r="F667" s="481">
        <f t="shared" si="9"/>
        <v>85.98</v>
      </c>
      <c r="G667" s="482" t="s">
        <v>1170</v>
      </c>
    </row>
    <row r="668" spans="1:7" x14ac:dyDescent="0.35">
      <c r="A668" s="461" t="s">
        <v>828</v>
      </c>
      <c r="B668" s="482" t="s">
        <v>2003</v>
      </c>
      <c r="C668" t="s">
        <v>2004</v>
      </c>
      <c r="D668" s="481">
        <v>14.33</v>
      </c>
      <c r="E668" s="461">
        <v>6</v>
      </c>
      <c r="F668" s="481">
        <f t="shared" ref="F668" si="10">D668*E668</f>
        <v>85.98</v>
      </c>
      <c r="G668" s="482" t="s">
        <v>2006</v>
      </c>
    </row>
    <row r="669" spans="1:7" x14ac:dyDescent="0.35">
      <c r="A669" s="461" t="s">
        <v>828</v>
      </c>
      <c r="B669" s="482" t="s">
        <v>366</v>
      </c>
      <c r="C669" t="s">
        <v>566</v>
      </c>
      <c r="D669" s="481">
        <v>14.33</v>
      </c>
      <c r="E669" s="461">
        <v>6</v>
      </c>
      <c r="F669" s="481">
        <f t="shared" si="9"/>
        <v>85.98</v>
      </c>
      <c r="G669" s="482" t="s">
        <v>1388</v>
      </c>
    </row>
    <row r="670" spans="1:7" x14ac:dyDescent="0.35">
      <c r="A670" s="461" t="s">
        <v>828</v>
      </c>
      <c r="B670" s="482" t="s">
        <v>367</v>
      </c>
      <c r="C670" t="s">
        <v>567</v>
      </c>
      <c r="D670" s="481">
        <v>24.81</v>
      </c>
      <c r="E670" s="461">
        <v>4</v>
      </c>
      <c r="F670" s="481">
        <f t="shared" si="9"/>
        <v>99.24</v>
      </c>
      <c r="G670" s="482" t="s">
        <v>1295</v>
      </c>
    </row>
    <row r="671" spans="1:7" x14ac:dyDescent="0.35">
      <c r="A671" s="461" t="s">
        <v>828</v>
      </c>
      <c r="B671" s="482" t="s">
        <v>661</v>
      </c>
      <c r="C671" t="s">
        <v>1125</v>
      </c>
      <c r="D671" s="481">
        <v>14.89</v>
      </c>
      <c r="E671" s="461">
        <v>4</v>
      </c>
      <c r="F671" s="481">
        <f t="shared" si="9"/>
        <v>59.56</v>
      </c>
      <c r="G671" s="482" t="s">
        <v>1212</v>
      </c>
    </row>
    <row r="672" spans="1:7" x14ac:dyDescent="0.35">
      <c r="A672" s="461" t="s">
        <v>828</v>
      </c>
      <c r="B672" s="482" t="s">
        <v>1126</v>
      </c>
      <c r="C672" t="s">
        <v>1127</v>
      </c>
      <c r="D672" s="481">
        <v>15.75</v>
      </c>
      <c r="E672" s="461">
        <v>4</v>
      </c>
      <c r="F672" s="481">
        <f t="shared" si="9"/>
        <v>63</v>
      </c>
      <c r="G672" s="482" t="s">
        <v>1853</v>
      </c>
    </row>
    <row r="673" spans="1:7" x14ac:dyDescent="0.35">
      <c r="A673" s="461" t="s">
        <v>828</v>
      </c>
      <c r="B673" s="482" t="s">
        <v>812</v>
      </c>
      <c r="C673" t="s">
        <v>813</v>
      </c>
      <c r="D673" s="481">
        <v>9.98</v>
      </c>
      <c r="E673" s="461">
        <v>6</v>
      </c>
      <c r="F673" s="481">
        <f t="shared" si="9"/>
        <v>59.88</v>
      </c>
      <c r="G673" s="482" t="s">
        <v>1513</v>
      </c>
    </row>
    <row r="674" spans="1:7" x14ac:dyDescent="0.35">
      <c r="A674" s="461" t="s">
        <v>828</v>
      </c>
      <c r="B674" s="482" t="s">
        <v>267</v>
      </c>
      <c r="C674" t="s">
        <v>268</v>
      </c>
      <c r="D674" s="481">
        <v>22.05</v>
      </c>
      <c r="E674" s="461">
        <v>6</v>
      </c>
      <c r="F674" s="481">
        <f t="shared" si="9"/>
        <v>132.30000000000001</v>
      </c>
      <c r="G674" s="482" t="s">
        <v>1269</v>
      </c>
    </row>
    <row r="675" spans="1:7" x14ac:dyDescent="0.35">
      <c r="A675" s="461" t="s">
        <v>828</v>
      </c>
      <c r="B675" s="482" t="s">
        <v>269</v>
      </c>
      <c r="C675" t="s">
        <v>270</v>
      </c>
      <c r="D675" s="481">
        <v>13.79</v>
      </c>
      <c r="E675" s="461">
        <v>8</v>
      </c>
      <c r="F675" s="481">
        <f t="shared" si="9"/>
        <v>110.32</v>
      </c>
      <c r="G675" s="482" t="s">
        <v>1335</v>
      </c>
    </row>
    <row r="676" spans="1:7" x14ac:dyDescent="0.35">
      <c r="A676" s="461" t="s">
        <v>828</v>
      </c>
      <c r="B676" s="482" t="s">
        <v>271</v>
      </c>
      <c r="C676" t="s">
        <v>272</v>
      </c>
      <c r="D676" s="481">
        <v>27.56</v>
      </c>
      <c r="E676" s="461">
        <v>6</v>
      </c>
      <c r="F676" s="481">
        <f t="shared" si="9"/>
        <v>165.35999999999999</v>
      </c>
      <c r="G676" s="482" t="s">
        <v>1367</v>
      </c>
    </row>
    <row r="677" spans="1:7" x14ac:dyDescent="0.35">
      <c r="A677" s="461" t="s">
        <v>828</v>
      </c>
      <c r="B677" s="482" t="s">
        <v>273</v>
      </c>
      <c r="C677" t="s">
        <v>274</v>
      </c>
      <c r="D677" s="481">
        <v>27.56</v>
      </c>
      <c r="E677" s="461">
        <v>4</v>
      </c>
      <c r="F677" s="481">
        <f t="shared" si="9"/>
        <v>110.24</v>
      </c>
      <c r="G677" s="482" t="s">
        <v>1310</v>
      </c>
    </row>
    <row r="678" spans="1:7" x14ac:dyDescent="0.35">
      <c r="A678" s="461" t="s">
        <v>828</v>
      </c>
      <c r="B678" s="482" t="s">
        <v>275</v>
      </c>
      <c r="C678" t="s">
        <v>276</v>
      </c>
      <c r="D678" s="481">
        <v>27.56</v>
      </c>
      <c r="E678" s="461">
        <v>6</v>
      </c>
      <c r="F678" s="481">
        <f t="shared" si="9"/>
        <v>165.35999999999999</v>
      </c>
      <c r="G678" s="482" t="s">
        <v>1417</v>
      </c>
    </row>
    <row r="679" spans="1:7" x14ac:dyDescent="0.35">
      <c r="A679" s="461" t="s">
        <v>828</v>
      </c>
      <c r="B679" s="482" t="s">
        <v>277</v>
      </c>
      <c r="C679" t="s">
        <v>278</v>
      </c>
      <c r="D679" s="481">
        <v>22.05</v>
      </c>
      <c r="E679" s="461">
        <v>6</v>
      </c>
      <c r="F679" s="481">
        <f t="shared" si="9"/>
        <v>132.30000000000001</v>
      </c>
      <c r="G679" s="482" t="s">
        <v>1243</v>
      </c>
    </row>
    <row r="680" spans="1:7" x14ac:dyDescent="0.35">
      <c r="A680" s="461" t="s">
        <v>828</v>
      </c>
      <c r="B680" s="482" t="s">
        <v>279</v>
      </c>
      <c r="C680" t="s">
        <v>603</v>
      </c>
      <c r="D680" s="481">
        <v>27.56</v>
      </c>
      <c r="E680" s="461">
        <v>6</v>
      </c>
      <c r="F680" s="481">
        <f t="shared" ref="F680:F702" si="11">D680*E680</f>
        <v>165.35999999999999</v>
      </c>
      <c r="G680" s="482" t="s">
        <v>1337</v>
      </c>
    </row>
    <row r="681" spans="1:7" x14ac:dyDescent="0.35">
      <c r="A681" s="461" t="s">
        <v>828</v>
      </c>
      <c r="B681" s="482" t="s">
        <v>280</v>
      </c>
      <c r="C681" t="s">
        <v>281</v>
      </c>
      <c r="D681" s="481">
        <v>38.590000000000003</v>
      </c>
      <c r="E681" s="461">
        <v>4</v>
      </c>
      <c r="F681" s="481">
        <f t="shared" si="11"/>
        <v>154.36000000000001</v>
      </c>
      <c r="G681" s="482" t="s">
        <v>1375</v>
      </c>
    </row>
    <row r="682" spans="1:7" x14ac:dyDescent="0.35">
      <c r="A682" s="461" t="s">
        <v>1159</v>
      </c>
      <c r="B682" s="482">
        <v>55151</v>
      </c>
      <c r="C682" t="s">
        <v>1928</v>
      </c>
      <c r="D682" s="481">
        <v>12</v>
      </c>
      <c r="E682" s="461">
        <v>6</v>
      </c>
      <c r="F682" s="481">
        <f t="shared" si="11"/>
        <v>72</v>
      </c>
      <c r="G682" s="482" t="s">
        <v>1956</v>
      </c>
    </row>
    <row r="683" spans="1:7" x14ac:dyDescent="0.35">
      <c r="A683" s="461" t="s">
        <v>1159</v>
      </c>
      <c r="B683" s="482">
        <v>55152</v>
      </c>
      <c r="C683" t="s">
        <v>1929</v>
      </c>
      <c r="D683" s="481">
        <v>22.5</v>
      </c>
      <c r="E683" s="461">
        <v>4</v>
      </c>
      <c r="F683" s="481">
        <f t="shared" si="11"/>
        <v>90</v>
      </c>
      <c r="G683" s="482" t="s">
        <v>1957</v>
      </c>
    </row>
    <row r="684" spans="1:7" x14ac:dyDescent="0.35">
      <c r="A684" s="461" t="s">
        <v>1159</v>
      </c>
      <c r="B684" s="482">
        <v>55153</v>
      </c>
      <c r="C684" t="s">
        <v>1932</v>
      </c>
      <c r="D684" s="481">
        <v>20</v>
      </c>
      <c r="E684" s="461">
        <v>4</v>
      </c>
      <c r="F684" s="481">
        <f t="shared" si="11"/>
        <v>80</v>
      </c>
      <c r="G684" s="482" t="s">
        <v>1958</v>
      </c>
    </row>
    <row r="685" spans="1:7" x14ac:dyDescent="0.35">
      <c r="A685" s="461" t="s">
        <v>1159</v>
      </c>
      <c r="B685" s="482">
        <v>55154</v>
      </c>
      <c r="C685" t="s">
        <v>1930</v>
      </c>
      <c r="D685" s="481">
        <v>20</v>
      </c>
      <c r="E685" s="461">
        <v>4</v>
      </c>
      <c r="F685" s="481">
        <f t="shared" si="11"/>
        <v>80</v>
      </c>
      <c r="G685" s="482" t="s">
        <v>1959</v>
      </c>
    </row>
    <row r="686" spans="1:7" x14ac:dyDescent="0.35">
      <c r="A686" s="461" t="s">
        <v>1159</v>
      </c>
      <c r="B686" s="482">
        <v>55156</v>
      </c>
      <c r="C686" t="s">
        <v>1944</v>
      </c>
      <c r="D686" s="481">
        <v>35</v>
      </c>
      <c r="E686" s="461">
        <v>4</v>
      </c>
      <c r="F686" s="481">
        <f t="shared" si="11"/>
        <v>140</v>
      </c>
      <c r="G686" s="482" t="s">
        <v>1960</v>
      </c>
    </row>
    <row r="687" spans="1:7" x14ac:dyDescent="0.35">
      <c r="A687" s="461" t="s">
        <v>1159</v>
      </c>
      <c r="B687" s="482">
        <v>55157</v>
      </c>
      <c r="C687" t="s">
        <v>1931</v>
      </c>
      <c r="D687" s="481">
        <v>20</v>
      </c>
      <c r="E687" s="461">
        <v>3</v>
      </c>
      <c r="F687" s="481">
        <f t="shared" si="11"/>
        <v>60</v>
      </c>
      <c r="G687" s="482" t="s">
        <v>1961</v>
      </c>
    </row>
    <row r="688" spans="1:7" x14ac:dyDescent="0.35">
      <c r="A688" s="461" t="s">
        <v>1159</v>
      </c>
      <c r="B688" s="482">
        <v>55158</v>
      </c>
      <c r="C688" t="s">
        <v>1943</v>
      </c>
      <c r="D688" s="481">
        <v>12.5</v>
      </c>
      <c r="E688" s="461">
        <v>6</v>
      </c>
      <c r="F688" s="481">
        <f t="shared" si="11"/>
        <v>75</v>
      </c>
      <c r="G688" s="482" t="s">
        <v>1962</v>
      </c>
    </row>
    <row r="689" spans="1:7" x14ac:dyDescent="0.35">
      <c r="A689" s="461" t="s">
        <v>1159</v>
      </c>
      <c r="B689" s="482">
        <v>55159</v>
      </c>
      <c r="C689" t="s">
        <v>1950</v>
      </c>
      <c r="D689" s="481">
        <v>40</v>
      </c>
      <c r="E689" s="461">
        <v>2</v>
      </c>
      <c r="F689" s="481">
        <f t="shared" si="11"/>
        <v>80</v>
      </c>
      <c r="G689" s="482" t="s">
        <v>1963</v>
      </c>
    </row>
    <row r="690" spans="1:7" x14ac:dyDescent="0.35">
      <c r="A690" s="461" t="s">
        <v>828</v>
      </c>
      <c r="B690" s="482" t="s">
        <v>552</v>
      </c>
      <c r="C690" t="s">
        <v>553</v>
      </c>
      <c r="D690" s="481">
        <v>39.69</v>
      </c>
      <c r="E690" s="461">
        <v>1</v>
      </c>
      <c r="F690" s="481">
        <f t="shared" si="11"/>
        <v>39.69</v>
      </c>
      <c r="G690" s="482" t="s">
        <v>1524</v>
      </c>
    </row>
    <row r="691" spans="1:7" x14ac:dyDescent="0.35">
      <c r="A691" s="461" t="s">
        <v>828</v>
      </c>
      <c r="B691" s="482" t="s">
        <v>287</v>
      </c>
      <c r="C691" t="s">
        <v>288</v>
      </c>
      <c r="D691" s="481">
        <v>16.54</v>
      </c>
      <c r="E691" s="461">
        <v>6</v>
      </c>
      <c r="F691" s="481">
        <f t="shared" si="11"/>
        <v>99.24</v>
      </c>
      <c r="G691" s="482" t="s">
        <v>1517</v>
      </c>
    </row>
    <row r="692" spans="1:7" x14ac:dyDescent="0.35">
      <c r="A692" s="461" t="s">
        <v>828</v>
      </c>
      <c r="B692" s="482" t="s">
        <v>290</v>
      </c>
      <c r="C692" t="s">
        <v>291</v>
      </c>
      <c r="D692" s="481">
        <v>16.54</v>
      </c>
      <c r="E692" s="461">
        <v>6</v>
      </c>
      <c r="F692" s="481">
        <f t="shared" si="11"/>
        <v>99.24</v>
      </c>
      <c r="G692" s="482" t="s">
        <v>1320</v>
      </c>
    </row>
    <row r="693" spans="1:7" x14ac:dyDescent="0.35">
      <c r="A693" s="461" t="s">
        <v>828</v>
      </c>
      <c r="B693" s="482" t="s">
        <v>293</v>
      </c>
      <c r="C693" t="s">
        <v>294</v>
      </c>
      <c r="D693" s="481">
        <v>16.54</v>
      </c>
      <c r="E693" s="461">
        <v>6</v>
      </c>
      <c r="F693" s="481">
        <f t="shared" si="11"/>
        <v>99.24</v>
      </c>
      <c r="G693" s="482" t="s">
        <v>1252</v>
      </c>
    </row>
    <row r="694" spans="1:7" x14ac:dyDescent="0.35">
      <c r="A694" s="461" t="s">
        <v>828</v>
      </c>
      <c r="B694" s="482" t="s">
        <v>296</v>
      </c>
      <c r="C694" t="s">
        <v>297</v>
      </c>
      <c r="D694" s="481">
        <v>16.54</v>
      </c>
      <c r="E694" s="461">
        <v>6</v>
      </c>
      <c r="F694" s="481">
        <f t="shared" si="11"/>
        <v>99.24</v>
      </c>
      <c r="G694" s="482" t="s">
        <v>1741</v>
      </c>
    </row>
    <row r="695" spans="1:7" x14ac:dyDescent="0.35">
      <c r="A695" s="461" t="s">
        <v>828</v>
      </c>
      <c r="B695" s="482" t="s">
        <v>822</v>
      </c>
      <c r="C695" t="s">
        <v>823</v>
      </c>
      <c r="D695" s="481">
        <v>9.4500000000000011</v>
      </c>
      <c r="E695" s="461">
        <v>6</v>
      </c>
      <c r="F695" s="481">
        <f t="shared" si="11"/>
        <v>56.7</v>
      </c>
      <c r="G695" s="482" t="s">
        <v>1481</v>
      </c>
    </row>
    <row r="696" spans="1:7" x14ac:dyDescent="0.35">
      <c r="A696" s="461" t="s">
        <v>828</v>
      </c>
      <c r="B696" s="482" t="s">
        <v>824</v>
      </c>
      <c r="C696" t="s">
        <v>825</v>
      </c>
      <c r="D696" s="481">
        <v>8.27</v>
      </c>
      <c r="E696" s="461">
        <v>6</v>
      </c>
      <c r="F696" s="481">
        <f t="shared" si="11"/>
        <v>49.62</v>
      </c>
      <c r="G696" s="482" t="s">
        <v>1411</v>
      </c>
    </row>
    <row r="697" spans="1:7" x14ac:dyDescent="0.35">
      <c r="A697" s="461" t="s">
        <v>1158</v>
      </c>
      <c r="B697" s="482" t="s">
        <v>1865</v>
      </c>
      <c r="C697" t="s">
        <v>1866</v>
      </c>
      <c r="D697" s="511">
        <v>12.6</v>
      </c>
      <c r="E697" s="461">
        <v>6</v>
      </c>
      <c r="F697" s="511">
        <f t="shared" si="11"/>
        <v>75.599999999999994</v>
      </c>
      <c r="G697" s="482" t="s">
        <v>1872</v>
      </c>
    </row>
    <row r="698" spans="1:7" x14ac:dyDescent="0.35">
      <c r="A698" s="461" t="s">
        <v>1158</v>
      </c>
      <c r="B698" s="482">
        <v>247921</v>
      </c>
      <c r="C698" t="s">
        <v>1869</v>
      </c>
      <c r="D698" s="511">
        <v>8.93</v>
      </c>
      <c r="E698" s="461" t="s">
        <v>905</v>
      </c>
      <c r="F698" s="511">
        <f t="shared" si="11"/>
        <v>53.58</v>
      </c>
      <c r="G698" s="482" t="s">
        <v>1873</v>
      </c>
    </row>
    <row r="699" spans="1:7" x14ac:dyDescent="0.35">
      <c r="A699" s="461" t="s">
        <v>1158</v>
      </c>
      <c r="B699" s="482" t="s">
        <v>1867</v>
      </c>
      <c r="C699" t="s">
        <v>1868</v>
      </c>
      <c r="D699" s="511">
        <v>8.93</v>
      </c>
      <c r="E699" s="461" t="s">
        <v>905</v>
      </c>
      <c r="F699" s="511">
        <f t="shared" si="11"/>
        <v>53.58</v>
      </c>
      <c r="G699" s="482" t="s">
        <v>1874</v>
      </c>
    </row>
    <row r="700" spans="1:7" x14ac:dyDescent="0.35">
      <c r="A700" s="461" t="s">
        <v>828</v>
      </c>
      <c r="B700" s="482" t="s">
        <v>1875</v>
      </c>
      <c r="C700" t="s">
        <v>1864</v>
      </c>
      <c r="D700" s="511">
        <v>9.4499999999999993</v>
      </c>
      <c r="E700" s="461">
        <v>6</v>
      </c>
      <c r="F700" s="511">
        <f t="shared" si="11"/>
        <v>56.699999999999996</v>
      </c>
      <c r="G700" s="482" t="s">
        <v>1876</v>
      </c>
    </row>
    <row r="701" spans="1:7" x14ac:dyDescent="0.35">
      <c r="A701" s="461" t="s">
        <v>1159</v>
      </c>
      <c r="B701" s="482">
        <v>53719</v>
      </c>
      <c r="C701" t="s">
        <v>1871</v>
      </c>
      <c r="D701" s="511">
        <v>8.27</v>
      </c>
      <c r="E701" s="461">
        <v>12</v>
      </c>
      <c r="F701" s="511">
        <f t="shared" si="11"/>
        <v>99.24</v>
      </c>
      <c r="G701" s="482" t="s">
        <v>1877</v>
      </c>
    </row>
    <row r="702" spans="1:7" x14ac:dyDescent="0.35">
      <c r="A702" s="461" t="s">
        <v>1160</v>
      </c>
      <c r="B702" s="482">
        <v>31098</v>
      </c>
      <c r="C702" t="s">
        <v>1883</v>
      </c>
      <c r="D702" s="511">
        <v>12.13</v>
      </c>
      <c r="E702" s="461">
        <v>6</v>
      </c>
      <c r="F702" s="511">
        <f t="shared" si="11"/>
        <v>72.78</v>
      </c>
      <c r="G702" s="482" t="s">
        <v>1895</v>
      </c>
    </row>
    <row r="703" spans="1:7" x14ac:dyDescent="0.35">
      <c r="A703" s="461" t="s">
        <v>828</v>
      </c>
      <c r="B703" s="461">
        <v>100400</v>
      </c>
      <c r="C703" t="s">
        <v>1909</v>
      </c>
      <c r="D703" s="481">
        <v>13.5</v>
      </c>
      <c r="E703" s="461">
        <v>4</v>
      </c>
      <c r="F703" s="481">
        <v>54</v>
      </c>
      <c r="G703" s="482" t="s">
        <v>1914</v>
      </c>
    </row>
    <row r="704" spans="1:7" x14ac:dyDescent="0.35">
      <c r="A704" s="461" t="s">
        <v>828</v>
      </c>
      <c r="B704" s="461">
        <v>100406</v>
      </c>
      <c r="C704" t="s">
        <v>1910</v>
      </c>
      <c r="D704" s="481">
        <v>18</v>
      </c>
      <c r="E704" s="461">
        <v>6</v>
      </c>
      <c r="F704" s="481">
        <v>108</v>
      </c>
      <c r="G704" s="482" t="s">
        <v>1915</v>
      </c>
    </row>
    <row r="705" spans="1:7" x14ac:dyDescent="0.35">
      <c r="A705" s="461" t="s">
        <v>828</v>
      </c>
      <c r="B705" s="461">
        <v>108647</v>
      </c>
      <c r="C705" t="s">
        <v>1911</v>
      </c>
      <c r="D705" s="481">
        <v>20</v>
      </c>
      <c r="E705" s="461">
        <v>6</v>
      </c>
      <c r="F705" s="481">
        <v>120</v>
      </c>
      <c r="G705" s="482" t="s">
        <v>1916</v>
      </c>
    </row>
    <row r="706" spans="1:7" x14ac:dyDescent="0.35">
      <c r="A706" s="461" t="s">
        <v>828</v>
      </c>
      <c r="B706" s="461">
        <v>101410</v>
      </c>
      <c r="C706" t="s">
        <v>1912</v>
      </c>
      <c r="D706" s="481">
        <v>18</v>
      </c>
      <c r="E706" s="461">
        <v>6</v>
      </c>
      <c r="F706" s="481">
        <v>108</v>
      </c>
      <c r="G706" s="482" t="s">
        <v>1917</v>
      </c>
    </row>
    <row r="707" spans="1:7" x14ac:dyDescent="0.35">
      <c r="A707" s="461" t="s">
        <v>828</v>
      </c>
      <c r="B707" s="461">
        <v>100401</v>
      </c>
      <c r="C707" t="s">
        <v>1913</v>
      </c>
      <c r="D707" s="481">
        <v>7.84</v>
      </c>
      <c r="E707" s="461">
        <v>6</v>
      </c>
      <c r="F707" s="481">
        <v>47.04</v>
      </c>
      <c r="G707" s="482" t="s">
        <v>1918</v>
      </c>
    </row>
  </sheetData>
  <autoFilter ref="B10:H707" xr:uid="{3CB75E07-4FA1-48DF-8D24-1CD4EE7015DA}"/>
  <mergeCells count="2">
    <mergeCell ref="H6:I6"/>
    <mergeCell ref="L6:Q6"/>
  </mergeCells>
  <pageMargins left="0.7" right="0.7" top="0.75" bottom="0.75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71ECE5205B645A193C0A006471AF3" ma:contentTypeVersion="5" ma:contentTypeDescription="Create a new document." ma:contentTypeScope="" ma:versionID="9603d334d085f279b460972eddc97027">
  <xsd:schema xmlns:xsd="http://www.w3.org/2001/XMLSchema" xmlns:xs="http://www.w3.org/2001/XMLSchema" xmlns:p="http://schemas.microsoft.com/office/2006/metadata/properties" xmlns:ns2="1af31e64-5fda-4e12-9519-fe8abaaabfa0" xmlns:ns3="347dc31b-cf30-4325-bdc0-84e94744d6cb" targetNamespace="http://schemas.microsoft.com/office/2006/metadata/properties" ma:root="true" ma:fieldsID="460334c195f62756d292923d6f2ad9a0" ns2:_="" ns3:_="">
    <xsd:import namespace="1af31e64-5fda-4e12-9519-fe8abaaabfa0"/>
    <xsd:import namespace="347dc31b-cf30-4325-bdc0-84e94744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31e64-5fda-4e12-9519-fe8abaaab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dc31b-cf30-4325-bdc0-84e94744d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EF92E-1FCC-4FEE-A2FE-55D71388A847}">
  <ds:schemaRefs>
    <ds:schemaRef ds:uri="http://purl.org/dc/terms/"/>
    <ds:schemaRef ds:uri="http://schemas.microsoft.com/office/infopath/2007/PartnerControls"/>
    <ds:schemaRef ds:uri="347dc31b-cf30-4325-bdc0-84e94744d6cb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af31e64-5fda-4e12-9519-fe8abaaabfa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1B3C24-7A36-43AA-8052-4F943E29B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31e64-5fda-4e12-9519-fe8abaaabfa0"/>
    <ds:schemaRef ds:uri="347dc31b-cf30-4325-bdc0-84e94744d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0FE7D-CD4D-41A5-8E02-9A03153AB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 Price List</vt:lpstr>
      <vt:lpstr>2026 Brokerforce</vt:lpstr>
      <vt:lpstr>'2026 Price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Alex Fazio</cp:lastModifiedBy>
  <cp:revision/>
  <cp:lastPrinted>2026-02-10T20:42:14Z</cp:lastPrinted>
  <dcterms:created xsi:type="dcterms:W3CDTF">2023-01-20T23:35:28Z</dcterms:created>
  <dcterms:modified xsi:type="dcterms:W3CDTF">2026-03-02T21:43:24Z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0x010100CC571ECE5205B645A193C0A006471AF3</vt:lpwstr>
  </property>
</Properties>
</file>