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jflenterprises-my.sharepoint.com/personal/steve_jflenterprises_com/Documents/Desktop/2026 Sales Binder/Line Lists/"/>
    </mc:Choice>
  </mc:AlternateContent>
  <xr:revisionPtr revIDLastSave="22" documentId="13_ncr:1_{57AF5FF4-FAA1-4BA1-B934-069EDF0378E7}" xr6:coauthVersionLast="47" xr6:coauthVersionMax="47" xr10:uidLastSave="{BF7C2AEA-D1B3-4D6D-8693-6B5424792C3C}"/>
  <bookViews>
    <workbookView xWindow="-108" yWindow="-108" windowWidth="23256" windowHeight="13896" xr2:uid="{00000000-000D-0000-FFFF-FFFF00000000}"/>
  </bookViews>
  <sheets>
    <sheet name="PFA" sheetId="6" r:id="rId1"/>
    <sheet name="BPE Floor Spinner Breakdown" sheetId="2" r:id="rId2"/>
    <sheet name="External Master" sheetId="10" r:id="rId3"/>
    <sheet name="Candle Spinner Reorder Sheet" sheetId="11" r:id="rId4"/>
    <sheet name="SNS UPC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8" i="10" l="1"/>
  <c r="Z131" i="10"/>
  <c r="Z129" i="10"/>
  <c r="Z128" i="10"/>
  <c r="Z123" i="10"/>
  <c r="Z116" i="10"/>
  <c r="Z115" i="10"/>
  <c r="Z114" i="10"/>
  <c r="Z113" i="10"/>
  <c r="T113" i="10"/>
  <c r="Z112" i="10"/>
  <c r="T112" i="10"/>
  <c r="N112" i="10"/>
  <c r="Z111" i="10"/>
  <c r="T111" i="10"/>
  <c r="N111" i="10"/>
  <c r="Z110" i="10"/>
  <c r="T110" i="10"/>
  <c r="N110" i="10"/>
  <c r="Z109" i="10"/>
  <c r="T109" i="10"/>
  <c r="N109" i="10"/>
  <c r="Z108" i="10"/>
  <c r="T108" i="10"/>
  <c r="N108" i="10"/>
  <c r="Z107" i="10"/>
  <c r="T107" i="10"/>
  <c r="N107" i="10"/>
  <c r="Z106" i="10"/>
  <c r="T106" i="10"/>
  <c r="N106" i="10"/>
  <c r="Z105" i="10"/>
  <c r="T105" i="10"/>
  <c r="N105" i="10"/>
  <c r="Z104" i="10"/>
  <c r="T104" i="10"/>
  <c r="N104" i="10"/>
  <c r="Z103" i="10"/>
  <c r="T103" i="10"/>
  <c r="N103" i="10"/>
  <c r="Z102" i="10"/>
  <c r="T102" i="10"/>
  <c r="N102" i="10"/>
  <c r="Z101" i="10"/>
  <c r="T101" i="10"/>
  <c r="N101" i="10"/>
  <c r="Z100" i="10"/>
  <c r="T100" i="10"/>
  <c r="N100" i="10"/>
  <c r="Z99" i="10"/>
  <c r="T99" i="10"/>
  <c r="N99" i="10"/>
  <c r="Z98" i="10"/>
  <c r="T98" i="10"/>
  <c r="N98" i="10"/>
  <c r="Z97" i="10"/>
  <c r="T97" i="10"/>
  <c r="N97" i="10"/>
  <c r="Z96" i="10"/>
  <c r="T96" i="10"/>
  <c r="N96" i="10"/>
  <c r="Z95" i="10"/>
  <c r="T95" i="10"/>
  <c r="N95" i="10"/>
  <c r="Z94" i="10"/>
  <c r="T94" i="10"/>
  <c r="N94" i="10"/>
  <c r="Z93" i="10"/>
  <c r="T93" i="10"/>
  <c r="N93" i="10"/>
  <c r="Z92" i="10"/>
  <c r="T92" i="10"/>
  <c r="N92" i="10"/>
  <c r="Z91" i="10"/>
  <c r="T91" i="10"/>
  <c r="N91" i="10"/>
  <c r="Z90" i="10"/>
  <c r="T90" i="10"/>
  <c r="N90" i="10"/>
  <c r="Z89" i="10"/>
  <c r="T89" i="10"/>
  <c r="N89" i="10"/>
  <c r="Z88" i="10"/>
  <c r="T88" i="10"/>
  <c r="N88" i="10"/>
  <c r="Z87" i="10"/>
  <c r="T87" i="10"/>
  <c r="N87" i="10"/>
  <c r="Z86" i="10"/>
  <c r="T86" i="10"/>
  <c r="N86" i="10"/>
  <c r="Z85" i="10"/>
  <c r="T85" i="10"/>
  <c r="N85" i="10"/>
  <c r="Z84" i="10"/>
  <c r="T84" i="10"/>
  <c r="N84" i="10"/>
  <c r="Z83" i="10"/>
  <c r="T83" i="10"/>
  <c r="N83" i="10"/>
  <c r="Z82" i="10"/>
  <c r="T82" i="10"/>
  <c r="N82" i="10"/>
  <c r="Z81" i="10"/>
  <c r="T81" i="10"/>
  <c r="N81" i="10"/>
  <c r="Z80" i="10"/>
  <c r="T80" i="10"/>
  <c r="N80" i="10"/>
  <c r="Z79" i="10"/>
  <c r="T79" i="10"/>
  <c r="N79" i="10"/>
  <c r="Z78" i="10"/>
  <c r="T78" i="10"/>
  <c r="N78" i="10"/>
  <c r="Z77" i="10"/>
  <c r="Z76" i="10"/>
  <c r="Z75" i="10"/>
  <c r="Z74" i="10"/>
  <c r="Z73" i="10"/>
  <c r="T73" i="10"/>
  <c r="Z72" i="10"/>
  <c r="T72" i="10"/>
  <c r="Z71" i="10"/>
  <c r="T71" i="10"/>
  <c r="Z70" i="10"/>
  <c r="T70" i="10"/>
  <c r="Z69" i="10"/>
  <c r="Z68" i="10"/>
  <c r="T68" i="10"/>
  <c r="Z66" i="10"/>
  <c r="T66" i="10"/>
  <c r="N66" i="10"/>
  <c r="Z65" i="10"/>
  <c r="Z64" i="10"/>
  <c r="T64" i="10"/>
  <c r="Z58" i="10"/>
  <c r="Z57" i="10"/>
  <c r="T57" i="10"/>
  <c r="Z56" i="10"/>
  <c r="Z55" i="10"/>
  <c r="T55" i="10"/>
  <c r="Z54" i="10"/>
  <c r="T54" i="10"/>
  <c r="T53" i="10"/>
  <c r="Z52" i="10"/>
  <c r="Z51" i="10"/>
  <c r="T51" i="10"/>
  <c r="Z49" i="10"/>
  <c r="T49" i="10"/>
  <c r="Z45" i="10"/>
  <c r="T45" i="10"/>
  <c r="Z44" i="10"/>
  <c r="T44" i="10"/>
  <c r="Z43" i="10"/>
  <c r="Z42" i="10"/>
  <c r="T42" i="10"/>
  <c r="Z41" i="10"/>
  <c r="T41" i="10"/>
  <c r="Z40" i="10"/>
  <c r="T40" i="10"/>
  <c r="Z39" i="10"/>
  <c r="Z38" i="10"/>
  <c r="T38" i="10"/>
  <c r="Z37" i="10"/>
  <c r="T37" i="10"/>
  <c r="Z36" i="10"/>
  <c r="T36" i="10"/>
  <c r="Z35" i="10"/>
  <c r="Z34" i="10"/>
  <c r="T34" i="10"/>
  <c r="Z31" i="10"/>
  <c r="T31" i="10"/>
  <c r="T16" i="10"/>
  <c r="N16" i="10"/>
  <c r="T15" i="10"/>
  <c r="N15" i="10"/>
  <c r="T14" i="10"/>
  <c r="N14" i="10"/>
  <c r="T13" i="10"/>
  <c r="N13" i="10"/>
  <c r="T12" i="10"/>
  <c r="N12" i="10"/>
  <c r="T11" i="10"/>
  <c r="N11" i="10"/>
  <c r="T10" i="10"/>
  <c r="N10" i="10"/>
  <c r="T9" i="10"/>
  <c r="N9" i="10"/>
  <c r="T8" i="10"/>
  <c r="N8" i="10"/>
  <c r="T7" i="10"/>
  <c r="N7" i="10"/>
  <c r="T6" i="10"/>
  <c r="N6" i="10"/>
  <c r="N5" i="10"/>
  <c r="I151" i="6" l="1"/>
  <c r="I134" i="6"/>
  <c r="I132" i="6"/>
  <c r="I131" i="6"/>
  <c r="I126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69" i="6"/>
  <c r="I68" i="6"/>
  <c r="I67" i="6"/>
  <c r="I66" i="6"/>
  <c r="I61" i="6"/>
  <c r="I60" i="6"/>
  <c r="I59" i="6"/>
  <c r="I58" i="6"/>
  <c r="I56" i="6"/>
  <c r="I55" i="6"/>
  <c r="I53" i="6"/>
  <c r="I49" i="6"/>
  <c r="I48" i="6"/>
  <c r="I47" i="6"/>
  <c r="I46" i="6"/>
  <c r="I45" i="6"/>
  <c r="I44" i="6"/>
  <c r="I43" i="6"/>
  <c r="I42" i="6"/>
  <c r="I41" i="6"/>
  <c r="I40" i="6"/>
  <c r="I39" i="6"/>
  <c r="I38" i="6"/>
  <c r="I35" i="6"/>
  <c r="G66" i="2" l="1"/>
  <c r="D66" i="2"/>
</calcChain>
</file>

<file path=xl/sharedStrings.xml><?xml version="1.0" encoding="utf-8"?>
<sst xmlns="http://schemas.openxmlformats.org/spreadsheetml/2006/main" count="2667" uniqueCount="730">
  <si>
    <t>Item</t>
  </si>
  <si>
    <t xml:space="preserve"> </t>
  </si>
  <si>
    <t>Case</t>
  </si>
  <si>
    <t>HTS</t>
  </si>
  <si>
    <t>Port of</t>
  </si>
  <si>
    <t>Royalty</t>
  </si>
  <si>
    <t>Duty / Tariff</t>
  </si>
  <si>
    <t>MOQ</t>
  </si>
  <si>
    <t xml:space="preserve">Prod. </t>
  </si>
  <si>
    <t>Product Dimensions</t>
  </si>
  <si>
    <t>Inner</t>
  </si>
  <si>
    <t>Inner Dimensions</t>
  </si>
  <si>
    <t>Master</t>
  </si>
  <si>
    <t>Master Dimensions</t>
  </si>
  <si>
    <t>Pallet</t>
  </si>
  <si>
    <t>#</t>
  </si>
  <si>
    <t>UPC</t>
  </si>
  <si>
    <t>Description</t>
  </si>
  <si>
    <t>Origin</t>
  </si>
  <si>
    <t>%</t>
  </si>
  <si>
    <t>Lead Time</t>
  </si>
  <si>
    <t>L</t>
  </si>
  <si>
    <t>W</t>
  </si>
  <si>
    <t>H</t>
  </si>
  <si>
    <t>Cube</t>
  </si>
  <si>
    <t>Weight</t>
  </si>
  <si>
    <t>Qty.</t>
  </si>
  <si>
    <t>TI x HI</t>
  </si>
  <si>
    <t>Price</t>
  </si>
  <si>
    <t>Best Party Ever</t>
  </si>
  <si>
    <t>3321C</t>
  </si>
  <si>
    <t>6-41585-03321-4</t>
  </si>
  <si>
    <t xml:space="preserve">Spincredible Candle Counter </t>
  </si>
  <si>
    <t>206-41585-03321-8</t>
  </si>
  <si>
    <t>9505.90.4000</t>
  </si>
  <si>
    <t>Yantian</t>
  </si>
  <si>
    <t>90 Days</t>
  </si>
  <si>
    <t>17.10</t>
  </si>
  <si>
    <t>6x5</t>
  </si>
  <si>
    <t>3321F</t>
  </si>
  <si>
    <t xml:space="preserve">Spincredible Candle Floor </t>
  </si>
  <si>
    <t>406-41585-03321-2</t>
  </si>
  <si>
    <t>N/A</t>
  </si>
  <si>
    <t>16.30</t>
  </si>
  <si>
    <t>5x5</t>
  </si>
  <si>
    <t>3321K</t>
  </si>
  <si>
    <t>Spincredible Candle - Shelf Ready Display</t>
  </si>
  <si>
    <t>506-41585-03321-9</t>
  </si>
  <si>
    <t>10x4</t>
  </si>
  <si>
    <t>Spincredible Candle - Open Stock</t>
  </si>
  <si>
    <t>606-41585-03321-6</t>
  </si>
  <si>
    <t>15.75</t>
  </si>
  <si>
    <t>5x4</t>
  </si>
  <si>
    <t>NA</t>
  </si>
  <si>
    <t>10x5</t>
  </si>
  <si>
    <t>6x6</t>
  </si>
  <si>
    <t>3316C</t>
  </si>
  <si>
    <t>6-41585-03316-0</t>
  </si>
  <si>
    <t>Party Popper Cake Topper Counter</t>
  </si>
  <si>
    <t>206-41585-03316-4</t>
  </si>
  <si>
    <t>11.45</t>
  </si>
  <si>
    <t>3316F</t>
  </si>
  <si>
    <t>Party Popper Cake Topper Floor</t>
  </si>
  <si>
    <t>406-41585-03316-8</t>
  </si>
  <si>
    <t>12.9</t>
  </si>
  <si>
    <t>3316K</t>
  </si>
  <si>
    <t>Party Popper Cake Topper - Shelf Ready Display</t>
  </si>
  <si>
    <t>506-41585-03316-5</t>
  </si>
  <si>
    <t>15x5</t>
  </si>
  <si>
    <t>Party Popper Cake Topper - Open Stock</t>
  </si>
  <si>
    <t>606-41585-03316-2</t>
  </si>
  <si>
    <t>9.55</t>
  </si>
  <si>
    <t>8x5</t>
  </si>
  <si>
    <t>3318C</t>
  </si>
  <si>
    <t>6-41585-03318-4</t>
  </si>
  <si>
    <t>Party Popper Cake Topper Gold/Silver- Counter</t>
  </si>
  <si>
    <t>11.4</t>
  </si>
  <si>
    <t>3318F</t>
  </si>
  <si>
    <t>Party Popper Cake Topper Gold/Silver- Floor</t>
  </si>
  <si>
    <t>406-41585-03318-2</t>
  </si>
  <si>
    <t>92 Days</t>
  </si>
  <si>
    <t>3309C</t>
  </si>
  <si>
    <t>6-41585-03309-2</t>
  </si>
  <si>
    <t xml:space="preserve">Incredible Candle Glitter Counter </t>
  </si>
  <si>
    <t>206-41585-03309-6</t>
  </si>
  <si>
    <t>18.3</t>
  </si>
  <si>
    <t>4x5</t>
  </si>
  <si>
    <t>3309F</t>
  </si>
  <si>
    <t xml:space="preserve">Incredible Candle Glitter Floor </t>
  </si>
  <si>
    <t>406-41585-03309-0</t>
  </si>
  <si>
    <t>20.25</t>
  </si>
  <si>
    <t>3x4</t>
  </si>
  <si>
    <t>3309K</t>
  </si>
  <si>
    <t>Incredible Candle Glitter - Shelf Ready Display</t>
  </si>
  <si>
    <t>506-41585-03309-7</t>
  </si>
  <si>
    <t>2.590</t>
  </si>
  <si>
    <t>Incredible Candle Glitter - Open Stock</t>
  </si>
  <si>
    <t>606-41585-03309-4</t>
  </si>
  <si>
    <t>16.45</t>
  </si>
  <si>
    <t>6x4</t>
  </si>
  <si>
    <t>3305C</t>
  </si>
  <si>
    <t>6-41585-03305-4</t>
  </si>
  <si>
    <t>Incredible Candle Rainbow Counter</t>
  </si>
  <si>
    <t>206-41585-03305-8</t>
  </si>
  <si>
    <t>17.7</t>
  </si>
  <si>
    <t>3305F</t>
  </si>
  <si>
    <t xml:space="preserve">Incredible Candle Rainbow Floor </t>
  </si>
  <si>
    <t>406-41585-03305-2</t>
  </si>
  <si>
    <t>17.2</t>
  </si>
  <si>
    <t>6-41585-03439-6</t>
  </si>
  <si>
    <t>3406.00.0000</t>
  </si>
  <si>
    <t xml:space="preserve">Quick Light Birthday Candles- Open Stock                    </t>
  </si>
  <si>
    <t>606-41585-03439-8</t>
  </si>
  <si>
    <t>16x5</t>
  </si>
  <si>
    <t>3322C</t>
  </si>
  <si>
    <t>6-41585-03322-1</t>
  </si>
  <si>
    <t>Cash Stash- Counter Display</t>
  </si>
  <si>
    <t>206-41585-03322-5</t>
  </si>
  <si>
    <t>19.5</t>
  </si>
  <si>
    <t>3322F</t>
  </si>
  <si>
    <t>Cash Stash- Floor Display</t>
  </si>
  <si>
    <t>406-41585-03322-9</t>
  </si>
  <si>
    <t>Cash Stash- Open Stock</t>
  </si>
  <si>
    <t>606-41585-03322-3</t>
  </si>
  <si>
    <t>17.3</t>
  </si>
  <si>
    <t>6-41585-03401-3</t>
  </si>
  <si>
    <t>Birthday Candles - Candy Stripes Pastel</t>
  </si>
  <si>
    <t>606-41585-03401-5</t>
  </si>
  <si>
    <t>18.9</t>
  </si>
  <si>
    <t>9x6</t>
  </si>
  <si>
    <t>6-41585-03402-0</t>
  </si>
  <si>
    <t>Birthday Candles - Candy Stripes Primary</t>
  </si>
  <si>
    <t>606-41585-03402-2</t>
  </si>
  <si>
    <t>6-41585-03403-7</t>
  </si>
  <si>
    <t>Birthday Candles - Happy Birthday Letters Gold</t>
  </si>
  <si>
    <t>606-41585-03403-9</t>
  </si>
  <si>
    <t>14.15</t>
  </si>
  <si>
    <t>9x4</t>
  </si>
  <si>
    <t>6-41585-03405-1</t>
  </si>
  <si>
    <t>Birthday Candles - Happy Birthday Letters Glitter</t>
  </si>
  <si>
    <t>606-41585-03405-3</t>
  </si>
  <si>
    <t>6-41585-03407-5</t>
  </si>
  <si>
    <t>Birthday Candles - Glitter Primary Colors</t>
  </si>
  <si>
    <t>606-41585-03407-7</t>
  </si>
  <si>
    <t>8.8</t>
  </si>
  <si>
    <t>13x7</t>
  </si>
  <si>
    <t>6-41585-03409-9</t>
  </si>
  <si>
    <t>Birthday Candles - Glitter Pastels</t>
  </si>
  <si>
    <t>606-41585-03409-1</t>
  </si>
  <si>
    <t>6-41585-03408-2</t>
  </si>
  <si>
    <t>Birthday Candles - Glitter Blue</t>
  </si>
  <si>
    <t>606-41585-03408-4</t>
  </si>
  <si>
    <t>6-41585-03410-5</t>
  </si>
  <si>
    <t>Birthday Candles - Glitter Pink</t>
  </si>
  <si>
    <t>606-41585-03410-7</t>
  </si>
  <si>
    <t>6-41585-03411-2</t>
  </si>
  <si>
    <t>Birthday Candles - Glitter Black</t>
  </si>
  <si>
    <t>606-41585-03411-2</t>
  </si>
  <si>
    <t>6-41585-03412-9</t>
  </si>
  <si>
    <t>Birthday Candles - Silver</t>
  </si>
  <si>
    <t>606-41585-03412-1</t>
  </si>
  <si>
    <t>8.65</t>
  </si>
  <si>
    <t>6-41585-03413-6</t>
  </si>
  <si>
    <t>Birthday Candles - Gold</t>
  </si>
  <si>
    <t>606-41585-03413-8</t>
  </si>
  <si>
    <t>6-41585-03414-3</t>
  </si>
  <si>
    <t xml:space="preserve">Birthday Candles - Color Blend Tapers </t>
  </si>
  <si>
    <t>606-41585-03414-5</t>
  </si>
  <si>
    <t>6-41585-03415-0</t>
  </si>
  <si>
    <t xml:space="preserve">Birthday Candles - Musical </t>
  </si>
  <si>
    <t>606-41585-03415-2</t>
  </si>
  <si>
    <t>11.65</t>
  </si>
  <si>
    <t>9x5</t>
  </si>
  <si>
    <t>6-41585-03416-7</t>
  </si>
  <si>
    <t>Birthday Candles - Tall</t>
  </si>
  <si>
    <t>606-41585-03416-9</t>
  </si>
  <si>
    <t>19.55</t>
  </si>
  <si>
    <t>6-41585-03417-4</t>
  </si>
  <si>
    <t>Birthday Candles - Tall Swirls</t>
  </si>
  <si>
    <t>606-41585-03417-6</t>
  </si>
  <si>
    <t>7.6</t>
  </si>
  <si>
    <t>6-41585-03418-1</t>
  </si>
  <si>
    <t>Birthday Candles - Surprise Re-Light</t>
  </si>
  <si>
    <t>606-41585-03418-3</t>
  </si>
  <si>
    <t>7</t>
  </si>
  <si>
    <t>14x8</t>
  </si>
  <si>
    <t>6-41585-03419-8</t>
  </si>
  <si>
    <t>Birthday Candles - Baby's First (Girl)</t>
  </si>
  <si>
    <t>606-41585-03419-0</t>
  </si>
  <si>
    <t>16.05</t>
  </si>
  <si>
    <t>6-41585-03420-4</t>
  </si>
  <si>
    <t>Birthday Candles - Baby's First (Boy)</t>
  </si>
  <si>
    <t>606-41585-03420-6</t>
  </si>
  <si>
    <t>6-41585-03421-1</t>
  </si>
  <si>
    <t>Birthday Candles - Color Flames</t>
  </si>
  <si>
    <t>606-41585-03421-1</t>
  </si>
  <si>
    <t>14</t>
  </si>
  <si>
    <t>12x5</t>
  </si>
  <si>
    <t>6-41585-03422-8</t>
  </si>
  <si>
    <t>Birthday Candles - Pattern Polka Dots</t>
  </si>
  <si>
    <t>606-41585-03422-0</t>
  </si>
  <si>
    <t>14.6</t>
  </si>
  <si>
    <t>10x7</t>
  </si>
  <si>
    <t>6-41585-03423-5</t>
  </si>
  <si>
    <t>Birthday Candles - Pattern Stripes</t>
  </si>
  <si>
    <t>606-41585-03423-7</t>
  </si>
  <si>
    <t>6-41585-03424-2</t>
  </si>
  <si>
    <t>Birthday Candles - Pattern Chevrons</t>
  </si>
  <si>
    <t>606-41585-03424-4</t>
  </si>
  <si>
    <t>6-41585-03425-9</t>
  </si>
  <si>
    <t>Birthday Candles - Pattern Black/White</t>
  </si>
  <si>
    <t>606-41585-03425-1</t>
  </si>
  <si>
    <t>6-41585-03426-6</t>
  </si>
  <si>
    <t>Birthday Candles - Pattern Pink/White</t>
  </si>
  <si>
    <t>606-41585-03426-8</t>
  </si>
  <si>
    <t>6-41585-03427-3</t>
  </si>
  <si>
    <t>Birthday Candles - Pattern Blue/White</t>
  </si>
  <si>
    <t>606-41585-03427-5</t>
  </si>
  <si>
    <t>6-41585-03428-0</t>
  </si>
  <si>
    <t>Birthday Candles - Number 9</t>
  </si>
  <si>
    <t>606-41585-03428-2</t>
  </si>
  <si>
    <t>7.25</t>
  </si>
  <si>
    <t>6-41585-03429-7</t>
  </si>
  <si>
    <t>Birthday Candles - Number 8</t>
  </si>
  <si>
    <t>606-41585-03429-9</t>
  </si>
  <si>
    <t>6-41585-03430-3</t>
  </si>
  <si>
    <t>Birthday Candles - Number 7</t>
  </si>
  <si>
    <t>606-41585-03430-5</t>
  </si>
  <si>
    <t>6-41585-03431-0</t>
  </si>
  <si>
    <t>Birthday Candles - Number 6</t>
  </si>
  <si>
    <t>606-41585-03431-2</t>
  </si>
  <si>
    <t>6-41585-03432-7</t>
  </si>
  <si>
    <t>Birthday Candles - Number 5</t>
  </si>
  <si>
    <t>606-41585-03432-9</t>
  </si>
  <si>
    <t>6-41585-03433-4</t>
  </si>
  <si>
    <t>Birthday Candles - Number 4</t>
  </si>
  <si>
    <t>606-41585-03433-6</t>
  </si>
  <si>
    <t>6-41585-03434-1</t>
  </si>
  <si>
    <t>Birthday Candles - Number 3</t>
  </si>
  <si>
    <t>606-41585-03434-3</t>
  </si>
  <si>
    <t>6-41585-03435-8</t>
  </si>
  <si>
    <t>Birthday Candles - Number 2</t>
  </si>
  <si>
    <t>606-41585-03435-0</t>
  </si>
  <si>
    <t>6-41585-03436-5</t>
  </si>
  <si>
    <t>Birthday Candles - Number 1</t>
  </si>
  <si>
    <t>606-41585-03436-7</t>
  </si>
  <si>
    <t>6-41585-03437-2</t>
  </si>
  <si>
    <t>Birthday Candles - Number 0</t>
  </si>
  <si>
    <t>606-41585-03437-4</t>
  </si>
  <si>
    <t>6-41585-03440-2</t>
  </si>
  <si>
    <t>Cake Topper - Light Up Happy Birthday</t>
  </si>
  <si>
    <t>606-41585-03440-4</t>
  </si>
  <si>
    <t>12.55</t>
  </si>
  <si>
    <t>DISP36</t>
  </si>
  <si>
    <t>Fast Track Candle Display (Rack Only)</t>
  </si>
  <si>
    <t>406-41585-00036-8</t>
  </si>
  <si>
    <t>9403.20.0075</t>
  </si>
  <si>
    <t>0% / 25%</t>
  </si>
  <si>
    <t>BCFD1</t>
  </si>
  <si>
    <t>Side 1 Product Fill</t>
  </si>
  <si>
    <t>206-41585-00036-4</t>
  </si>
  <si>
    <t>BCFD2</t>
  </si>
  <si>
    <t>Side 2 Product Fill</t>
  </si>
  <si>
    <t>306-41585-00036-1</t>
  </si>
  <si>
    <t>Die Cast Fast Track</t>
  </si>
  <si>
    <t>6-41585-01555-5</t>
  </si>
  <si>
    <t>Die Cast Reorder Pack - 24 pcs</t>
  </si>
  <si>
    <t>206-41585-02555-8</t>
  </si>
  <si>
    <t>9503.00.0080</t>
  </si>
  <si>
    <t>12x10</t>
  </si>
  <si>
    <t>24 pc Die Cast Counter Display</t>
  </si>
  <si>
    <t>206-41585-03555-7</t>
  </si>
  <si>
    <t>.46</t>
  </si>
  <si>
    <t>10x10</t>
  </si>
  <si>
    <t>Die Cast 72 pc Assorted Dump Bin</t>
  </si>
  <si>
    <t>206-41585-01557-3</t>
  </si>
  <si>
    <t>2.409</t>
  </si>
  <si>
    <t>6-41585-04555-2</t>
  </si>
  <si>
    <t xml:space="preserve">Die Cast Mini Series- 1:64 Scale </t>
  </si>
  <si>
    <t>206-41585-04555-6</t>
  </si>
  <si>
    <t>120 days</t>
  </si>
  <si>
    <t xml:space="preserve">Die Cast Mini Series Floor Display- 1:64 Scale </t>
  </si>
  <si>
    <t>206-41585-02557-2</t>
  </si>
  <si>
    <t>2.341</t>
  </si>
  <si>
    <t>DCFD1</t>
  </si>
  <si>
    <t>6-41585-11555-2</t>
  </si>
  <si>
    <t>1-Sided Display (Rack Only)</t>
  </si>
  <si>
    <t>206-41585-01555-9</t>
  </si>
  <si>
    <t>9403.20.0090</t>
  </si>
  <si>
    <t>DCFD2</t>
  </si>
  <si>
    <t>6-41585-21555-9</t>
  </si>
  <si>
    <t>2-Sided Display (Rack Only)</t>
  </si>
  <si>
    <t>406-41585-01555-3</t>
  </si>
  <si>
    <t>DCFD3</t>
  </si>
  <si>
    <t xml:space="preserve">Existing Wing- (Shelves/Header) </t>
  </si>
  <si>
    <t>506-41585-01555-0</t>
  </si>
  <si>
    <t>Cleveland</t>
  </si>
  <si>
    <t>0.867</t>
  </si>
  <si>
    <t>DCFD4</t>
  </si>
  <si>
    <t>1-Sided Display (No Legs)</t>
  </si>
  <si>
    <t>606-41585-01555-7</t>
  </si>
  <si>
    <t>ATAPEG</t>
  </si>
  <si>
    <t>206-41585-00010-4</t>
  </si>
  <si>
    <t>16x8</t>
  </si>
  <si>
    <t>Scratch N Sniff</t>
  </si>
  <si>
    <t>4105C</t>
  </si>
  <si>
    <t>6-41585-04105-9</t>
  </si>
  <si>
    <t>Candy Scratch-N-Sniff- Counter</t>
  </si>
  <si>
    <t>20-641585-04105-3</t>
  </si>
  <si>
    <t>35 Days</t>
  </si>
  <si>
    <t>0.380</t>
  </si>
  <si>
    <t>4105F</t>
  </si>
  <si>
    <t>6-41585-24105-3</t>
  </si>
  <si>
    <t>Candy Scratch-N-Sniff Floor Display</t>
  </si>
  <si>
    <t>40-641585-04105-7</t>
  </si>
  <si>
    <t>4100C</t>
  </si>
  <si>
    <t>Various</t>
  </si>
  <si>
    <t>Scratch &amp; Sniff Sticker No.1 Counter</t>
  </si>
  <si>
    <t>206-41585-04100-8</t>
  </si>
  <si>
    <t>4100F</t>
  </si>
  <si>
    <t>Scratch &amp; Sniff Sticker No.1 Floor</t>
  </si>
  <si>
    <t>406-41585-04100-2</t>
  </si>
  <si>
    <t>4101C</t>
  </si>
  <si>
    <t xml:space="preserve">Scratch &amp; Sniff Sticker No.2 Counter </t>
  </si>
  <si>
    <t>206-41585-04101-5</t>
  </si>
  <si>
    <t>4101F</t>
  </si>
  <si>
    <t xml:space="preserve">Scratch &amp; Sniff Sticker No.2 Floor </t>
  </si>
  <si>
    <t>406-41585-04101-9</t>
  </si>
  <si>
    <t>4103C</t>
  </si>
  <si>
    <t>Scratch &amp; Sniff Sticker No.3 Counter</t>
  </si>
  <si>
    <t>206-41585-04103-9</t>
  </si>
  <si>
    <t>4103F</t>
  </si>
  <si>
    <t xml:space="preserve">Scratch &amp; Sniff Sticker No.3 Floor </t>
  </si>
  <si>
    <t>406-41585-04103-3</t>
  </si>
  <si>
    <t>4104C</t>
  </si>
  <si>
    <t xml:space="preserve">Scratch &amp; Sniff Sticker No.4 Counter </t>
  </si>
  <si>
    <t>206-41585-04104-6</t>
  </si>
  <si>
    <t>4104F</t>
  </si>
  <si>
    <t xml:space="preserve">Scratch &amp; Sniff Sticker No.4 Floor </t>
  </si>
  <si>
    <t>406-41585-04104-0</t>
  </si>
  <si>
    <t>4112C</t>
  </si>
  <si>
    <t>SNS Halloween Counter Display</t>
  </si>
  <si>
    <t>206-41585-04112-1</t>
  </si>
  <si>
    <t>64 Days</t>
  </si>
  <si>
    <t>0.292</t>
  </si>
  <si>
    <t>4112F</t>
  </si>
  <si>
    <t>SNS Halloween Floor Display</t>
  </si>
  <si>
    <t>406-41585-04112-5</t>
  </si>
  <si>
    <t>65 Days</t>
  </si>
  <si>
    <t>1.466</t>
  </si>
  <si>
    <t>4111C</t>
  </si>
  <si>
    <t>SNS Christmas Counter Display</t>
  </si>
  <si>
    <t>206-41585-04111-4</t>
  </si>
  <si>
    <t>70 Days</t>
  </si>
  <si>
    <t>4111F</t>
  </si>
  <si>
    <t>SNS Christmas Floor Display</t>
  </si>
  <si>
    <t>406-41585-04111-8</t>
  </si>
  <si>
    <t>71 Days</t>
  </si>
  <si>
    <t>SNS Open Stock Solid Packed</t>
  </si>
  <si>
    <t>Happy Pills</t>
  </si>
  <si>
    <t>6-41585-00901-1</t>
  </si>
  <si>
    <t>Happy Pills Ctr. Disp</t>
  </si>
  <si>
    <t>006-41585-09011-8</t>
  </si>
  <si>
    <t xml:space="preserve">9503.00.0080 </t>
  </si>
  <si>
    <t>Shanghai</t>
  </si>
  <si>
    <t>1.800</t>
  </si>
  <si>
    <t>7x6</t>
  </si>
  <si>
    <t>Butterfly Surprise Cake Topper Open Stock</t>
  </si>
  <si>
    <t>Butterfly Surprise Cake Topper Counter Display</t>
  </si>
  <si>
    <t>3325C</t>
  </si>
  <si>
    <t>206-41585-03325-6</t>
  </si>
  <si>
    <t>606-41585-03325-4</t>
  </si>
  <si>
    <t>6-41585-03325-2</t>
  </si>
  <si>
    <t>17</t>
  </si>
  <si>
    <t>21</t>
  </si>
  <si>
    <t xml:space="preserve">7x4 </t>
  </si>
  <si>
    <t>1.41</t>
  </si>
  <si>
    <t>306-41585-03318-5</t>
  </si>
  <si>
    <t>8x3</t>
  </si>
  <si>
    <t>1x40</t>
  </si>
  <si>
    <t xml:space="preserve">Stink File NO. 1 </t>
  </si>
  <si>
    <t>Stink File NO. 4</t>
  </si>
  <si>
    <t>Item #</t>
  </si>
  <si>
    <t>Strawberry</t>
  </si>
  <si>
    <t>6-41585-41001-5</t>
  </si>
  <si>
    <t>Chili</t>
  </si>
  <si>
    <t>6-41585-41054-1</t>
  </si>
  <si>
    <t>Apple</t>
  </si>
  <si>
    <t>6-41585-41002-2</t>
  </si>
  <si>
    <t>Apple Pie</t>
  </si>
  <si>
    <t>6-41585-41055-8</t>
  </si>
  <si>
    <t>Banana</t>
  </si>
  <si>
    <t>6-41585-41003-9</t>
  </si>
  <si>
    <t>Sour Apple</t>
  </si>
  <si>
    <t>6-41585-41056-5</t>
  </si>
  <si>
    <t>Blueberry</t>
  </si>
  <si>
    <t>6-41585-41004-6</t>
  </si>
  <si>
    <t>Spaghetti</t>
  </si>
  <si>
    <t>6-41585-41057-2</t>
  </si>
  <si>
    <t>Bubblegum</t>
  </si>
  <si>
    <t>6-41585-41005-3</t>
  </si>
  <si>
    <t>Cough Drop</t>
  </si>
  <si>
    <t>6-41585-41058-9</t>
  </si>
  <si>
    <t>Cherry</t>
  </si>
  <si>
    <t>6-41585-41006-0</t>
  </si>
  <si>
    <t>Bread</t>
  </si>
  <si>
    <t>6-41585-41059-6</t>
  </si>
  <si>
    <t>Chocolate</t>
  </si>
  <si>
    <t>6-41585-41007-7</t>
  </si>
  <si>
    <t>Balogna</t>
  </si>
  <si>
    <t>6-41585-41060-2</t>
  </si>
  <si>
    <t>Cotton Candy</t>
  </si>
  <si>
    <t>6-41585-41008-4</t>
  </si>
  <si>
    <t>Baby Powder</t>
  </si>
  <si>
    <t>6-41585-41061-9</t>
  </si>
  <si>
    <t>Cupcake</t>
  </si>
  <si>
    <t>6-41585-41009-1</t>
  </si>
  <si>
    <t>Jelly Beans</t>
  </si>
  <si>
    <t>6-41585-41062-6</t>
  </si>
  <si>
    <t>Pineapple</t>
  </si>
  <si>
    <t>6-41585-41012-1</t>
  </si>
  <si>
    <t>Mint Chocolate Chip</t>
  </si>
  <si>
    <t>6-41585-41063-3</t>
  </si>
  <si>
    <t>Pizza</t>
  </si>
  <si>
    <t>6-41585-41013-8</t>
  </si>
  <si>
    <t>Hamburger</t>
  </si>
  <si>
    <t>6-41585-41064-0</t>
  </si>
  <si>
    <t>Popcorn</t>
  </si>
  <si>
    <t>6-41585-41014-5</t>
  </si>
  <si>
    <t xml:space="preserve">Cola </t>
  </si>
  <si>
    <t>6-41585-41065-7</t>
  </si>
  <si>
    <t>Rootbeer</t>
  </si>
  <si>
    <t>6-41585-41015-2</t>
  </si>
  <si>
    <t xml:space="preserve">Smoothie </t>
  </si>
  <si>
    <t>6-41585-41066-4</t>
  </si>
  <si>
    <t>Peanut Butter</t>
  </si>
  <si>
    <t>6-41585-41067-1</t>
  </si>
  <si>
    <t xml:space="preserve">Stink File NO. 2 </t>
  </si>
  <si>
    <t>Marshmallow</t>
  </si>
  <si>
    <t>6-41585-41068-8</t>
  </si>
  <si>
    <t>Birthday Cake</t>
  </si>
  <si>
    <t>6-41585-41016-9</t>
  </si>
  <si>
    <t xml:space="preserve">Blue Snow Cone </t>
  </si>
  <si>
    <t>6-41585-41017-6</t>
  </si>
  <si>
    <t>Brownie</t>
  </si>
  <si>
    <t>6-41585-41018-3</t>
  </si>
  <si>
    <t>Blow Pop Cherry</t>
  </si>
  <si>
    <t>6-41585-41069-5</t>
  </si>
  <si>
    <t>Cinnamon Roll</t>
  </si>
  <si>
    <t>6-41585-41019-0</t>
  </si>
  <si>
    <t>Blow Pop Blue Razz</t>
  </si>
  <si>
    <t>6-41585-41070-1</t>
  </si>
  <si>
    <t>Coconut</t>
  </si>
  <si>
    <t>6-41585-41020-6</t>
  </si>
  <si>
    <t>Blow Pop Sour Apple</t>
  </si>
  <si>
    <t>6-41585-41071-8</t>
  </si>
  <si>
    <t>Flower Power</t>
  </si>
  <si>
    <t>6-41585-41021-3</t>
  </si>
  <si>
    <t>Tootsie Roll Pop Watermelon</t>
  </si>
  <si>
    <t>6-41585-41072-5</t>
  </si>
  <si>
    <t>Fruit Punch</t>
  </si>
  <si>
    <t>6-41585-41022-0</t>
  </si>
  <si>
    <t>Tootsie Roll Pop Grape</t>
  </si>
  <si>
    <t>6-41585-41073-2</t>
  </si>
  <si>
    <t>Grape</t>
  </si>
  <si>
    <t>6-41585-41023-7</t>
  </si>
  <si>
    <t>Tootsie Roll</t>
  </si>
  <si>
    <t>6-41585-41074-9</t>
  </si>
  <si>
    <t>Gummi Bear</t>
  </si>
  <si>
    <t>6-41585-41024-4</t>
  </si>
  <si>
    <t>Dots Straweberry</t>
  </si>
  <si>
    <t>6-41585-41075-6</t>
  </si>
  <si>
    <t>Ketchup</t>
  </si>
  <si>
    <t>6-41585-41025-1</t>
  </si>
  <si>
    <t xml:space="preserve">Dots Lime </t>
  </si>
  <si>
    <t>6-41585-41076-3</t>
  </si>
  <si>
    <t>Lemonade</t>
  </si>
  <si>
    <t>6-41585-41026-8</t>
  </si>
  <si>
    <t>Charleston Chew</t>
  </si>
  <si>
    <t>6-41585-41077-0</t>
  </si>
  <si>
    <t>Orange</t>
  </si>
  <si>
    <t>6-41585-41027-5</t>
  </si>
  <si>
    <t>Sugar Babies</t>
  </si>
  <si>
    <t>6-41585-41078-7</t>
  </si>
  <si>
    <t>Pickle</t>
  </si>
  <si>
    <t>6-41585-41028-2</t>
  </si>
  <si>
    <t>Junior Mints</t>
  </si>
  <si>
    <t>6-41585-41079-4</t>
  </si>
  <si>
    <t>Toothpaste</t>
  </si>
  <si>
    <t>6-41585-41029-9</t>
  </si>
  <si>
    <t>Fluffy Stuff</t>
  </si>
  <si>
    <t>6-41585-41080-0</t>
  </si>
  <si>
    <t>Watermelon</t>
  </si>
  <si>
    <t>6-41585-41030-5</t>
  </si>
  <si>
    <t>Dubble Bubble</t>
  </si>
  <si>
    <t>6-41585-41081-7</t>
  </si>
  <si>
    <t>Razzles</t>
  </si>
  <si>
    <t>6-41585-41082-4</t>
  </si>
  <si>
    <t xml:space="preserve">Stink File NO. 3 </t>
  </si>
  <si>
    <t>Nik-L-Nip</t>
  </si>
  <si>
    <t>6-41585-41083-1</t>
  </si>
  <si>
    <t>Bacon</t>
  </si>
  <si>
    <t>6-41585-41035-0</t>
  </si>
  <si>
    <t>Campfire</t>
  </si>
  <si>
    <t>6-41585-41036-7</t>
  </si>
  <si>
    <t>Cow</t>
  </si>
  <si>
    <t>6-41585-41037-4</t>
  </si>
  <si>
    <t>Dirt</t>
  </si>
  <si>
    <t>6-41585-41038-1</t>
  </si>
  <si>
    <t>Fireworks</t>
  </si>
  <si>
    <t>6-41585-41039-8</t>
  </si>
  <si>
    <t>Fish</t>
  </si>
  <si>
    <t>6-41585-41040-4</t>
  </si>
  <si>
    <t>Garbage</t>
  </si>
  <si>
    <t>6-41585-41041-1</t>
  </si>
  <si>
    <t>Grandma</t>
  </si>
  <si>
    <t>6-41585-41042-8</t>
  </si>
  <si>
    <t>Grandpa</t>
  </si>
  <si>
    <t>6-41585-41043-5</t>
  </si>
  <si>
    <t>Hot Wings</t>
  </si>
  <si>
    <t>6-41585-41044-2</t>
  </si>
  <si>
    <t>Onion</t>
  </si>
  <si>
    <t>6-41585-41045-9</t>
  </si>
  <si>
    <t>Race Car</t>
  </si>
  <si>
    <t>6-41585-41046-6</t>
  </si>
  <si>
    <t>Smelly Cheese</t>
  </si>
  <si>
    <t>6-41585-41047-3</t>
  </si>
  <si>
    <t>Wet Dog</t>
  </si>
  <si>
    <t>6-41585-41048-0</t>
  </si>
  <si>
    <t>Zombie</t>
  </si>
  <si>
    <t>6-41585-41049-7</t>
  </si>
  <si>
    <t>Christmas</t>
  </si>
  <si>
    <t>Halloween</t>
  </si>
  <si>
    <t>Candy Cane</t>
  </si>
  <si>
    <t>6-41585-41050-3</t>
  </si>
  <si>
    <t>Spicy Pumpkin</t>
  </si>
  <si>
    <t>6-41585-41084-8</t>
  </si>
  <si>
    <t>Christmas Tree</t>
  </si>
  <si>
    <t>6-41585-41051-0</t>
  </si>
  <si>
    <t>Ghosted Marshmallow</t>
  </si>
  <si>
    <t>6-41585-41085-5</t>
  </si>
  <si>
    <t>Gingerbread</t>
  </si>
  <si>
    <t>6-41585-41052-7</t>
  </si>
  <si>
    <t>Spooky Cider</t>
  </si>
  <si>
    <t>6-41585-41086-2</t>
  </si>
  <si>
    <t>Cookies</t>
  </si>
  <si>
    <t>6-41585-41053-4</t>
  </si>
  <si>
    <t>Potion Punch</t>
  </si>
  <si>
    <t>6-41585-41087-9</t>
  </si>
  <si>
    <t>Candy Brands</t>
  </si>
  <si>
    <t>Best Party Ever Combo Floor Shipper Display</t>
  </si>
  <si>
    <t>3326C</t>
  </si>
  <si>
    <t>6-41585-03326-9</t>
  </si>
  <si>
    <t>Sprinkle Fountain- Counter Display</t>
  </si>
  <si>
    <t>206-41585-03326-3</t>
  </si>
  <si>
    <t>20</t>
  </si>
  <si>
    <t>3326K</t>
  </si>
  <si>
    <t>Sprinkle Fountain- Shelf Ready</t>
  </si>
  <si>
    <t>506-41585-03326-4</t>
  </si>
  <si>
    <t>20.85</t>
  </si>
  <si>
    <t>Sprinkle Fountain- Open Stock</t>
  </si>
  <si>
    <t>606-41585-03326-1</t>
  </si>
  <si>
    <t>6-41585-03328-3</t>
  </si>
  <si>
    <t>6-41585-03327-6</t>
  </si>
  <si>
    <t>BPPFA</t>
  </si>
  <si>
    <t>BPBSA</t>
  </si>
  <si>
    <t xml:space="preserve"> BPEBAS</t>
  </si>
  <si>
    <t>Glow Stick Birthday Candles Open Stock</t>
  </si>
  <si>
    <t>Glow Stick Birthday Candles Counter</t>
  </si>
  <si>
    <t>3327C</t>
  </si>
  <si>
    <t>206-41585-03327-0</t>
  </si>
  <si>
    <t>3328C</t>
  </si>
  <si>
    <t>3328F</t>
  </si>
  <si>
    <t>Party Popper Cake Topper Mega- Open Stock</t>
  </si>
  <si>
    <t>Party Popper Cake Topper Mega- Counter</t>
  </si>
  <si>
    <t>Party Popper Cake Topper Mega- Floor</t>
  </si>
  <si>
    <t>606-41585-03327-8</t>
  </si>
  <si>
    <t>8x8</t>
  </si>
  <si>
    <t>606-41585-03328-5</t>
  </si>
  <si>
    <t>206-41585-03328-7</t>
  </si>
  <si>
    <t>406-41585-03328-1</t>
  </si>
  <si>
    <t>406-41585-30001-7</t>
  </si>
  <si>
    <t>406-41585-30002-4</t>
  </si>
  <si>
    <t>406-41585-30003-1</t>
  </si>
  <si>
    <t>3340C</t>
  </si>
  <si>
    <t>Squeeze Poppers- HBD Counter Display</t>
  </si>
  <si>
    <t>206-41585-03340-9</t>
  </si>
  <si>
    <t>6-41585-03341-2</t>
  </si>
  <si>
    <t>6-41585-03342-9</t>
  </si>
  <si>
    <t>6-41585-03343-6</t>
  </si>
  <si>
    <t>6-41585-03344-3</t>
  </si>
  <si>
    <t>6-41585-03346-7</t>
  </si>
  <si>
    <t>3340F</t>
  </si>
  <si>
    <t>Squeeze Poppers- HBD Floor Display</t>
  </si>
  <si>
    <t>606-41585-03340-3</t>
  </si>
  <si>
    <t>Squeeze Poppers- Birthday Unicorn Open stock</t>
  </si>
  <si>
    <t>606-41585-03341-4</t>
  </si>
  <si>
    <t>6x10</t>
  </si>
  <si>
    <t>Squeeze Poppers- Birhtday Dinosaur Open Stock</t>
  </si>
  <si>
    <t>606-41585-03342-1</t>
  </si>
  <si>
    <t>Squeeze Poppers- Birthday Pinata Open Stock</t>
  </si>
  <si>
    <t>606-41585-03343-8</t>
  </si>
  <si>
    <t>Squeeze Poppers- Rocket Ship Open Stock</t>
  </si>
  <si>
    <t>606-41585-03344-5</t>
  </si>
  <si>
    <t>Squeeze Poppers- Birthday Tube Open stock</t>
  </si>
  <si>
    <t>606-41585-03346-9</t>
  </si>
  <si>
    <t>3348C</t>
  </si>
  <si>
    <t>Squeeze Poppers- Congrats/Celebrate Counter</t>
  </si>
  <si>
    <t>206-41585-03348-5</t>
  </si>
  <si>
    <t>6-41585-03345-0</t>
  </si>
  <si>
    <t>6-41585-03347-4</t>
  </si>
  <si>
    <t>3348F</t>
  </si>
  <si>
    <t>Squeeze Poppers- Congrats/Celebrate Floor Disp</t>
  </si>
  <si>
    <t>406-41585-03348-9</t>
  </si>
  <si>
    <t>Squeeze Poppers- Celebrate Open Stock</t>
  </si>
  <si>
    <t>606-41585-03345-2</t>
  </si>
  <si>
    <t xml:space="preserve">Squeeze Poppers- Congrats Open Stock </t>
  </si>
  <si>
    <t>606-41585-03347-6</t>
  </si>
  <si>
    <t>3442WM</t>
  </si>
  <si>
    <t>6-41585-03442-6</t>
  </si>
  <si>
    <t>Quick-Light HBD Glitter Letters Rainbow</t>
  </si>
  <si>
    <t>206-41585-03442-0</t>
  </si>
  <si>
    <t>30x11</t>
  </si>
  <si>
    <t>3318K</t>
  </si>
  <si>
    <t>506-41585-03318-9</t>
  </si>
  <si>
    <t>Party Popper Cake Topper Gold /Silver - Shelf Ready Display</t>
  </si>
  <si>
    <t>60 Days</t>
  </si>
  <si>
    <t>6-41585-03456-3</t>
  </si>
  <si>
    <t>6-41585-03455-6</t>
  </si>
  <si>
    <t>6-41585-03454-9</t>
  </si>
  <si>
    <t>6-41585-03453-2</t>
  </si>
  <si>
    <t>6-41585-03452-5</t>
  </si>
  <si>
    <t>6-41585-03451-8</t>
  </si>
  <si>
    <t>6-41585-03450-1</t>
  </si>
  <si>
    <t>6-41585-03449-5</t>
  </si>
  <si>
    <t>6-41585-03448-8</t>
  </si>
  <si>
    <t>19.15</t>
  </si>
  <si>
    <t>9x3</t>
  </si>
  <si>
    <t>3327K</t>
  </si>
  <si>
    <t>Glow-Stick Candles- Shelf Ready</t>
  </si>
  <si>
    <t>506-41585-03327-1</t>
  </si>
  <si>
    <t>14x9</t>
  </si>
  <si>
    <t>3328K</t>
  </si>
  <si>
    <t>506-41585-03328-8</t>
  </si>
  <si>
    <t>4x6</t>
  </si>
  <si>
    <t>Party Popper Cake Topper Mega -Shelf Ready</t>
  </si>
  <si>
    <t>Incredible Candle Gold Counter</t>
  </si>
  <si>
    <t>Incredible Candle Gold Floor</t>
  </si>
  <si>
    <t>Incredible Candle Gold Open Stcok</t>
  </si>
  <si>
    <t>Sparkles Glitter &amp; Gold Floor</t>
  </si>
  <si>
    <t>SGGFD</t>
  </si>
  <si>
    <t>3445C</t>
  </si>
  <si>
    <t>Sparkleez- Bday Candle CD</t>
  </si>
  <si>
    <t>206-41585-03445-1</t>
  </si>
  <si>
    <t>6-41585-03446-4</t>
  </si>
  <si>
    <t>Sparkleez- BD Candle Spirals</t>
  </si>
  <si>
    <t>206-41585-03446-8</t>
  </si>
  <si>
    <t>6-41585-03447-1</t>
  </si>
  <si>
    <t>Sparkleez- Bday Candle #0</t>
  </si>
  <si>
    <t>206-41585-03447-5</t>
  </si>
  <si>
    <t>Sparkleez- Bday Candle #1</t>
  </si>
  <si>
    <t>206-41585-03448-2</t>
  </si>
  <si>
    <t>Sparkleez- Bday Candle #2</t>
  </si>
  <si>
    <t>206-41585-03449-9</t>
  </si>
  <si>
    <t>Sparkleez- Bday Candle #3</t>
  </si>
  <si>
    <t>206-41585-03450-5</t>
  </si>
  <si>
    <t>Sparkleez- Bday Candle #4</t>
  </si>
  <si>
    <t>206-41585-03451-2</t>
  </si>
  <si>
    <t>Sparkleez- Bday Candle #5</t>
  </si>
  <si>
    <t>206-41585-03452-9</t>
  </si>
  <si>
    <t>Sparkleez- Bday Candle #6</t>
  </si>
  <si>
    <t>206-41585-03453-6</t>
  </si>
  <si>
    <t>Sparkleez- Bday Candle #7</t>
  </si>
  <si>
    <t>206-41585-03454-3</t>
  </si>
  <si>
    <t>Sparkleez- Bday Candle #8</t>
  </si>
  <si>
    <t>206-41585-03455-0</t>
  </si>
  <si>
    <t>Sparkleez- Bday Candle #9</t>
  </si>
  <si>
    <t>206-41585-03456-7</t>
  </si>
  <si>
    <t>Display</t>
  </si>
  <si>
    <t>MSRP</t>
  </si>
  <si>
    <t>Unit</t>
  </si>
  <si>
    <t>Ext</t>
  </si>
  <si>
    <t>Floor Spinner Breakdown</t>
  </si>
  <si>
    <t>$6.99/7.99</t>
  </si>
  <si>
    <t>Candy Party Popper Cake Topper</t>
  </si>
  <si>
    <t>Quick Light Letters</t>
  </si>
  <si>
    <t>Glow Stick Birthday Candles</t>
  </si>
  <si>
    <t>Sprinkle Fountain</t>
  </si>
  <si>
    <t>$6.99/7.100</t>
  </si>
  <si>
    <t>PFA</t>
  </si>
  <si>
    <t>CakeTopper - Light Up Happy Birthday</t>
  </si>
  <si>
    <t>Party Popper Cake Topper Combo Floor</t>
  </si>
  <si>
    <t>Incredible Candle Combo Floor</t>
  </si>
  <si>
    <t>Pegs for Minis (for retrofit)</t>
  </si>
  <si>
    <t>N/C</t>
  </si>
  <si>
    <t>PPCCF</t>
  </si>
  <si>
    <t>6x8</t>
  </si>
  <si>
    <t>3306C</t>
  </si>
  <si>
    <t>3306F</t>
  </si>
  <si>
    <t>INCCF</t>
  </si>
  <si>
    <t>6-41585-03306-1</t>
  </si>
  <si>
    <t>206-41585-03306-5</t>
  </si>
  <si>
    <t>406-41585-03306-9</t>
  </si>
  <si>
    <t>606-41585-03306-3</t>
  </si>
  <si>
    <t>806-41585-03306-7</t>
  </si>
  <si>
    <t>806-41585-03316-6</t>
  </si>
  <si>
    <t>806-41585-03445-3</t>
  </si>
  <si>
    <t>12.13</t>
  </si>
  <si>
    <t>Party Popper Cake Topper Gold /Silver -Open Stock</t>
  </si>
  <si>
    <t>6141585-03318-4</t>
  </si>
  <si>
    <t>606-41585-03318-6</t>
  </si>
  <si>
    <t>4x8</t>
  </si>
  <si>
    <t>3345F</t>
  </si>
  <si>
    <t>Squeeze Poppers- Celebrate Floor Disp</t>
  </si>
  <si>
    <t>406-41585-03345-8</t>
  </si>
  <si>
    <t>Qty:__________</t>
  </si>
  <si>
    <t>Pack: 12/$3.60 ea.</t>
  </si>
  <si>
    <t>Pack: 8/$1.60 ea.</t>
  </si>
  <si>
    <t>Pack: 8/$1.08 ea.</t>
  </si>
  <si>
    <t>Pack: 6/$2.70 ea.</t>
  </si>
  <si>
    <t>Pack: 6/$.71 ea.</t>
  </si>
  <si>
    <t>Pack: 8/$.71 ea.</t>
  </si>
  <si>
    <t>Pack: 6/$1.08 ea.</t>
  </si>
  <si>
    <t>Pack: 6/$2.16 ea.</t>
  </si>
  <si>
    <t>Pack: 6/$1.62 ea.</t>
  </si>
  <si>
    <t>Pack: 6/$4.50 ea.</t>
  </si>
  <si>
    <t>Pack: 12/$2.70 ea.</t>
  </si>
  <si>
    <t>Pack: 12/$2.16</t>
  </si>
  <si>
    <t>Pack: 12/$4.50 ea.</t>
  </si>
  <si>
    <t>Incredible Candle Gold - Open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</si>
</sst>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0.0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9" fontId="2" fillId="0" borderId="0" xfId="2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10" fontId="4" fillId="2" borderId="0" xfId="0" applyNumberFormat="1" applyFont="1" applyFill="1" applyAlignment="1">
      <alignment horizontal="center"/>
    </xf>
    <xf numFmtId="9" fontId="4" fillId="2" borderId="0" xfId="2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44" fontId="4" fillId="2" borderId="0" xfId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0" fontId="4" fillId="3" borderId="0" xfId="0" applyNumberFormat="1" applyFont="1" applyFill="1" applyAlignment="1">
      <alignment horizontal="center"/>
    </xf>
    <xf numFmtId="9" fontId="4" fillId="3" borderId="0" xfId="2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4" fontId="5" fillId="3" borderId="0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0" fontId="5" fillId="3" borderId="1" xfId="0" applyNumberFormat="1" applyFont="1" applyFill="1" applyBorder="1" applyAlignment="1">
      <alignment horizontal="center" vertical="center"/>
    </xf>
    <xf numFmtId="9" fontId="5" fillId="3" borderId="1" xfId="2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2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2" fillId="3" borderId="1" xfId="2" applyNumberFormat="1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10" fontId="2" fillId="3" borderId="1" xfId="0" applyNumberFormat="1" applyFont="1" applyFill="1" applyBorder="1" applyAlignment="1">
      <alignment horizontal="center" vertical="center"/>
    </xf>
    <xf numFmtId="166" fontId="2" fillId="3" borderId="1" xfId="2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10" fontId="2" fillId="0" borderId="1" xfId="0" applyNumberFormat="1" applyFont="1" applyBorder="1" applyAlignment="1">
      <alignment horizontal="center"/>
    </xf>
    <xf numFmtId="166" fontId="2" fillId="0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9" fontId="2" fillId="3" borderId="1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2" fillId="3" borderId="0" xfId="2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49" fontId="2" fillId="0" borderId="0" xfId="0" applyNumberFormat="1" applyFont="1"/>
    <xf numFmtId="2" fontId="5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center"/>
    </xf>
    <xf numFmtId="10" fontId="2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0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49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0" fontId="5" fillId="3" borderId="1" xfId="4" applyFont="1" applyFill="1" applyBorder="1" applyAlignment="1">
      <alignment horizontal="center"/>
    </xf>
    <xf numFmtId="2" fontId="5" fillId="3" borderId="1" xfId="4" applyNumberFormat="1" applyFont="1" applyFill="1" applyBorder="1" applyAlignment="1">
      <alignment horizontal="center"/>
    </xf>
    <xf numFmtId="165" fontId="5" fillId="3" borderId="1" xfId="4" applyNumberFormat="1" applyFont="1" applyFill="1" applyBorder="1" applyAlignment="1">
      <alignment horizontal="center"/>
    </xf>
    <xf numFmtId="9" fontId="2" fillId="0" borderId="1" xfId="2" applyFont="1" applyBorder="1" applyAlignment="1">
      <alignment horizontal="center"/>
    </xf>
    <xf numFmtId="9" fontId="2" fillId="3" borderId="1" xfId="2" applyFont="1" applyFill="1" applyBorder="1" applyAlignment="1">
      <alignment horizontal="center" vertical="center"/>
    </xf>
    <xf numFmtId="49" fontId="5" fillId="0" borderId="0" xfId="4" applyNumberFormat="1" applyFont="1" applyAlignment="1">
      <alignment horizontal="center"/>
    </xf>
    <xf numFmtId="0" fontId="3" fillId="0" borderId="0" xfId="4" applyFont="1" applyAlignment="1">
      <alignment horizontal="center"/>
    </xf>
    <xf numFmtId="49" fontId="5" fillId="3" borderId="0" xfId="4" applyNumberFormat="1" applyFont="1" applyFill="1" applyAlignment="1">
      <alignment horizontal="center"/>
    </xf>
    <xf numFmtId="0" fontId="5" fillId="3" borderId="0" xfId="4" applyFont="1" applyFill="1" applyAlignment="1">
      <alignment horizontal="center"/>
    </xf>
    <xf numFmtId="2" fontId="5" fillId="3" borderId="0" xfId="4" applyNumberFormat="1" applyFont="1" applyFill="1" applyAlignment="1">
      <alignment horizontal="center"/>
    </xf>
    <xf numFmtId="165" fontId="5" fillId="3" borderId="0" xfId="4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0" fontId="2" fillId="0" borderId="3" xfId="0" applyNumberFormat="1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2" fillId="3" borderId="3" xfId="5" applyFont="1" applyFill="1" applyBorder="1" applyAlignment="1">
      <alignment horizontal="center"/>
    </xf>
    <xf numFmtId="0" fontId="5" fillId="0" borderId="0" xfId="0" applyFont="1"/>
    <xf numFmtId="0" fontId="8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2" applyFont="1" applyFill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vertical="center"/>
    </xf>
    <xf numFmtId="9" fontId="5" fillId="0" borderId="1" xfId="2" applyFont="1" applyBorder="1" applyAlignment="1">
      <alignment horizontal="center"/>
    </xf>
    <xf numFmtId="166" fontId="5" fillId="0" borderId="1" xfId="2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0" xfId="0" applyFont="1"/>
    <xf numFmtId="44" fontId="5" fillId="0" borderId="1" xfId="1" applyFont="1" applyFill="1" applyBorder="1" applyAlignment="1">
      <alignment horizontal="center"/>
    </xf>
    <xf numFmtId="49" fontId="5" fillId="3" borderId="1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5" fillId="0" borderId="1" xfId="1" applyFont="1" applyFill="1" applyBorder="1"/>
    <xf numFmtId="10" fontId="5" fillId="0" borderId="1" xfId="0" applyNumberFormat="1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44" fontId="5" fillId="0" borderId="1" xfId="1" applyFont="1" applyBorder="1"/>
    <xf numFmtId="0" fontId="2" fillId="0" borderId="0" xfId="0" applyFont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44" fontId="4" fillId="2" borderId="7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8" xfId="1" applyFont="1" applyFill="1" applyBorder="1" applyAlignment="1">
      <alignment horizontal="center"/>
    </xf>
    <xf numFmtId="44" fontId="5" fillId="0" borderId="9" xfId="0" applyNumberFormat="1" applyFont="1" applyBorder="1" applyAlignment="1">
      <alignment horizontal="center"/>
    </xf>
    <xf numFmtId="44" fontId="2" fillId="0" borderId="10" xfId="1" applyFont="1" applyFill="1" applyBorder="1"/>
    <xf numFmtId="44" fontId="5" fillId="0" borderId="11" xfId="0" applyNumberFormat="1" applyFont="1" applyBorder="1" applyAlignment="1">
      <alignment horizontal="center"/>
    </xf>
    <xf numFmtId="44" fontId="2" fillId="0" borderId="12" xfId="1" applyFont="1" applyFill="1" applyBorder="1"/>
    <xf numFmtId="44" fontId="2" fillId="0" borderId="8" xfId="1" applyFont="1" applyFill="1" applyBorder="1"/>
    <xf numFmtId="44" fontId="5" fillId="0" borderId="13" xfId="0" applyNumberFormat="1" applyFont="1" applyBorder="1" applyAlignment="1">
      <alignment horizontal="center"/>
    </xf>
    <xf numFmtId="44" fontId="2" fillId="0" borderId="14" xfId="1" applyFont="1" applyFill="1" applyBorder="1"/>
    <xf numFmtId="0" fontId="5" fillId="0" borderId="0" xfId="0" applyFont="1" applyAlignment="1">
      <alignment horizontal="left"/>
    </xf>
    <xf numFmtId="44" fontId="2" fillId="0" borderId="0" xfId="0" applyNumberFormat="1" applyFont="1"/>
    <xf numFmtId="10" fontId="2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0" fontId="9" fillId="0" borderId="16" xfId="0" applyFont="1" applyBorder="1"/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10" fontId="2" fillId="0" borderId="0" xfId="0" applyNumberFormat="1" applyFont="1" applyAlignment="1">
      <alignment horizontal="center" vertical="center"/>
    </xf>
    <xf numFmtId="9" fontId="5" fillId="3" borderId="0" xfId="2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44" fontId="5" fillId="4" borderId="1" xfId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</cellXfs>
  <cellStyles count="6">
    <cellStyle name="Currency" xfId="1" builtinId="4"/>
    <cellStyle name="Currency 4" xfId="5" xr:uid="{00000000-0005-0000-0000-000001000000}"/>
    <cellStyle name="Currency 5" xfId="3" xr:uid="{00000000-0005-0000-0000-000002000000}"/>
    <cellStyle name="Normal" xfId="0" builtinId="0"/>
    <cellStyle name="Normal 4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47" Type="http://schemas.openxmlformats.org/officeDocument/2006/relationships/image" Target="../media/image49.png"/><Relationship Id="rId50" Type="http://schemas.openxmlformats.org/officeDocument/2006/relationships/image" Target="../media/image52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pn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png"/><Relationship Id="rId5" Type="http://schemas.openxmlformats.org/officeDocument/2006/relationships/image" Target="../media/image7.pn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png"/><Relationship Id="rId10" Type="http://schemas.openxmlformats.org/officeDocument/2006/relationships/image" Target="../media/image12.jpeg"/><Relationship Id="rId19" Type="http://schemas.openxmlformats.org/officeDocument/2006/relationships/image" Target="../media/image21.jpeg"/><Relationship Id="rId31" Type="http://schemas.openxmlformats.org/officeDocument/2006/relationships/image" Target="../media/image33.png"/><Relationship Id="rId44" Type="http://schemas.openxmlformats.org/officeDocument/2006/relationships/image" Target="../media/image46.jpeg"/><Relationship Id="rId52" Type="http://schemas.openxmlformats.org/officeDocument/2006/relationships/image" Target="../media/image54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pn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png"/><Relationship Id="rId8" Type="http://schemas.openxmlformats.org/officeDocument/2006/relationships/image" Target="../media/image10.png"/><Relationship Id="rId51" Type="http://schemas.openxmlformats.org/officeDocument/2006/relationships/image" Target="../media/image53.png"/><Relationship Id="rId3" Type="http://schemas.openxmlformats.org/officeDocument/2006/relationships/image" Target="../media/image5.pn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png"/><Relationship Id="rId38" Type="http://schemas.openxmlformats.org/officeDocument/2006/relationships/image" Target="../media/image40.jpeg"/><Relationship Id="rId46" Type="http://schemas.openxmlformats.org/officeDocument/2006/relationships/image" Target="../media/image48.pn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1" Type="http://schemas.openxmlformats.org/officeDocument/2006/relationships/image" Target="../media/image3.png"/><Relationship Id="rId6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42AF390-1F17-4C47-8216-AC450DB8ABB2}"/>
            </a:ext>
          </a:extLst>
        </xdr:cNvPr>
        <xdr:cNvSpPr>
          <a:spLocks noChangeArrowheads="1"/>
        </xdr:cNvSpPr>
      </xdr:nvSpPr>
      <xdr:spPr bwMode="auto">
        <a:xfrm>
          <a:off x="7185660" y="8686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62706E43-981A-48C6-9671-EADF5ECD16BE}"/>
            </a:ext>
          </a:extLst>
        </xdr:cNvPr>
        <xdr:cNvSpPr>
          <a:spLocks noChangeArrowheads="1"/>
        </xdr:cNvSpPr>
      </xdr:nvSpPr>
      <xdr:spPr bwMode="auto">
        <a:xfrm>
          <a:off x="5867400" y="8686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3228D597-FFDF-4742-8447-43BEF9432965}"/>
            </a:ext>
          </a:extLst>
        </xdr:cNvPr>
        <xdr:cNvSpPr>
          <a:spLocks noChangeArrowheads="1"/>
        </xdr:cNvSpPr>
      </xdr:nvSpPr>
      <xdr:spPr bwMode="auto">
        <a:xfrm>
          <a:off x="7185660" y="8686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0</xdr:colOff>
      <xdr:row>124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1751481-25B8-425E-8565-BF057DAE3F22}"/>
            </a:ext>
          </a:extLst>
        </xdr:cNvPr>
        <xdr:cNvSpPr>
          <a:spLocks noChangeArrowheads="1"/>
        </xdr:cNvSpPr>
      </xdr:nvSpPr>
      <xdr:spPr bwMode="auto">
        <a:xfrm>
          <a:off x="7185660" y="218998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8</xdr:col>
      <xdr:colOff>0</xdr:colOff>
      <xdr:row>124</xdr:row>
      <xdr:rowOff>0</xdr:rowOff>
    </xdr:from>
    <xdr:to>
      <xdr:col>8</xdr:col>
      <xdr:colOff>0</xdr:colOff>
      <xdr:row>124</xdr:row>
      <xdr:rowOff>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9287D283-0C27-45C0-A313-329DCE6EB8B8}"/>
            </a:ext>
          </a:extLst>
        </xdr:cNvPr>
        <xdr:cNvSpPr>
          <a:spLocks noChangeArrowheads="1"/>
        </xdr:cNvSpPr>
      </xdr:nvSpPr>
      <xdr:spPr bwMode="auto">
        <a:xfrm>
          <a:off x="5867400" y="218998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124</xdr:row>
      <xdr:rowOff>0</xdr:rowOff>
    </xdr:from>
    <xdr:to>
      <xdr:col>11</xdr:col>
      <xdr:colOff>0</xdr:colOff>
      <xdr:row>124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B1C6AD0-98C8-4C4F-BECB-9D2E6F23592A}"/>
            </a:ext>
          </a:extLst>
        </xdr:cNvPr>
        <xdr:cNvSpPr>
          <a:spLocks noChangeArrowheads="1"/>
        </xdr:cNvSpPr>
      </xdr:nvSpPr>
      <xdr:spPr bwMode="auto">
        <a:xfrm>
          <a:off x="7185660" y="218998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123</xdr:row>
      <xdr:rowOff>0</xdr:rowOff>
    </xdr:from>
    <xdr:to>
      <xdr:col>11</xdr:col>
      <xdr:colOff>0</xdr:colOff>
      <xdr:row>123</xdr:row>
      <xdr:rowOff>0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32AB5168-A7B9-4D2B-A2E5-EA0489A3C3F2}"/>
            </a:ext>
          </a:extLst>
        </xdr:cNvPr>
        <xdr:cNvSpPr>
          <a:spLocks noChangeArrowheads="1"/>
        </xdr:cNvSpPr>
      </xdr:nvSpPr>
      <xdr:spPr bwMode="auto">
        <a:xfrm>
          <a:off x="7185660" y="217246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8</xdr:col>
      <xdr:colOff>0</xdr:colOff>
      <xdr:row>123</xdr:row>
      <xdr:rowOff>0</xdr:rowOff>
    </xdr:from>
    <xdr:to>
      <xdr:col>8</xdr:col>
      <xdr:colOff>0</xdr:colOff>
      <xdr:row>123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2C9088F8-FECC-47F0-B4CD-284BCA8FB53C}"/>
            </a:ext>
          </a:extLst>
        </xdr:cNvPr>
        <xdr:cNvSpPr>
          <a:spLocks noChangeArrowheads="1"/>
        </xdr:cNvSpPr>
      </xdr:nvSpPr>
      <xdr:spPr bwMode="auto">
        <a:xfrm>
          <a:off x="5867400" y="217246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123</xdr:row>
      <xdr:rowOff>0</xdr:rowOff>
    </xdr:from>
    <xdr:to>
      <xdr:col>11</xdr:col>
      <xdr:colOff>0</xdr:colOff>
      <xdr:row>123</xdr:row>
      <xdr:rowOff>0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1B61CBBA-47D0-4125-8829-6925F41A3DEA}"/>
            </a:ext>
          </a:extLst>
        </xdr:cNvPr>
        <xdr:cNvSpPr>
          <a:spLocks noChangeArrowheads="1"/>
        </xdr:cNvSpPr>
      </xdr:nvSpPr>
      <xdr:spPr bwMode="auto">
        <a:xfrm>
          <a:off x="7185660" y="217246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36523A09-883D-42D8-9D56-FD60237338C1}"/>
            </a:ext>
          </a:extLst>
        </xdr:cNvPr>
        <xdr:cNvSpPr>
          <a:spLocks noChangeArrowheads="1"/>
        </xdr:cNvSpPr>
      </xdr:nvSpPr>
      <xdr:spPr bwMode="auto">
        <a:xfrm>
          <a:off x="7185660" y="108585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8</xdr:col>
      <xdr:colOff>0</xdr:colOff>
      <xdr:row>63</xdr:row>
      <xdr:rowOff>0</xdr:rowOff>
    </xdr:from>
    <xdr:to>
      <xdr:col>8</xdr:col>
      <xdr:colOff>0</xdr:colOff>
      <xdr:row>63</xdr:row>
      <xdr:rowOff>0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B815C31E-F44D-456D-A807-BAB4B1C0F788}"/>
            </a:ext>
          </a:extLst>
        </xdr:cNvPr>
        <xdr:cNvSpPr>
          <a:spLocks noChangeArrowheads="1"/>
        </xdr:cNvSpPr>
      </xdr:nvSpPr>
      <xdr:spPr bwMode="auto">
        <a:xfrm>
          <a:off x="5867400" y="108585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11</xdr:col>
      <xdr:colOff>0</xdr:colOff>
      <xdr:row>63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FFE491A6-0F3B-4CA8-A41B-EA0EC10425DC}"/>
            </a:ext>
          </a:extLst>
        </xdr:cNvPr>
        <xdr:cNvSpPr>
          <a:spLocks noChangeArrowheads="1"/>
        </xdr:cNvSpPr>
      </xdr:nvSpPr>
      <xdr:spPr bwMode="auto">
        <a:xfrm>
          <a:off x="7185660" y="108585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1</xdr:col>
      <xdr:colOff>360911</xdr:colOff>
      <xdr:row>1</xdr:row>
      <xdr:rowOff>12468</xdr:rowOff>
    </xdr:from>
    <xdr:to>
      <xdr:col>7</xdr:col>
      <xdr:colOff>68580</xdr:colOff>
      <xdr:row>4</xdr:row>
      <xdr:rowOff>81047</xdr:rowOff>
    </xdr:to>
    <xdr:sp macro="" textlink="">
      <xdr:nvSpPr>
        <xdr:cNvPr id="15" name="Rectangle 45">
          <a:extLst>
            <a:ext uri="{FF2B5EF4-FFF2-40B4-BE49-F238E27FC236}">
              <a16:creationId xmlns:a16="http://schemas.microsoft.com/office/drawing/2014/main" id="{D8D710D6-202F-4AD7-8A01-4BCADBFED59D}"/>
            </a:ext>
          </a:extLst>
        </xdr:cNvPr>
        <xdr:cNvSpPr>
          <a:spLocks noChangeArrowheads="1"/>
        </xdr:cNvSpPr>
      </xdr:nvSpPr>
      <xdr:spPr bwMode="auto">
        <a:xfrm>
          <a:off x="810491" y="142008"/>
          <a:ext cx="4653049" cy="457199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2026 PFA Price List</a:t>
          </a:r>
        </a:p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263549</xdr:colOff>
      <xdr:row>4</xdr:row>
      <xdr:rowOff>91439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8A5FEB1-D1CA-4AF7-8AFA-AFC5FF51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13129" cy="609599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0</xdr:row>
      <xdr:rowOff>0</xdr:rowOff>
    </xdr:from>
    <xdr:to>
      <xdr:col>11</xdr:col>
      <xdr:colOff>543791</xdr:colOff>
      <xdr:row>4</xdr:row>
      <xdr:rowOff>133004</xdr:rowOff>
    </xdr:to>
    <xdr:sp macro="" textlink="">
      <xdr:nvSpPr>
        <xdr:cNvPr id="18" name="Rectangle 48">
          <a:extLst>
            <a:ext uri="{FF2B5EF4-FFF2-40B4-BE49-F238E27FC236}">
              <a16:creationId xmlns:a16="http://schemas.microsoft.com/office/drawing/2014/main" id="{D9F1A363-4CDC-4D9F-810B-4140039B64BD}"/>
            </a:ext>
          </a:extLst>
        </xdr:cNvPr>
        <xdr:cNvSpPr>
          <a:spLocks noChangeArrowheads="1"/>
        </xdr:cNvSpPr>
      </xdr:nvSpPr>
      <xdr:spPr bwMode="auto">
        <a:xfrm>
          <a:off x="5471160" y="0"/>
          <a:ext cx="2258291" cy="6511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Terms &amp; Conditions:</a:t>
          </a:r>
          <a:endParaRPr lang="en-U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Minimum order: $100 Prepaid Freight Min. $650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Backorders under $50 will be cancelled.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Payment Terms: MC/Visa/AMEX, Net 30 days with approved credit; no COD's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106680</xdr:colOff>
      <xdr:row>6</xdr:row>
      <xdr:rowOff>128573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48E756-7311-4A88-8683-21F27A7C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501140" cy="951533"/>
        </a:xfrm>
        <a:prstGeom prst="rect">
          <a:avLst/>
        </a:prstGeom>
      </xdr:spPr>
    </xdr:pic>
    <xdr:clientData/>
  </xdr:twoCellAnchor>
  <xdr:twoCellAnchor>
    <xdr:from>
      <xdr:col>2</xdr:col>
      <xdr:colOff>259079</xdr:colOff>
      <xdr:row>0</xdr:row>
      <xdr:rowOff>106681</xdr:rowOff>
    </xdr:from>
    <xdr:to>
      <xdr:col>3</xdr:col>
      <xdr:colOff>182880</xdr:colOff>
      <xdr:row>7</xdr:row>
      <xdr:rowOff>106680</xdr:rowOff>
    </xdr:to>
    <xdr:sp macro="" textlink="">
      <xdr:nvSpPr>
        <xdr:cNvPr id="3" name="Rectangle 45">
          <a:extLst>
            <a:ext uri="{FF2B5EF4-FFF2-40B4-BE49-F238E27FC236}">
              <a16:creationId xmlns:a16="http://schemas.microsoft.com/office/drawing/2014/main" id="{B7238E9E-80CE-4DD7-A23D-F63D8960E468}"/>
            </a:ext>
          </a:extLst>
        </xdr:cNvPr>
        <xdr:cNvSpPr>
          <a:spLocks noChangeArrowheads="1"/>
        </xdr:cNvSpPr>
      </xdr:nvSpPr>
      <xdr:spPr bwMode="auto">
        <a:xfrm>
          <a:off x="1508759" y="106681"/>
          <a:ext cx="2537461" cy="906779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n-US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Floor Spinner </a:t>
          </a: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Breakdown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PFA</a:t>
          </a:r>
        </a:p>
        <a:p>
          <a:pPr algn="ctr" rtl="0">
            <a:defRPr sz="1000"/>
          </a:pPr>
          <a:endParaRPr lang="en-US" sz="1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9D8CFAF0-2BEC-423A-9642-70D17A0DB435}"/>
            </a:ext>
          </a:extLst>
        </xdr:cNvPr>
        <xdr:cNvSpPr>
          <a:spLocks noChangeArrowheads="1"/>
        </xdr:cNvSpPr>
      </xdr:nvSpPr>
      <xdr:spPr bwMode="auto">
        <a:xfrm>
          <a:off x="5113020" y="17221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D47FDA-E630-4464-8D04-446A9608E03B}"/>
            </a:ext>
          </a:extLst>
        </xdr:cNvPr>
        <xdr:cNvSpPr>
          <a:spLocks noChangeArrowheads="1"/>
        </xdr:cNvSpPr>
      </xdr:nvSpPr>
      <xdr:spPr bwMode="auto">
        <a:xfrm>
          <a:off x="5113020" y="17221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3</xdr:col>
      <xdr:colOff>198120</xdr:colOff>
      <xdr:row>1</xdr:row>
      <xdr:rowOff>7620</xdr:rowOff>
    </xdr:from>
    <xdr:to>
      <xdr:col>6</xdr:col>
      <xdr:colOff>581891</xdr:colOff>
      <xdr:row>6</xdr:row>
      <xdr:rowOff>11084</xdr:rowOff>
    </xdr:to>
    <xdr:sp macro="" textlink="">
      <xdr:nvSpPr>
        <xdr:cNvPr id="7" name="Rectangle 48">
          <a:extLst>
            <a:ext uri="{FF2B5EF4-FFF2-40B4-BE49-F238E27FC236}">
              <a16:creationId xmlns:a16="http://schemas.microsoft.com/office/drawing/2014/main" id="{84392D5E-9E86-44F6-8EC1-E2FDCB01A9ED}"/>
            </a:ext>
          </a:extLst>
        </xdr:cNvPr>
        <xdr:cNvSpPr>
          <a:spLocks noChangeArrowheads="1"/>
        </xdr:cNvSpPr>
      </xdr:nvSpPr>
      <xdr:spPr bwMode="auto">
        <a:xfrm>
          <a:off x="4061460" y="137160"/>
          <a:ext cx="2258291" cy="6511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800" b="1" i="0" u="sng" strike="noStrike" baseline="0">
              <a:solidFill>
                <a:srgbClr val="000000"/>
              </a:solidFill>
              <a:latin typeface="Arial"/>
              <a:cs typeface="Arial"/>
            </a:rPr>
            <a:t>Terms &amp; Conditions:</a:t>
          </a:r>
          <a:endParaRPr lang="en-U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Minimum order: $100 Prepaid Freight Min. $650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Backorders under $50 will be cancelled.</a:t>
          </a:r>
        </a:p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Payment Terms: MC/Visa/AMEX, Net 30 days with approved credit; no COD's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0</xdr:rowOff>
    </xdr:from>
    <xdr:to>
      <xdr:col>28</xdr:col>
      <xdr:colOff>0</xdr:colOff>
      <xdr:row>1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BDAA422-6980-4026-AE4C-E3A286C9E3EF}"/>
            </a:ext>
          </a:extLst>
        </xdr:cNvPr>
        <xdr:cNvSpPr>
          <a:spLocks noChangeArrowheads="1"/>
        </xdr:cNvSpPr>
      </xdr:nvSpPr>
      <xdr:spPr bwMode="auto">
        <a:xfrm>
          <a:off x="16847820" y="3505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1</xdr:row>
      <xdr:rowOff>0</xdr:rowOff>
    </xdr:from>
    <xdr:to>
      <xdr:col>25</xdr:col>
      <xdr:colOff>0</xdr:colOff>
      <xdr:row>1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D5034BBC-55B5-4928-980A-7A03FB88F110}"/>
            </a:ext>
          </a:extLst>
        </xdr:cNvPr>
        <xdr:cNvSpPr>
          <a:spLocks noChangeArrowheads="1"/>
        </xdr:cNvSpPr>
      </xdr:nvSpPr>
      <xdr:spPr bwMode="auto">
        <a:xfrm>
          <a:off x="15331440" y="3505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28</xdr:col>
      <xdr:colOff>0</xdr:colOff>
      <xdr:row>1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CA28FC09-9016-4919-9BD2-B28CF22E8A12}"/>
            </a:ext>
          </a:extLst>
        </xdr:cNvPr>
        <xdr:cNvSpPr>
          <a:spLocks noChangeArrowheads="1"/>
        </xdr:cNvSpPr>
      </xdr:nvSpPr>
      <xdr:spPr bwMode="auto">
        <a:xfrm>
          <a:off x="16847820" y="3505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120</xdr:row>
      <xdr:rowOff>0</xdr:rowOff>
    </xdr:from>
    <xdr:to>
      <xdr:col>28</xdr:col>
      <xdr:colOff>0</xdr:colOff>
      <xdr:row>120</xdr:row>
      <xdr:rowOff>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8D7094D4-6AAA-4FF3-B375-7AD2B179584D}"/>
            </a:ext>
          </a:extLst>
        </xdr:cNvPr>
        <xdr:cNvSpPr>
          <a:spLocks noChangeArrowheads="1"/>
        </xdr:cNvSpPr>
      </xdr:nvSpPr>
      <xdr:spPr bwMode="auto">
        <a:xfrm>
          <a:off x="16847820" y="219075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120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39669FB6-9A2A-46C9-AD20-73EB850E2A6E}"/>
            </a:ext>
          </a:extLst>
        </xdr:cNvPr>
        <xdr:cNvSpPr>
          <a:spLocks noChangeArrowheads="1"/>
        </xdr:cNvSpPr>
      </xdr:nvSpPr>
      <xdr:spPr bwMode="auto">
        <a:xfrm>
          <a:off x="15331440" y="219075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120</xdr:row>
      <xdr:rowOff>0</xdr:rowOff>
    </xdr:from>
    <xdr:to>
      <xdr:col>28</xdr:col>
      <xdr:colOff>0</xdr:colOff>
      <xdr:row>120</xdr:row>
      <xdr:rowOff>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044C2B0-DF8B-4F7D-B32C-91169EE2FDEC}"/>
            </a:ext>
          </a:extLst>
        </xdr:cNvPr>
        <xdr:cNvSpPr>
          <a:spLocks noChangeArrowheads="1"/>
        </xdr:cNvSpPr>
      </xdr:nvSpPr>
      <xdr:spPr bwMode="auto">
        <a:xfrm>
          <a:off x="16847820" y="219075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119</xdr:row>
      <xdr:rowOff>0</xdr:rowOff>
    </xdr:from>
    <xdr:to>
      <xdr:col>28</xdr:col>
      <xdr:colOff>0</xdr:colOff>
      <xdr:row>119</xdr:row>
      <xdr:rowOff>0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3412BFA9-974F-4EC0-BC0D-119A0D3223E6}"/>
            </a:ext>
          </a:extLst>
        </xdr:cNvPr>
        <xdr:cNvSpPr>
          <a:spLocks noChangeArrowheads="1"/>
        </xdr:cNvSpPr>
      </xdr:nvSpPr>
      <xdr:spPr bwMode="auto">
        <a:xfrm>
          <a:off x="16847820" y="2173224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119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E3D1239-AE36-4EC1-89DE-0D94F14FBC34}"/>
            </a:ext>
          </a:extLst>
        </xdr:cNvPr>
        <xdr:cNvSpPr>
          <a:spLocks noChangeArrowheads="1"/>
        </xdr:cNvSpPr>
      </xdr:nvSpPr>
      <xdr:spPr bwMode="auto">
        <a:xfrm>
          <a:off x="15331440" y="2173224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119</xdr:row>
      <xdr:rowOff>0</xdr:rowOff>
    </xdr:from>
    <xdr:to>
      <xdr:col>28</xdr:col>
      <xdr:colOff>0</xdr:colOff>
      <xdr:row>119</xdr:row>
      <xdr:rowOff>0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BB48ADB8-5AA1-4328-9B58-ABF81007E121}"/>
            </a:ext>
          </a:extLst>
        </xdr:cNvPr>
        <xdr:cNvSpPr>
          <a:spLocks noChangeArrowheads="1"/>
        </xdr:cNvSpPr>
      </xdr:nvSpPr>
      <xdr:spPr bwMode="auto">
        <a:xfrm>
          <a:off x="16847820" y="2173224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43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C7EEC5A8-DAD3-4108-A71E-A7CC5CC4FF03}"/>
            </a:ext>
          </a:extLst>
        </xdr:cNvPr>
        <xdr:cNvSpPr>
          <a:spLocks noChangeArrowheads="1"/>
        </xdr:cNvSpPr>
      </xdr:nvSpPr>
      <xdr:spPr bwMode="auto">
        <a:xfrm>
          <a:off x="16847820" y="75361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25</xdr:col>
      <xdr:colOff>0</xdr:colOff>
      <xdr:row>61</xdr:row>
      <xdr:rowOff>0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CF602373-2A93-4A01-BB21-7F4993C94E6D}"/>
            </a:ext>
          </a:extLst>
        </xdr:cNvPr>
        <xdr:cNvSpPr>
          <a:spLocks noChangeArrowheads="1"/>
        </xdr:cNvSpPr>
      </xdr:nvSpPr>
      <xdr:spPr bwMode="auto">
        <a:xfrm>
          <a:off x="15331440" y="75361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43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BA5D0AA9-26B1-4E7B-97E5-1BE8DFEAB82D}"/>
            </a:ext>
          </a:extLst>
        </xdr:cNvPr>
        <xdr:cNvSpPr>
          <a:spLocks noChangeArrowheads="1"/>
        </xdr:cNvSpPr>
      </xdr:nvSpPr>
      <xdr:spPr bwMode="auto">
        <a:xfrm>
          <a:off x="16847820" y="753618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28</xdr:col>
      <xdr:colOff>0</xdr:colOff>
      <xdr:row>1</xdr:row>
      <xdr:rowOff>0</xdr:rowOff>
    </xdr:to>
    <xdr:sp macro="" textlink="">
      <xdr:nvSpPr>
        <xdr:cNvPr id="14" name="Rectangle 2">
          <a:extLst>
            <a:ext uri="{FF2B5EF4-FFF2-40B4-BE49-F238E27FC236}">
              <a16:creationId xmlns:a16="http://schemas.microsoft.com/office/drawing/2014/main" id="{25B1342B-BBD2-4FB1-AAE1-39218554C06B}"/>
            </a:ext>
          </a:extLst>
        </xdr:cNvPr>
        <xdr:cNvSpPr>
          <a:spLocks noChangeArrowheads="1"/>
        </xdr:cNvSpPr>
      </xdr:nvSpPr>
      <xdr:spPr bwMode="auto">
        <a:xfrm>
          <a:off x="16847820" y="3505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1</xdr:row>
      <xdr:rowOff>0</xdr:rowOff>
    </xdr:from>
    <xdr:to>
      <xdr:col>25</xdr:col>
      <xdr:colOff>0</xdr:colOff>
      <xdr:row>1</xdr:row>
      <xdr:rowOff>0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4AE6676B-0F33-4D1F-8F97-76D377844A68}"/>
            </a:ext>
          </a:extLst>
        </xdr:cNvPr>
        <xdr:cNvSpPr>
          <a:spLocks noChangeArrowheads="1"/>
        </xdr:cNvSpPr>
      </xdr:nvSpPr>
      <xdr:spPr bwMode="auto">
        <a:xfrm>
          <a:off x="15331440" y="3505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</xdr:row>
      <xdr:rowOff>0</xdr:rowOff>
    </xdr:from>
    <xdr:to>
      <xdr:col>28</xdr:col>
      <xdr:colOff>0</xdr:colOff>
      <xdr:row>1</xdr:row>
      <xdr:rowOff>0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id="{1660FDF8-940A-4178-9F37-50E444ED0E00}"/>
            </a:ext>
          </a:extLst>
        </xdr:cNvPr>
        <xdr:cNvSpPr>
          <a:spLocks noChangeArrowheads="1"/>
        </xdr:cNvSpPr>
      </xdr:nvSpPr>
      <xdr:spPr bwMode="auto">
        <a:xfrm>
          <a:off x="16847820" y="35052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120</xdr:row>
      <xdr:rowOff>0</xdr:rowOff>
    </xdr:from>
    <xdr:to>
      <xdr:col>28</xdr:col>
      <xdr:colOff>0</xdr:colOff>
      <xdr:row>120</xdr:row>
      <xdr:rowOff>0</xdr:rowOff>
    </xdr:to>
    <xdr:sp macro="" textlink="">
      <xdr:nvSpPr>
        <xdr:cNvPr id="17" name="Rectangle 2">
          <a:extLst>
            <a:ext uri="{FF2B5EF4-FFF2-40B4-BE49-F238E27FC236}">
              <a16:creationId xmlns:a16="http://schemas.microsoft.com/office/drawing/2014/main" id="{8921575C-58AD-43D1-8BE9-64DA3E6BCDB2}"/>
            </a:ext>
          </a:extLst>
        </xdr:cNvPr>
        <xdr:cNvSpPr>
          <a:spLocks noChangeArrowheads="1"/>
        </xdr:cNvSpPr>
      </xdr:nvSpPr>
      <xdr:spPr bwMode="auto">
        <a:xfrm>
          <a:off x="16847820" y="2120646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120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B16604D0-67DF-45E1-8256-C6059E7C7673}"/>
            </a:ext>
          </a:extLst>
        </xdr:cNvPr>
        <xdr:cNvSpPr>
          <a:spLocks noChangeArrowheads="1"/>
        </xdr:cNvSpPr>
      </xdr:nvSpPr>
      <xdr:spPr bwMode="auto">
        <a:xfrm>
          <a:off x="15331440" y="2120646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120</xdr:row>
      <xdr:rowOff>0</xdr:rowOff>
    </xdr:from>
    <xdr:to>
      <xdr:col>28</xdr:col>
      <xdr:colOff>0</xdr:colOff>
      <xdr:row>120</xdr:row>
      <xdr:rowOff>0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54867419-DEEE-4B5A-A601-BC8CF366D43C}"/>
            </a:ext>
          </a:extLst>
        </xdr:cNvPr>
        <xdr:cNvSpPr>
          <a:spLocks noChangeArrowheads="1"/>
        </xdr:cNvSpPr>
      </xdr:nvSpPr>
      <xdr:spPr bwMode="auto">
        <a:xfrm>
          <a:off x="16847820" y="2120646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119</xdr:row>
      <xdr:rowOff>0</xdr:rowOff>
    </xdr:from>
    <xdr:to>
      <xdr:col>28</xdr:col>
      <xdr:colOff>0</xdr:colOff>
      <xdr:row>119</xdr:row>
      <xdr:rowOff>0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A8AD8E3D-AF03-4C51-87A3-2AFC11A500E6}"/>
            </a:ext>
          </a:extLst>
        </xdr:cNvPr>
        <xdr:cNvSpPr>
          <a:spLocks noChangeArrowheads="1"/>
        </xdr:cNvSpPr>
      </xdr:nvSpPr>
      <xdr:spPr bwMode="auto">
        <a:xfrm>
          <a:off x="16847820" y="210312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119</xdr:row>
      <xdr:rowOff>0</xdr:rowOff>
    </xdr:from>
    <xdr:to>
      <xdr:col>25</xdr:col>
      <xdr:colOff>0</xdr:colOff>
      <xdr:row>119</xdr:row>
      <xdr:rowOff>0</xdr:rowOff>
    </xdr:to>
    <xdr:sp macro="" textlink="">
      <xdr:nvSpPr>
        <xdr:cNvPr id="21" name="Rectangle 3">
          <a:extLst>
            <a:ext uri="{FF2B5EF4-FFF2-40B4-BE49-F238E27FC236}">
              <a16:creationId xmlns:a16="http://schemas.microsoft.com/office/drawing/2014/main" id="{563A9C74-F7F8-4045-BE73-51AC3FBAE681}"/>
            </a:ext>
          </a:extLst>
        </xdr:cNvPr>
        <xdr:cNvSpPr>
          <a:spLocks noChangeArrowheads="1"/>
        </xdr:cNvSpPr>
      </xdr:nvSpPr>
      <xdr:spPr bwMode="auto">
        <a:xfrm>
          <a:off x="15331440" y="210312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119</xdr:row>
      <xdr:rowOff>0</xdr:rowOff>
    </xdr:from>
    <xdr:to>
      <xdr:col>28</xdr:col>
      <xdr:colOff>0</xdr:colOff>
      <xdr:row>119</xdr:row>
      <xdr:rowOff>0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id="{5FDB0563-242A-4884-B6A7-B725A7C338AC}"/>
            </a:ext>
          </a:extLst>
        </xdr:cNvPr>
        <xdr:cNvSpPr>
          <a:spLocks noChangeArrowheads="1"/>
        </xdr:cNvSpPr>
      </xdr:nvSpPr>
      <xdr:spPr bwMode="auto">
        <a:xfrm>
          <a:off x="16847820" y="210312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43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3F103E6-25EA-4E91-933A-818707EF6A83}"/>
            </a:ext>
          </a:extLst>
        </xdr:cNvPr>
        <xdr:cNvSpPr>
          <a:spLocks noChangeArrowheads="1"/>
        </xdr:cNvSpPr>
      </xdr:nvSpPr>
      <xdr:spPr bwMode="auto">
        <a:xfrm>
          <a:off x="16847820" y="771144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24" name="Rectangle 3">
          <a:extLst>
            <a:ext uri="{FF2B5EF4-FFF2-40B4-BE49-F238E27FC236}">
              <a16:creationId xmlns:a16="http://schemas.microsoft.com/office/drawing/2014/main" id="{35AEE438-4679-4D37-82D4-C82ADBECA118}"/>
            </a:ext>
          </a:extLst>
        </xdr:cNvPr>
        <xdr:cNvSpPr>
          <a:spLocks noChangeArrowheads="1"/>
        </xdr:cNvSpPr>
      </xdr:nvSpPr>
      <xdr:spPr bwMode="auto">
        <a:xfrm>
          <a:off x="15331440" y="10515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  <xdr:twoCellAnchor>
    <xdr:from>
      <xdr:col>28</xdr:col>
      <xdr:colOff>0</xdr:colOff>
      <xdr:row>43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id="{45C805CE-D860-4561-832E-E18B772491E0}"/>
            </a:ext>
          </a:extLst>
        </xdr:cNvPr>
        <xdr:cNvSpPr>
          <a:spLocks noChangeArrowheads="1"/>
        </xdr:cNvSpPr>
      </xdr:nvSpPr>
      <xdr:spPr bwMode="auto">
        <a:xfrm>
          <a:off x="16847820" y="771144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2011 Everyday Master Line Listing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450108</xdr:colOff>
      <xdr:row>2</xdr:row>
      <xdr:rowOff>57703</xdr:rowOff>
    </xdr:from>
    <xdr:to>
      <xdr:col>2</xdr:col>
      <xdr:colOff>531267</xdr:colOff>
      <xdr:row>6</xdr:row>
      <xdr:rowOff>111370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4AE17C-6AB3-437E-BFAA-0B4B859A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108" y="423463"/>
          <a:ext cx="1079379" cy="7851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4008</xdr:rowOff>
    </xdr:from>
    <xdr:to>
      <xdr:col>4</xdr:col>
      <xdr:colOff>105507</xdr:colOff>
      <xdr:row>2</xdr:row>
      <xdr:rowOff>87923</xdr:rowOff>
    </xdr:to>
    <xdr:sp macro="" textlink="">
      <xdr:nvSpPr>
        <xdr:cNvPr id="3" name="Rectangle 45">
          <a:extLst>
            <a:ext uri="{FF2B5EF4-FFF2-40B4-BE49-F238E27FC236}">
              <a16:creationId xmlns:a16="http://schemas.microsoft.com/office/drawing/2014/main" id="{9CDC2A99-AE50-46EA-8E39-285BB7563FBA}"/>
            </a:ext>
          </a:extLst>
        </xdr:cNvPr>
        <xdr:cNvSpPr>
          <a:spLocks noChangeArrowheads="1"/>
        </xdr:cNvSpPr>
      </xdr:nvSpPr>
      <xdr:spPr bwMode="auto">
        <a:xfrm>
          <a:off x="0" y="4008"/>
          <a:ext cx="2101947" cy="44967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PFA</a:t>
          </a:r>
          <a:endParaRPr lang="en-US" sz="1000" b="1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Candle Spinner Order Sheet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5541</xdr:colOff>
      <xdr:row>0</xdr:row>
      <xdr:rowOff>58100</xdr:rowOff>
    </xdr:from>
    <xdr:to>
      <xdr:col>10</xdr:col>
      <xdr:colOff>45720</xdr:colOff>
      <xdr:row>1</xdr:row>
      <xdr:rowOff>119059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0B21F58-DE13-42D9-AF19-FE5E6570FA25}"/>
            </a:ext>
          </a:extLst>
        </xdr:cNvPr>
        <xdr:cNvSpPr/>
      </xdr:nvSpPr>
      <xdr:spPr>
        <a:xfrm>
          <a:off x="3998421" y="58100"/>
          <a:ext cx="1023159" cy="24383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Store</a:t>
          </a:r>
          <a:r>
            <a:rPr lang="en-US" sz="1000" b="1" baseline="0">
              <a:solidFill>
                <a:sysClr val="windowText" lastClr="000000"/>
              </a:solidFill>
            </a:rPr>
            <a:t> Name / #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5541</xdr:colOff>
      <xdr:row>1</xdr:row>
      <xdr:rowOff>118059</xdr:rowOff>
    </xdr:from>
    <xdr:to>
      <xdr:col>10</xdr:col>
      <xdr:colOff>43180</xdr:colOff>
      <xdr:row>2</xdr:row>
      <xdr:rowOff>179020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2E2BDBE-A6E9-48F5-855F-56D24997AE47}"/>
            </a:ext>
          </a:extLst>
        </xdr:cNvPr>
        <xdr:cNvSpPr/>
      </xdr:nvSpPr>
      <xdr:spPr>
        <a:xfrm>
          <a:off x="3998421" y="300939"/>
          <a:ext cx="1020619" cy="24384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Address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5541</xdr:colOff>
      <xdr:row>2</xdr:row>
      <xdr:rowOff>177900</xdr:rowOff>
    </xdr:from>
    <xdr:to>
      <xdr:col>10</xdr:col>
      <xdr:colOff>42274</xdr:colOff>
      <xdr:row>4</xdr:row>
      <xdr:rowOff>54025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FE0482E-0531-4F4B-8241-8C96D1B25F98}"/>
            </a:ext>
          </a:extLst>
        </xdr:cNvPr>
        <xdr:cNvSpPr/>
      </xdr:nvSpPr>
      <xdr:spPr>
        <a:xfrm>
          <a:off x="3998421" y="543660"/>
          <a:ext cx="1019713" cy="2418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City/State/Zip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116840</xdr:colOff>
      <xdr:row>0</xdr:row>
      <xdr:rowOff>56500</xdr:rowOff>
    </xdr:from>
    <xdr:to>
      <xdr:col>4</xdr:col>
      <xdr:colOff>833120</xdr:colOff>
      <xdr:row>1</xdr:row>
      <xdr:rowOff>116839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1B2C08B-EF23-4C77-A6C2-3B8AC33027D2}"/>
            </a:ext>
          </a:extLst>
        </xdr:cNvPr>
        <xdr:cNvSpPr/>
      </xdr:nvSpPr>
      <xdr:spPr>
        <a:xfrm>
          <a:off x="2113280" y="56500"/>
          <a:ext cx="716280" cy="24321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Date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117716</xdr:colOff>
      <xdr:row>2</xdr:row>
      <xdr:rowOff>174883</xdr:rowOff>
    </xdr:from>
    <xdr:to>
      <xdr:col>4</xdr:col>
      <xdr:colOff>833120</xdr:colOff>
      <xdr:row>4</xdr:row>
      <xdr:rowOff>53139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E83A0A5-8DB7-47DE-AE3E-64A907CFD0ED}"/>
            </a:ext>
          </a:extLst>
        </xdr:cNvPr>
        <xdr:cNvSpPr/>
      </xdr:nvSpPr>
      <xdr:spPr>
        <a:xfrm>
          <a:off x="2114156" y="540643"/>
          <a:ext cx="715404" cy="24401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Ship Date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6349</xdr:colOff>
      <xdr:row>4</xdr:row>
      <xdr:rowOff>52524</xdr:rowOff>
    </xdr:from>
    <xdr:to>
      <xdr:col>10</xdr:col>
      <xdr:colOff>43068</xdr:colOff>
      <xdr:row>5</xdr:row>
      <xdr:rowOff>112149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07A778B-ADEA-4E7C-A0ED-778E71D19FC6}"/>
            </a:ext>
          </a:extLst>
        </xdr:cNvPr>
        <xdr:cNvSpPr/>
      </xdr:nvSpPr>
      <xdr:spPr>
        <a:xfrm>
          <a:off x="3999229" y="784044"/>
          <a:ext cx="1019699" cy="2425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Contact Name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6349</xdr:colOff>
      <xdr:row>5</xdr:row>
      <xdr:rowOff>112885</xdr:rowOff>
    </xdr:from>
    <xdr:to>
      <xdr:col>10</xdr:col>
      <xdr:colOff>43068</xdr:colOff>
      <xdr:row>6</xdr:row>
      <xdr:rowOff>174684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EC5E67A6-33E8-4C4F-8C5B-B1596898810B}"/>
            </a:ext>
          </a:extLst>
        </xdr:cNvPr>
        <xdr:cNvSpPr/>
      </xdr:nvSpPr>
      <xdr:spPr>
        <a:xfrm>
          <a:off x="3999229" y="1027285"/>
          <a:ext cx="1019699" cy="24467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Phone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</xdr:colOff>
      <xdr:row>6</xdr:row>
      <xdr:rowOff>174814</xdr:rowOff>
    </xdr:from>
    <xdr:to>
      <xdr:col>10</xdr:col>
      <xdr:colOff>42065</xdr:colOff>
      <xdr:row>8</xdr:row>
      <xdr:rowOff>50786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2AC6264-2E83-4388-BE0D-D743BE0F2A74}"/>
            </a:ext>
          </a:extLst>
        </xdr:cNvPr>
        <xdr:cNvSpPr/>
      </xdr:nvSpPr>
      <xdr:spPr>
        <a:xfrm>
          <a:off x="4002405" y="1272094"/>
          <a:ext cx="1015520" cy="2417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Email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832221</xdr:colOff>
      <xdr:row>0</xdr:row>
      <xdr:rowOff>56435</xdr:rowOff>
    </xdr:from>
    <xdr:to>
      <xdr:col>8</xdr:col>
      <xdr:colOff>5080</xdr:colOff>
      <xdr:row>1</xdr:row>
      <xdr:rowOff>116841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DD129C19-C392-433D-9E0F-3581900CB218}"/>
            </a:ext>
          </a:extLst>
        </xdr:cNvPr>
        <xdr:cNvSpPr/>
      </xdr:nvSpPr>
      <xdr:spPr>
        <a:xfrm>
          <a:off x="2856284" y="56435"/>
          <a:ext cx="1196921" cy="24892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117475</xdr:colOff>
      <xdr:row>1</xdr:row>
      <xdr:rowOff>118104</xdr:rowOff>
    </xdr:from>
    <xdr:to>
      <xdr:col>4</xdr:col>
      <xdr:colOff>829945</xdr:colOff>
      <xdr:row>2</xdr:row>
      <xdr:rowOff>177799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7A9E248-4DAA-41DA-8318-03AF14DF9B66}"/>
            </a:ext>
          </a:extLst>
        </xdr:cNvPr>
        <xdr:cNvSpPr/>
      </xdr:nvSpPr>
      <xdr:spPr>
        <a:xfrm>
          <a:off x="2113915" y="300984"/>
          <a:ext cx="712470" cy="2425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 b="1">
              <a:solidFill>
                <a:sysClr val="windowText" lastClr="000000"/>
              </a:solidFill>
            </a:rPr>
            <a:t>PO#</a:t>
          </a:r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43180</xdr:colOff>
      <xdr:row>0</xdr:row>
      <xdr:rowOff>58098</xdr:rowOff>
    </xdr:from>
    <xdr:to>
      <xdr:col>14</xdr:col>
      <xdr:colOff>875784</xdr:colOff>
      <xdr:row>1</xdr:row>
      <xdr:rowOff>119057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68689C54-6B25-4386-B01B-9E07FA19A5BD}"/>
            </a:ext>
          </a:extLst>
        </xdr:cNvPr>
        <xdr:cNvSpPr/>
      </xdr:nvSpPr>
      <xdr:spPr>
        <a:xfrm>
          <a:off x="5093414" y="58098"/>
          <a:ext cx="2856667" cy="24947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46494</xdr:colOff>
      <xdr:row>1</xdr:row>
      <xdr:rowOff>118985</xdr:rowOff>
    </xdr:from>
    <xdr:to>
      <xdr:col>14</xdr:col>
      <xdr:colOff>875784</xdr:colOff>
      <xdr:row>2</xdr:row>
      <xdr:rowOff>179674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66D69987-BEFF-4F62-A27C-3194411755AD}"/>
            </a:ext>
          </a:extLst>
        </xdr:cNvPr>
        <xdr:cNvSpPr/>
      </xdr:nvSpPr>
      <xdr:spPr>
        <a:xfrm>
          <a:off x="5096728" y="307501"/>
          <a:ext cx="2853353" cy="24920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45943</xdr:colOff>
      <xdr:row>2</xdr:row>
      <xdr:rowOff>179180</xdr:rowOff>
    </xdr:from>
    <xdr:to>
      <xdr:col>14</xdr:col>
      <xdr:colOff>875784</xdr:colOff>
      <xdr:row>4</xdr:row>
      <xdr:rowOff>55417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7ECABB14-AD5E-4F30-98C6-27148B0F4DB8}"/>
            </a:ext>
          </a:extLst>
        </xdr:cNvPr>
        <xdr:cNvSpPr/>
      </xdr:nvSpPr>
      <xdr:spPr>
        <a:xfrm>
          <a:off x="5096177" y="556211"/>
          <a:ext cx="2853904" cy="2532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53353</xdr:colOff>
      <xdr:row>4</xdr:row>
      <xdr:rowOff>52077</xdr:rowOff>
    </xdr:from>
    <xdr:to>
      <xdr:col>14</xdr:col>
      <xdr:colOff>875784</xdr:colOff>
      <xdr:row>5</xdr:row>
      <xdr:rowOff>113036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36BB2265-2848-4320-803A-BBCFAB9FDBAF}"/>
            </a:ext>
          </a:extLst>
        </xdr:cNvPr>
        <xdr:cNvSpPr/>
      </xdr:nvSpPr>
      <xdr:spPr>
        <a:xfrm>
          <a:off x="5103587" y="806140"/>
          <a:ext cx="2846494" cy="2494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53024</xdr:colOff>
      <xdr:row>5</xdr:row>
      <xdr:rowOff>112922</xdr:rowOff>
    </xdr:from>
    <xdr:to>
      <xdr:col>14</xdr:col>
      <xdr:colOff>875784</xdr:colOff>
      <xdr:row>6</xdr:row>
      <xdr:rowOff>176191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0415CFDF-18CD-4229-8682-116F729E3D45}"/>
            </a:ext>
          </a:extLst>
        </xdr:cNvPr>
        <xdr:cNvSpPr/>
      </xdr:nvSpPr>
      <xdr:spPr>
        <a:xfrm>
          <a:off x="5103258" y="1055500"/>
          <a:ext cx="2846823" cy="2517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54305</xdr:colOff>
      <xdr:row>6</xdr:row>
      <xdr:rowOff>175697</xdr:rowOff>
    </xdr:from>
    <xdr:to>
      <xdr:col>14</xdr:col>
      <xdr:colOff>875784</xdr:colOff>
      <xdr:row>8</xdr:row>
      <xdr:rowOff>51935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9C776CD1-04EB-4494-B530-9B4C44AB1CDB}"/>
            </a:ext>
          </a:extLst>
        </xdr:cNvPr>
        <xdr:cNvSpPr/>
      </xdr:nvSpPr>
      <xdr:spPr>
        <a:xfrm>
          <a:off x="5104539" y="1306791"/>
          <a:ext cx="2845542" cy="2532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832221</xdr:colOff>
      <xdr:row>1</xdr:row>
      <xdr:rowOff>117395</xdr:rowOff>
    </xdr:from>
    <xdr:to>
      <xdr:col>8</xdr:col>
      <xdr:colOff>5080</xdr:colOff>
      <xdr:row>2</xdr:row>
      <xdr:rowOff>177800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B2CA6B8D-D163-4582-AD18-E00DB924DA12}"/>
            </a:ext>
          </a:extLst>
        </xdr:cNvPr>
        <xdr:cNvSpPr/>
      </xdr:nvSpPr>
      <xdr:spPr>
        <a:xfrm>
          <a:off x="2828661" y="300275"/>
          <a:ext cx="1169299" cy="24328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831850</xdr:colOff>
      <xdr:row>2</xdr:row>
      <xdr:rowOff>177721</xdr:rowOff>
    </xdr:from>
    <xdr:to>
      <xdr:col>8</xdr:col>
      <xdr:colOff>3175</xdr:colOff>
      <xdr:row>4</xdr:row>
      <xdr:rowOff>52138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E91EC485-24A0-4F63-9FC8-A5DA51E7ABAA}"/>
            </a:ext>
          </a:extLst>
        </xdr:cNvPr>
        <xdr:cNvSpPr/>
      </xdr:nvSpPr>
      <xdr:spPr>
        <a:xfrm>
          <a:off x="2828290" y="543481"/>
          <a:ext cx="1167765" cy="24017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112296</xdr:colOff>
      <xdr:row>4</xdr:row>
      <xdr:rowOff>52644</xdr:rowOff>
    </xdr:from>
    <xdr:to>
      <xdr:col>8</xdr:col>
      <xdr:colOff>3812</xdr:colOff>
      <xdr:row>8</xdr:row>
      <xdr:rowOff>52137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53AEABD4-3F0D-4C2B-A1FA-147EA46F17FB}"/>
            </a:ext>
          </a:extLst>
        </xdr:cNvPr>
        <xdr:cNvSpPr/>
      </xdr:nvSpPr>
      <xdr:spPr>
        <a:xfrm>
          <a:off x="2108736" y="784164"/>
          <a:ext cx="1887956" cy="73101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900" b="1">
              <a:solidFill>
                <a:sysClr val="windowText" lastClr="000000"/>
              </a:solidFill>
            </a:rPr>
            <a:t>Special Instructions:</a:t>
          </a:r>
        </a:p>
      </xdr:txBody>
    </xdr:sp>
    <xdr:clientData/>
  </xdr:twoCellAnchor>
  <xdr:twoCellAnchor>
    <xdr:from>
      <xdr:col>0</xdr:col>
      <xdr:colOff>64170</xdr:colOff>
      <xdr:row>6</xdr:row>
      <xdr:rowOff>96246</xdr:rowOff>
    </xdr:from>
    <xdr:to>
      <xdr:col>4</xdr:col>
      <xdr:colOff>76202</xdr:colOff>
      <xdr:row>8</xdr:row>
      <xdr:rowOff>128957</xdr:rowOff>
    </xdr:to>
    <xdr:sp macro="" textlink="">
      <xdr:nvSpPr>
        <xdr:cNvPr id="23" name="Rectangle 45">
          <a:extLst>
            <a:ext uri="{FF2B5EF4-FFF2-40B4-BE49-F238E27FC236}">
              <a16:creationId xmlns:a16="http://schemas.microsoft.com/office/drawing/2014/main" id="{B872EFC2-FAF3-46D2-8C26-4832B1D1D160}"/>
            </a:ext>
          </a:extLst>
        </xdr:cNvPr>
        <xdr:cNvSpPr>
          <a:spLocks noChangeArrowheads="1"/>
        </xdr:cNvSpPr>
      </xdr:nvSpPr>
      <xdr:spPr bwMode="auto">
        <a:xfrm>
          <a:off x="64170" y="1193526"/>
          <a:ext cx="2008472" cy="398471"/>
        </a:xfrm>
        <a:prstGeom prst="rect">
          <a:avLst/>
        </a:prstGeom>
        <a:noFill/>
        <a:ln>
          <a:noFill/>
        </a:ln>
      </xdr:spPr>
      <xdr:txBody>
        <a:bodyPr vertOverflow="clip" wrap="square" lIns="54864" tIns="41148" rIns="54864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Steve@JFLenterprises.com</a:t>
          </a: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Ph. (216)458-0680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106680</xdr:colOff>
      <xdr:row>9</xdr:row>
      <xdr:rowOff>181593</xdr:rowOff>
    </xdr:from>
    <xdr:to>
      <xdr:col>0</xdr:col>
      <xdr:colOff>784011</xdr:colOff>
      <xdr:row>11</xdr:row>
      <xdr:rowOff>38854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7DABF651-B04C-42CD-BE01-43FC95015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" y="1835133"/>
          <a:ext cx="677331" cy="672601"/>
        </a:xfrm>
        <a:prstGeom prst="rect">
          <a:avLst/>
        </a:prstGeom>
      </xdr:spPr>
    </xdr:pic>
    <xdr:clientData/>
  </xdr:twoCellAnchor>
  <xdr:twoCellAnchor editAs="oneCell">
    <xdr:from>
      <xdr:col>2</xdr:col>
      <xdr:colOff>107937</xdr:colOff>
      <xdr:row>9</xdr:row>
      <xdr:rowOff>181423</xdr:rowOff>
    </xdr:from>
    <xdr:to>
      <xdr:col>2</xdr:col>
      <xdr:colOff>773131</xdr:colOff>
      <xdr:row>11</xdr:row>
      <xdr:rowOff>26547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5C01DA50-BB94-4397-989E-DD63462D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57" y="1834963"/>
          <a:ext cx="665194" cy="660464"/>
        </a:xfrm>
        <a:prstGeom prst="rect">
          <a:avLst/>
        </a:prstGeom>
      </xdr:spPr>
    </xdr:pic>
    <xdr:clientData/>
  </xdr:twoCellAnchor>
  <xdr:twoCellAnchor editAs="oneCell">
    <xdr:from>
      <xdr:col>4</xdr:col>
      <xdr:colOff>130139</xdr:colOff>
      <xdr:row>9</xdr:row>
      <xdr:rowOff>181697</xdr:rowOff>
    </xdr:from>
    <xdr:to>
      <xdr:col>4</xdr:col>
      <xdr:colOff>794441</xdr:colOff>
      <xdr:row>11</xdr:row>
      <xdr:rowOff>26821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D119CBC6-08DB-4199-822C-03A4A41C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579" y="1835237"/>
          <a:ext cx="664302" cy="66046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126941</xdr:colOff>
      <xdr:row>9</xdr:row>
      <xdr:rowOff>172169</xdr:rowOff>
    </xdr:from>
    <xdr:to>
      <xdr:col>6</xdr:col>
      <xdr:colOff>792135</xdr:colOff>
      <xdr:row>11</xdr:row>
      <xdr:rowOff>17293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20ABA65C-D54E-4B21-B7BD-3CCD65D2C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1601" y="1825709"/>
          <a:ext cx="665194" cy="660464"/>
        </a:xfrm>
        <a:prstGeom prst="rect">
          <a:avLst/>
        </a:prstGeom>
      </xdr:spPr>
    </xdr:pic>
    <xdr:clientData/>
  </xdr:twoCellAnchor>
  <xdr:twoCellAnchor editAs="oneCell">
    <xdr:from>
      <xdr:col>8</xdr:col>
      <xdr:colOff>142457</xdr:colOff>
      <xdr:row>9</xdr:row>
      <xdr:rowOff>173776</xdr:rowOff>
    </xdr:from>
    <xdr:to>
      <xdr:col>8</xdr:col>
      <xdr:colOff>807651</xdr:colOff>
      <xdr:row>11</xdr:row>
      <xdr:rowOff>17118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EFD98A8-B34F-448D-BFBA-33A26D5B4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5337" y="1827316"/>
          <a:ext cx="665194" cy="658682"/>
        </a:xfrm>
        <a:prstGeom prst="rect">
          <a:avLst/>
        </a:prstGeom>
      </xdr:spPr>
    </xdr:pic>
    <xdr:clientData/>
  </xdr:twoCellAnchor>
  <xdr:twoCellAnchor editAs="oneCell">
    <xdr:from>
      <xdr:col>10</xdr:col>
      <xdr:colOff>126226</xdr:colOff>
      <xdr:row>10</xdr:row>
      <xdr:rowOff>4091</xdr:rowOff>
    </xdr:from>
    <xdr:to>
      <xdr:col>10</xdr:col>
      <xdr:colOff>778024</xdr:colOff>
      <xdr:row>11</xdr:row>
      <xdr:rowOff>16917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C9C8C20-BC6B-497A-AD56-56D9CA09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2086" y="1840511"/>
          <a:ext cx="651798" cy="645286"/>
        </a:xfrm>
        <a:prstGeom prst="rect">
          <a:avLst/>
        </a:prstGeom>
      </xdr:spPr>
    </xdr:pic>
    <xdr:clientData/>
  </xdr:twoCellAnchor>
  <xdr:twoCellAnchor editAs="oneCell">
    <xdr:from>
      <xdr:col>12</xdr:col>
      <xdr:colOff>147530</xdr:colOff>
      <xdr:row>9</xdr:row>
      <xdr:rowOff>167640</xdr:rowOff>
    </xdr:from>
    <xdr:to>
      <xdr:col>12</xdr:col>
      <xdr:colOff>812724</xdr:colOff>
      <xdr:row>11</xdr:row>
      <xdr:rowOff>12319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B9C3544C-85AB-4D5D-BD3E-B8484B16C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1610" y="1821180"/>
          <a:ext cx="665194" cy="660019"/>
        </a:xfrm>
        <a:prstGeom prst="rect">
          <a:avLst/>
        </a:prstGeom>
      </xdr:spPr>
    </xdr:pic>
    <xdr:clientData/>
  </xdr:twoCellAnchor>
  <xdr:oneCellAnchor>
    <xdr:from>
      <xdr:col>14</xdr:col>
      <xdr:colOff>154447</xdr:colOff>
      <xdr:row>9</xdr:row>
      <xdr:rowOff>177270</xdr:rowOff>
    </xdr:from>
    <xdr:ext cx="651798" cy="647685"/>
    <xdr:pic>
      <xdr:nvPicPr>
        <xdr:cNvPr id="82" name="Picture 81">
          <a:extLst>
            <a:ext uri="{FF2B5EF4-FFF2-40B4-BE49-F238E27FC236}">
              <a16:creationId xmlns:a16="http://schemas.microsoft.com/office/drawing/2014/main" id="{B4F0A932-D594-4935-9710-0DED90CD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26747" y="1830810"/>
          <a:ext cx="651798" cy="647685"/>
        </a:xfrm>
        <a:prstGeom prst="rect">
          <a:avLst/>
        </a:prstGeom>
      </xdr:spPr>
    </xdr:pic>
    <xdr:clientData/>
  </xdr:oneCellAnchor>
  <xdr:twoCellAnchor editAs="oneCell">
    <xdr:from>
      <xdr:col>2</xdr:col>
      <xdr:colOff>152517</xdr:colOff>
      <xdr:row>24</xdr:row>
      <xdr:rowOff>153648</xdr:rowOff>
    </xdr:from>
    <xdr:to>
      <xdr:col>2</xdr:col>
      <xdr:colOff>677450</xdr:colOff>
      <xdr:row>26</xdr:row>
      <xdr:rowOff>39487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F06D8AB-CD45-4150-8ED9-878510820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0737" y="5807688"/>
          <a:ext cx="524933" cy="701179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164604</xdr:colOff>
      <xdr:row>24</xdr:row>
      <xdr:rowOff>162155</xdr:rowOff>
    </xdr:from>
    <xdr:to>
      <xdr:col>0</xdr:col>
      <xdr:colOff>688717</xdr:colOff>
      <xdr:row>26</xdr:row>
      <xdr:rowOff>32749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4467B52D-37F6-4B7A-BDDC-CF3073850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604" y="5816195"/>
          <a:ext cx="524113" cy="685934"/>
        </a:xfrm>
        <a:prstGeom prst="rect">
          <a:avLst/>
        </a:prstGeom>
      </xdr:spPr>
    </xdr:pic>
    <xdr:clientData/>
  </xdr:twoCellAnchor>
  <xdr:twoCellAnchor editAs="oneCell">
    <xdr:from>
      <xdr:col>4</xdr:col>
      <xdr:colOff>97350</xdr:colOff>
      <xdr:row>25</xdr:row>
      <xdr:rowOff>28180</xdr:rowOff>
    </xdr:from>
    <xdr:to>
      <xdr:col>4</xdr:col>
      <xdr:colOff>709775</xdr:colOff>
      <xdr:row>26</xdr:row>
      <xdr:rowOff>11103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614DAB6-95B3-4190-80AB-632251C5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790" y="5865100"/>
          <a:ext cx="612425" cy="615383"/>
        </a:xfrm>
        <a:prstGeom prst="rect">
          <a:avLst/>
        </a:prstGeom>
      </xdr:spPr>
    </xdr:pic>
    <xdr:clientData/>
  </xdr:twoCellAnchor>
  <xdr:twoCellAnchor editAs="oneCell">
    <xdr:from>
      <xdr:col>8</xdr:col>
      <xdr:colOff>125967</xdr:colOff>
      <xdr:row>14</xdr:row>
      <xdr:rowOff>157743</xdr:rowOff>
    </xdr:from>
    <xdr:to>
      <xdr:col>8</xdr:col>
      <xdr:colOff>803301</xdr:colOff>
      <xdr:row>16</xdr:row>
      <xdr:rowOff>13263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8BBC526-27F7-42E3-85BA-CB9E5835C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8847" y="3144783"/>
          <a:ext cx="677334" cy="670860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127089</xdr:colOff>
      <xdr:row>24</xdr:row>
      <xdr:rowOff>179715</xdr:rowOff>
    </xdr:from>
    <xdr:to>
      <xdr:col>10</xdr:col>
      <xdr:colOff>732219</xdr:colOff>
      <xdr:row>26</xdr:row>
      <xdr:rowOff>21173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A351006-698E-46F5-BD39-22B17EF2E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2949" y="5833755"/>
          <a:ext cx="605130" cy="656798"/>
        </a:xfrm>
        <a:prstGeom prst="rect">
          <a:avLst/>
        </a:prstGeom>
      </xdr:spPr>
    </xdr:pic>
    <xdr:clientData/>
  </xdr:twoCellAnchor>
  <xdr:twoCellAnchor editAs="oneCell">
    <xdr:from>
      <xdr:col>8</xdr:col>
      <xdr:colOff>271224</xdr:colOff>
      <xdr:row>19</xdr:row>
      <xdr:rowOff>163909</xdr:rowOff>
    </xdr:from>
    <xdr:to>
      <xdr:col>8</xdr:col>
      <xdr:colOff>615534</xdr:colOff>
      <xdr:row>21</xdr:row>
      <xdr:rowOff>50288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FB26E63-DAE5-4878-A10A-31700A190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4104" y="4484449"/>
          <a:ext cx="344310" cy="701719"/>
        </a:xfrm>
        <a:prstGeom prst="rect">
          <a:avLst/>
        </a:prstGeom>
      </xdr:spPr>
    </xdr:pic>
    <xdr:clientData/>
  </xdr:twoCellAnchor>
  <xdr:twoCellAnchor editAs="oneCell">
    <xdr:from>
      <xdr:col>6</xdr:col>
      <xdr:colOff>253008</xdr:colOff>
      <xdr:row>19</xdr:row>
      <xdr:rowOff>163909</xdr:rowOff>
    </xdr:from>
    <xdr:to>
      <xdr:col>6</xdr:col>
      <xdr:colOff>608613</xdr:colOff>
      <xdr:row>21</xdr:row>
      <xdr:rowOff>53255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4F43462B-432D-42EA-B754-138CA47F0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47668" y="4484449"/>
          <a:ext cx="355605" cy="704686"/>
        </a:xfrm>
        <a:prstGeom prst="rect">
          <a:avLst/>
        </a:prstGeom>
      </xdr:spPr>
    </xdr:pic>
    <xdr:clientData/>
  </xdr:twoCellAnchor>
  <xdr:twoCellAnchor editAs="oneCell">
    <xdr:from>
      <xdr:col>4</xdr:col>
      <xdr:colOff>254550</xdr:colOff>
      <xdr:row>19</xdr:row>
      <xdr:rowOff>161087</xdr:rowOff>
    </xdr:from>
    <xdr:to>
      <xdr:col>4</xdr:col>
      <xdr:colOff>590396</xdr:colOff>
      <xdr:row>21</xdr:row>
      <xdr:rowOff>50060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58561761-2095-4E34-879A-E8AC14F01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0990" y="4481627"/>
          <a:ext cx="335846" cy="704313"/>
        </a:xfrm>
        <a:prstGeom prst="rect">
          <a:avLst/>
        </a:prstGeom>
      </xdr:spPr>
    </xdr:pic>
    <xdr:clientData/>
  </xdr:twoCellAnchor>
  <xdr:twoCellAnchor editAs="oneCell">
    <xdr:from>
      <xdr:col>2</xdr:col>
      <xdr:colOff>247626</xdr:colOff>
      <xdr:row>19</xdr:row>
      <xdr:rowOff>163910</xdr:rowOff>
    </xdr:from>
    <xdr:to>
      <xdr:col>2</xdr:col>
      <xdr:colOff>586291</xdr:colOff>
      <xdr:row>21</xdr:row>
      <xdr:rowOff>57234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E819DBC1-D538-406D-BC5B-FB8E64305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5846" y="4484450"/>
          <a:ext cx="338665" cy="708664"/>
        </a:xfrm>
        <a:prstGeom prst="rect">
          <a:avLst/>
        </a:prstGeom>
      </xdr:spPr>
    </xdr:pic>
    <xdr:clientData/>
  </xdr:twoCellAnchor>
  <xdr:twoCellAnchor editAs="oneCell">
    <xdr:from>
      <xdr:col>0</xdr:col>
      <xdr:colOff>254812</xdr:colOff>
      <xdr:row>19</xdr:row>
      <xdr:rowOff>160677</xdr:rowOff>
    </xdr:from>
    <xdr:to>
      <xdr:col>0</xdr:col>
      <xdr:colOff>596301</xdr:colOff>
      <xdr:row>21</xdr:row>
      <xdr:rowOff>56826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C58929-69E8-49E7-98E5-5898E6A7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812" y="4481217"/>
          <a:ext cx="341489" cy="711489"/>
        </a:xfrm>
        <a:prstGeom prst="rect">
          <a:avLst/>
        </a:prstGeom>
      </xdr:spPr>
    </xdr:pic>
    <xdr:clientData/>
  </xdr:twoCellAnchor>
  <xdr:twoCellAnchor editAs="oneCell">
    <xdr:from>
      <xdr:col>14</xdr:col>
      <xdr:colOff>268769</xdr:colOff>
      <xdr:row>14</xdr:row>
      <xdr:rowOff>163802</xdr:rowOff>
    </xdr:from>
    <xdr:to>
      <xdr:col>14</xdr:col>
      <xdr:colOff>607436</xdr:colOff>
      <xdr:row>16</xdr:row>
      <xdr:rowOff>63819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F76F140-9F4D-48DC-A66B-01E9FCCD8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1069" y="3150842"/>
          <a:ext cx="338667" cy="715357"/>
        </a:xfrm>
        <a:prstGeom prst="rect">
          <a:avLst/>
        </a:prstGeom>
      </xdr:spPr>
    </xdr:pic>
    <xdr:clientData/>
  </xdr:twoCellAnchor>
  <xdr:twoCellAnchor editAs="oneCell">
    <xdr:from>
      <xdr:col>12</xdr:col>
      <xdr:colOff>250556</xdr:colOff>
      <xdr:row>14</xdr:row>
      <xdr:rowOff>160020</xdr:rowOff>
    </xdr:from>
    <xdr:to>
      <xdr:col>12</xdr:col>
      <xdr:colOff>614623</xdr:colOff>
      <xdr:row>16</xdr:row>
      <xdr:rowOff>67349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37CD282A-1B03-4DF3-A226-1CBAD61C5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4636" y="3147060"/>
          <a:ext cx="364067" cy="722669"/>
        </a:xfrm>
        <a:prstGeom prst="rect">
          <a:avLst/>
        </a:prstGeom>
      </xdr:spPr>
    </xdr:pic>
    <xdr:clientData/>
  </xdr:twoCellAnchor>
  <xdr:twoCellAnchor editAs="oneCell">
    <xdr:from>
      <xdr:col>10</xdr:col>
      <xdr:colOff>260564</xdr:colOff>
      <xdr:row>14</xdr:row>
      <xdr:rowOff>160977</xdr:rowOff>
    </xdr:from>
    <xdr:to>
      <xdr:col>10</xdr:col>
      <xdr:colOff>610519</xdr:colOff>
      <xdr:row>16</xdr:row>
      <xdr:rowOff>53061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13CB82D1-1AC9-4993-BFF9-3B984E2F4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6424" y="3148017"/>
          <a:ext cx="349955" cy="707424"/>
        </a:xfrm>
        <a:prstGeom prst="rect">
          <a:avLst/>
        </a:prstGeom>
      </xdr:spPr>
    </xdr:pic>
    <xdr:clientData/>
  </xdr:twoCellAnchor>
  <xdr:twoCellAnchor editAs="oneCell">
    <xdr:from>
      <xdr:col>12</xdr:col>
      <xdr:colOff>258696</xdr:colOff>
      <xdr:row>24</xdr:row>
      <xdr:rowOff>180862</xdr:rowOff>
    </xdr:from>
    <xdr:to>
      <xdr:col>12</xdr:col>
      <xdr:colOff>622764</xdr:colOff>
      <xdr:row>26</xdr:row>
      <xdr:rowOff>30483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3FD5C95A-FFF4-44C9-AA5E-7D6F4302C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2776" y="5834902"/>
          <a:ext cx="364068" cy="664961"/>
        </a:xfrm>
        <a:prstGeom prst="rect">
          <a:avLst/>
        </a:prstGeom>
      </xdr:spPr>
    </xdr:pic>
    <xdr:clientData/>
  </xdr:twoCellAnchor>
  <xdr:twoCellAnchor editAs="oneCell">
    <xdr:from>
      <xdr:col>14</xdr:col>
      <xdr:colOff>270746</xdr:colOff>
      <xdr:row>24</xdr:row>
      <xdr:rowOff>148777</xdr:rowOff>
    </xdr:from>
    <xdr:to>
      <xdr:col>14</xdr:col>
      <xdr:colOff>658955</xdr:colOff>
      <xdr:row>26</xdr:row>
      <xdr:rowOff>46592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386DB51F-9764-4928-8649-AA6A0476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3046" y="5802817"/>
          <a:ext cx="388209" cy="713155"/>
        </a:xfrm>
        <a:prstGeom prst="rect">
          <a:avLst/>
        </a:prstGeom>
      </xdr:spPr>
    </xdr:pic>
    <xdr:clientData/>
  </xdr:twoCellAnchor>
  <xdr:twoCellAnchor editAs="oneCell">
    <xdr:from>
      <xdr:col>8</xdr:col>
      <xdr:colOff>257959</xdr:colOff>
      <xdr:row>24</xdr:row>
      <xdr:rowOff>153983</xdr:rowOff>
    </xdr:from>
    <xdr:to>
      <xdr:col>8</xdr:col>
      <xdr:colOff>610737</xdr:colOff>
      <xdr:row>26</xdr:row>
      <xdr:rowOff>26014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08E9022-C52C-4D5B-8DD6-2DFFC773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0839" y="5808023"/>
          <a:ext cx="352778" cy="687371"/>
        </a:xfrm>
        <a:prstGeom prst="rect">
          <a:avLst/>
        </a:prstGeom>
      </xdr:spPr>
    </xdr:pic>
    <xdr:clientData/>
  </xdr:twoCellAnchor>
  <xdr:twoCellAnchor editAs="oneCell">
    <xdr:from>
      <xdr:col>6</xdr:col>
      <xdr:colOff>265242</xdr:colOff>
      <xdr:row>24</xdr:row>
      <xdr:rowOff>156822</xdr:rowOff>
    </xdr:from>
    <xdr:to>
      <xdr:col>6</xdr:col>
      <xdr:colOff>586877</xdr:colOff>
      <xdr:row>26</xdr:row>
      <xdr:rowOff>24013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B725C2A4-563E-495D-BC36-0D793852F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9902" y="5810862"/>
          <a:ext cx="321635" cy="682531"/>
        </a:xfrm>
        <a:prstGeom prst="rect">
          <a:avLst/>
        </a:prstGeom>
      </xdr:spPr>
    </xdr:pic>
    <xdr:clientData/>
  </xdr:twoCellAnchor>
  <xdr:twoCellAnchor editAs="oneCell">
    <xdr:from>
      <xdr:col>12</xdr:col>
      <xdr:colOff>267208</xdr:colOff>
      <xdr:row>19</xdr:row>
      <xdr:rowOff>169553</xdr:rowOff>
    </xdr:from>
    <xdr:to>
      <xdr:col>12</xdr:col>
      <xdr:colOff>612930</xdr:colOff>
      <xdr:row>21</xdr:row>
      <xdr:rowOff>70313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FEE3A21-49A2-4210-B124-F1B3C9502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1288" y="4490093"/>
          <a:ext cx="345722" cy="71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272983</xdr:colOff>
      <xdr:row>19</xdr:row>
      <xdr:rowOff>163909</xdr:rowOff>
    </xdr:from>
    <xdr:to>
      <xdr:col>10</xdr:col>
      <xdr:colOff>631405</xdr:colOff>
      <xdr:row>21</xdr:row>
      <xdr:rowOff>65668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66469DA5-B0F0-4B24-8794-E28CD3BE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843" y="4484449"/>
          <a:ext cx="358422" cy="717099"/>
        </a:xfrm>
        <a:prstGeom prst="rect">
          <a:avLst/>
        </a:prstGeom>
      </xdr:spPr>
    </xdr:pic>
    <xdr:clientData/>
  </xdr:twoCellAnchor>
  <xdr:oneCellAnchor>
    <xdr:from>
      <xdr:col>14</xdr:col>
      <xdr:colOff>52589</xdr:colOff>
      <xdr:row>19</xdr:row>
      <xdr:rowOff>137381</xdr:rowOff>
    </xdr:from>
    <xdr:ext cx="800852" cy="681392"/>
    <xdr:pic>
      <xdr:nvPicPr>
        <xdr:cNvPr id="102" name="Picture 101">
          <a:extLst>
            <a:ext uri="{FF2B5EF4-FFF2-40B4-BE49-F238E27FC236}">
              <a16:creationId xmlns:a16="http://schemas.microsoft.com/office/drawing/2014/main" id="{502BB9BE-5C45-4915-8C8C-F2AE8D282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4889" y="4457921"/>
          <a:ext cx="800852" cy="681392"/>
        </a:xfrm>
        <a:prstGeom prst="rect">
          <a:avLst/>
        </a:prstGeom>
      </xdr:spPr>
    </xdr:pic>
    <xdr:clientData/>
  </xdr:oneCellAnchor>
  <xdr:twoCellAnchor editAs="oneCell">
    <xdr:from>
      <xdr:col>0</xdr:col>
      <xdr:colOff>91440</xdr:colOff>
      <xdr:row>14</xdr:row>
      <xdr:rowOff>172826</xdr:rowOff>
    </xdr:from>
    <xdr:to>
      <xdr:col>0</xdr:col>
      <xdr:colOff>743238</xdr:colOff>
      <xdr:row>16</xdr:row>
      <xdr:rowOff>5171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E4C1BD97-556D-464B-811C-6CED70301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" y="3159866"/>
          <a:ext cx="651798" cy="647685"/>
        </a:xfrm>
        <a:prstGeom prst="rect">
          <a:avLst/>
        </a:prstGeom>
      </xdr:spPr>
    </xdr:pic>
    <xdr:clientData/>
  </xdr:twoCellAnchor>
  <xdr:twoCellAnchor editAs="oneCell">
    <xdr:from>
      <xdr:col>2</xdr:col>
      <xdr:colOff>106066</xdr:colOff>
      <xdr:row>14</xdr:row>
      <xdr:rowOff>171317</xdr:rowOff>
    </xdr:from>
    <xdr:to>
      <xdr:col>2</xdr:col>
      <xdr:colOff>757864</xdr:colOff>
      <xdr:row>16</xdr:row>
      <xdr:rowOff>1880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52F8F0CB-5A7C-4D3E-A307-3A5F8DA4C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286" y="3158357"/>
          <a:ext cx="651798" cy="645903"/>
        </a:xfrm>
        <a:prstGeom prst="rect">
          <a:avLst/>
        </a:prstGeom>
      </xdr:spPr>
    </xdr:pic>
    <xdr:clientData/>
  </xdr:twoCellAnchor>
  <xdr:twoCellAnchor editAs="oneCell">
    <xdr:from>
      <xdr:col>4</xdr:col>
      <xdr:colOff>99748</xdr:colOff>
      <xdr:row>14</xdr:row>
      <xdr:rowOff>163284</xdr:rowOff>
    </xdr:from>
    <xdr:to>
      <xdr:col>4</xdr:col>
      <xdr:colOff>767214</xdr:colOff>
      <xdr:row>16</xdr:row>
      <xdr:rowOff>10680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BA656DB-708D-4468-AD54-986315DE5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6188" y="3150324"/>
          <a:ext cx="667466" cy="662736"/>
        </a:xfrm>
        <a:prstGeom prst="rect">
          <a:avLst/>
        </a:prstGeom>
      </xdr:spPr>
    </xdr:pic>
    <xdr:clientData/>
  </xdr:twoCellAnchor>
  <xdr:twoCellAnchor editAs="oneCell">
    <xdr:from>
      <xdr:col>6</xdr:col>
      <xdr:colOff>277577</xdr:colOff>
      <xdr:row>15</xdr:row>
      <xdr:rowOff>233</xdr:rowOff>
    </xdr:from>
    <xdr:to>
      <xdr:col>6</xdr:col>
      <xdr:colOff>599781</xdr:colOff>
      <xdr:row>16</xdr:row>
      <xdr:rowOff>14974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3265DD39-0352-447D-AAE9-2166FA1D1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2237" y="3170153"/>
          <a:ext cx="322204" cy="647201"/>
        </a:xfrm>
        <a:prstGeom prst="rect">
          <a:avLst/>
        </a:prstGeom>
      </xdr:spPr>
    </xdr:pic>
    <xdr:clientData/>
  </xdr:twoCellAnchor>
  <xdr:twoCellAnchor editAs="oneCell">
    <xdr:from>
      <xdr:col>8</xdr:col>
      <xdr:colOff>264050</xdr:colOff>
      <xdr:row>29</xdr:row>
      <xdr:rowOff>155783</xdr:rowOff>
    </xdr:from>
    <xdr:to>
      <xdr:col>8</xdr:col>
      <xdr:colOff>698674</xdr:colOff>
      <xdr:row>31</xdr:row>
      <xdr:rowOff>23177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6B307403-F074-4148-85FF-501B61F2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6930" y="7143323"/>
          <a:ext cx="434624" cy="682734"/>
        </a:xfrm>
        <a:prstGeom prst="rect">
          <a:avLst/>
        </a:prstGeom>
      </xdr:spPr>
    </xdr:pic>
    <xdr:clientData/>
  </xdr:twoCellAnchor>
  <xdr:twoCellAnchor editAs="oneCell">
    <xdr:from>
      <xdr:col>4</xdr:col>
      <xdr:colOff>255627</xdr:colOff>
      <xdr:row>29</xdr:row>
      <xdr:rowOff>138913</xdr:rowOff>
    </xdr:from>
    <xdr:to>
      <xdr:col>4</xdr:col>
      <xdr:colOff>701538</xdr:colOff>
      <xdr:row>31</xdr:row>
      <xdr:rowOff>31989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A7EF5547-9A4B-4A3F-A63F-254D6DB3A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2067" y="7126453"/>
          <a:ext cx="445911" cy="708416"/>
        </a:xfrm>
        <a:prstGeom prst="rect">
          <a:avLst/>
        </a:prstGeom>
      </xdr:spPr>
    </xdr:pic>
    <xdr:clientData/>
  </xdr:twoCellAnchor>
  <xdr:twoCellAnchor editAs="oneCell">
    <xdr:from>
      <xdr:col>2</xdr:col>
      <xdr:colOff>274104</xdr:colOff>
      <xdr:row>29</xdr:row>
      <xdr:rowOff>143652</xdr:rowOff>
    </xdr:from>
    <xdr:to>
      <xdr:col>2</xdr:col>
      <xdr:colOff>669214</xdr:colOff>
      <xdr:row>31</xdr:row>
      <xdr:rowOff>40966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7C7C2BCE-E826-44B2-B241-EFA7101D7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2324" y="7131192"/>
          <a:ext cx="395110" cy="712654"/>
        </a:xfrm>
        <a:prstGeom prst="rect">
          <a:avLst/>
        </a:prstGeom>
      </xdr:spPr>
    </xdr:pic>
    <xdr:clientData/>
  </xdr:twoCellAnchor>
  <xdr:twoCellAnchor editAs="oneCell">
    <xdr:from>
      <xdr:col>12</xdr:col>
      <xdr:colOff>305939</xdr:colOff>
      <xdr:row>29</xdr:row>
      <xdr:rowOff>173933</xdr:rowOff>
    </xdr:from>
    <xdr:to>
      <xdr:col>12</xdr:col>
      <xdr:colOff>647723</xdr:colOff>
      <xdr:row>31</xdr:row>
      <xdr:rowOff>5844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86F21770-6256-4ACB-9BA8-2E7CC3E1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0019" y="7161473"/>
          <a:ext cx="341784" cy="647251"/>
        </a:xfrm>
        <a:prstGeom prst="rect">
          <a:avLst/>
        </a:prstGeom>
      </xdr:spPr>
    </xdr:pic>
    <xdr:clientData/>
  </xdr:twoCellAnchor>
  <xdr:twoCellAnchor editAs="oneCell">
    <xdr:from>
      <xdr:col>10</xdr:col>
      <xdr:colOff>296978</xdr:colOff>
      <xdr:row>29</xdr:row>
      <xdr:rowOff>157435</xdr:rowOff>
    </xdr:from>
    <xdr:to>
      <xdr:col>10</xdr:col>
      <xdr:colOff>672383</xdr:colOff>
      <xdr:row>31</xdr:row>
      <xdr:rowOff>49221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8BE2A51D-2464-4EA3-8C1D-130D1C53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2838" y="7144975"/>
          <a:ext cx="375405" cy="707126"/>
        </a:xfrm>
        <a:prstGeom prst="rect">
          <a:avLst/>
        </a:prstGeom>
      </xdr:spPr>
    </xdr:pic>
    <xdr:clientData/>
  </xdr:twoCellAnchor>
  <xdr:twoCellAnchor editAs="oneCell">
    <xdr:from>
      <xdr:col>6</xdr:col>
      <xdr:colOff>292844</xdr:colOff>
      <xdr:row>29</xdr:row>
      <xdr:rowOff>137081</xdr:rowOff>
    </xdr:from>
    <xdr:to>
      <xdr:col>6</xdr:col>
      <xdr:colOff>667159</xdr:colOff>
      <xdr:row>31</xdr:row>
      <xdr:rowOff>22670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FF0199E9-3211-4A98-AA16-59392AEEA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7504" y="7124621"/>
          <a:ext cx="374315" cy="700929"/>
        </a:xfrm>
        <a:prstGeom prst="rect">
          <a:avLst/>
        </a:prstGeom>
      </xdr:spPr>
    </xdr:pic>
    <xdr:clientData/>
  </xdr:twoCellAnchor>
  <xdr:twoCellAnchor editAs="oneCell">
    <xdr:from>
      <xdr:col>14</xdr:col>
      <xdr:colOff>277187</xdr:colOff>
      <xdr:row>29</xdr:row>
      <xdr:rowOff>129540</xdr:rowOff>
    </xdr:from>
    <xdr:to>
      <xdr:col>14</xdr:col>
      <xdr:colOff>674035</xdr:colOff>
      <xdr:row>30</xdr:row>
      <xdr:rowOff>613572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1F57449-3098-4CB6-B6CB-D10BB0E8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9487" y="7117080"/>
          <a:ext cx="396848" cy="666912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29</xdr:row>
      <xdr:rowOff>153765</xdr:rowOff>
    </xdr:from>
    <xdr:to>
      <xdr:col>0</xdr:col>
      <xdr:colOff>636887</xdr:colOff>
      <xdr:row>31</xdr:row>
      <xdr:rowOff>21709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684F76C5-F145-414A-9B6E-93C7E658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940" y="7141305"/>
          <a:ext cx="354947" cy="683284"/>
        </a:xfrm>
        <a:prstGeom prst="rect">
          <a:avLst/>
        </a:prstGeom>
      </xdr:spPr>
    </xdr:pic>
    <xdr:clientData/>
  </xdr:twoCellAnchor>
  <xdr:twoCellAnchor editAs="oneCell">
    <xdr:from>
      <xdr:col>14</xdr:col>
      <xdr:colOff>300279</xdr:colOff>
      <xdr:row>34</xdr:row>
      <xdr:rowOff>114300</xdr:rowOff>
    </xdr:from>
    <xdr:to>
      <xdr:col>14</xdr:col>
      <xdr:colOff>657588</xdr:colOff>
      <xdr:row>36</xdr:row>
      <xdr:rowOff>17581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75997D79-6409-465A-A783-8006107A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72579" y="8435340"/>
          <a:ext cx="357309" cy="688141"/>
        </a:xfrm>
        <a:prstGeom prst="rect">
          <a:avLst/>
        </a:prstGeom>
      </xdr:spPr>
    </xdr:pic>
    <xdr:clientData/>
  </xdr:twoCellAnchor>
  <xdr:twoCellAnchor editAs="oneCell">
    <xdr:from>
      <xdr:col>0</xdr:col>
      <xdr:colOff>436737</xdr:colOff>
      <xdr:row>34</xdr:row>
      <xdr:rowOff>139253</xdr:rowOff>
    </xdr:from>
    <xdr:to>
      <xdr:col>0</xdr:col>
      <xdr:colOff>747318</xdr:colOff>
      <xdr:row>35</xdr:row>
      <xdr:rowOff>623428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FBFA5E7-9CC6-4968-951D-234F8945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737" y="8460293"/>
          <a:ext cx="310581" cy="6365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34</xdr:row>
      <xdr:rowOff>147194</xdr:rowOff>
    </xdr:from>
    <xdr:to>
      <xdr:col>0</xdr:col>
      <xdr:colOff>422735</xdr:colOff>
      <xdr:row>36</xdr:row>
      <xdr:rowOff>4297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7A608AAC-4A84-48D2-9A37-B3E3A202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8468234"/>
          <a:ext cx="308435" cy="634581"/>
        </a:xfrm>
        <a:prstGeom prst="rect">
          <a:avLst/>
        </a:prstGeom>
      </xdr:spPr>
    </xdr:pic>
    <xdr:clientData/>
  </xdr:twoCellAnchor>
  <xdr:twoCellAnchor editAs="oneCell">
    <xdr:from>
      <xdr:col>2</xdr:col>
      <xdr:colOff>266528</xdr:colOff>
      <xdr:row>39</xdr:row>
      <xdr:rowOff>129823</xdr:rowOff>
    </xdr:from>
    <xdr:to>
      <xdr:col>2</xdr:col>
      <xdr:colOff>679162</xdr:colOff>
      <xdr:row>41</xdr:row>
      <xdr:rowOff>4511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9A13E82-7C39-4D6E-A483-1AEB7D4C6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748" y="9753883"/>
          <a:ext cx="412634" cy="652166"/>
        </a:xfrm>
        <a:prstGeom prst="rect">
          <a:avLst/>
        </a:prstGeom>
      </xdr:spPr>
    </xdr:pic>
    <xdr:clientData/>
  </xdr:twoCellAnchor>
  <xdr:twoCellAnchor editAs="oneCell">
    <xdr:from>
      <xdr:col>0</xdr:col>
      <xdr:colOff>254556</xdr:colOff>
      <xdr:row>39</xdr:row>
      <xdr:rowOff>126705</xdr:rowOff>
    </xdr:from>
    <xdr:to>
      <xdr:col>0</xdr:col>
      <xdr:colOff>659017</xdr:colOff>
      <xdr:row>40</xdr:row>
      <xdr:rowOff>624454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93E990A7-DFF2-4301-A29B-993F9073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556" y="9750765"/>
          <a:ext cx="404461" cy="650149"/>
        </a:xfrm>
        <a:prstGeom prst="rect">
          <a:avLst/>
        </a:prstGeom>
      </xdr:spPr>
    </xdr:pic>
    <xdr:clientData/>
  </xdr:twoCellAnchor>
  <xdr:twoCellAnchor editAs="oneCell">
    <xdr:from>
      <xdr:col>4</xdr:col>
      <xdr:colOff>290276</xdr:colOff>
      <xdr:row>34</xdr:row>
      <xdr:rowOff>142075</xdr:rowOff>
    </xdr:from>
    <xdr:to>
      <xdr:col>4</xdr:col>
      <xdr:colOff>620478</xdr:colOff>
      <xdr:row>36</xdr:row>
      <xdr:rowOff>22065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D586E8EF-4615-4772-8842-642268B25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716" y="8463115"/>
          <a:ext cx="330202" cy="6648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323122</xdr:colOff>
      <xdr:row>34</xdr:row>
      <xdr:rowOff>132273</xdr:rowOff>
    </xdr:from>
    <xdr:to>
      <xdr:col>2</xdr:col>
      <xdr:colOff>620137</xdr:colOff>
      <xdr:row>35</xdr:row>
      <xdr:rowOff>615318</xdr:rowOff>
    </xdr:to>
    <xdr:pic>
      <xdr:nvPicPr>
        <xdr:cNvPr id="121" name="Picture 120" descr="A yellow candle with confetti&#10;&#10;AI-generated content may be incorrect.">
          <a:extLst>
            <a:ext uri="{FF2B5EF4-FFF2-40B4-BE49-F238E27FC236}">
              <a16:creationId xmlns:a16="http://schemas.microsoft.com/office/drawing/2014/main" id="{420CF3C3-F37E-4453-AC47-88FB13464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1342" y="8453313"/>
          <a:ext cx="297015" cy="635445"/>
        </a:xfrm>
        <a:prstGeom prst="rect">
          <a:avLst/>
        </a:prstGeom>
      </xdr:spPr>
    </xdr:pic>
    <xdr:clientData/>
  </xdr:twoCellAnchor>
  <xdr:twoCellAnchor editAs="oneCell">
    <xdr:from>
      <xdr:col>12</xdr:col>
      <xdr:colOff>211859</xdr:colOff>
      <xdr:row>34</xdr:row>
      <xdr:rowOff>137620</xdr:rowOff>
    </xdr:from>
    <xdr:to>
      <xdr:col>12</xdr:col>
      <xdr:colOff>765111</xdr:colOff>
      <xdr:row>35</xdr:row>
      <xdr:rowOff>616556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2E81033-A193-4171-9CF3-32941C6D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5939" y="8458660"/>
          <a:ext cx="553252" cy="631336"/>
        </a:xfrm>
        <a:prstGeom prst="rect">
          <a:avLst/>
        </a:prstGeom>
      </xdr:spPr>
    </xdr:pic>
    <xdr:clientData/>
  </xdr:twoCellAnchor>
  <xdr:twoCellAnchor editAs="oneCell">
    <xdr:from>
      <xdr:col>10</xdr:col>
      <xdr:colOff>299850</xdr:colOff>
      <xdr:row>35</xdr:row>
      <xdr:rowOff>5719</xdr:rowOff>
    </xdr:from>
    <xdr:to>
      <xdr:col>10</xdr:col>
      <xdr:colOff>614989</xdr:colOff>
      <xdr:row>36</xdr:row>
      <xdr:rowOff>10314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2FCB28D8-0135-47EE-BE08-2EE6B4542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5710" y="8479159"/>
          <a:ext cx="315139" cy="637055"/>
        </a:xfrm>
        <a:prstGeom prst="rect">
          <a:avLst/>
        </a:prstGeom>
      </xdr:spPr>
    </xdr:pic>
    <xdr:clientData/>
  </xdr:twoCellAnchor>
  <xdr:oneCellAnchor>
    <xdr:from>
      <xdr:col>8</xdr:col>
      <xdr:colOff>292691</xdr:colOff>
      <xdr:row>34</xdr:row>
      <xdr:rowOff>150098</xdr:rowOff>
    </xdr:from>
    <xdr:ext cx="326309" cy="618067"/>
    <xdr:pic>
      <xdr:nvPicPr>
        <xdr:cNvPr id="124" name="Picture 123">
          <a:extLst>
            <a:ext uri="{FF2B5EF4-FFF2-40B4-BE49-F238E27FC236}">
              <a16:creationId xmlns:a16="http://schemas.microsoft.com/office/drawing/2014/main" id="{AB654DC9-0397-4B12-83BE-124647D41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5571" y="8471138"/>
          <a:ext cx="326309" cy="618067"/>
        </a:xfrm>
        <a:prstGeom prst="rect">
          <a:avLst/>
        </a:prstGeom>
      </xdr:spPr>
    </xdr:pic>
    <xdr:clientData/>
  </xdr:oneCellAnchor>
  <xdr:twoCellAnchor editAs="oneCell">
    <xdr:from>
      <xdr:col>6</xdr:col>
      <xdr:colOff>291777</xdr:colOff>
      <xdr:row>34</xdr:row>
      <xdr:rowOff>124491</xdr:rowOff>
    </xdr:from>
    <xdr:to>
      <xdr:col>6</xdr:col>
      <xdr:colOff>608299</xdr:colOff>
      <xdr:row>36</xdr:row>
      <xdr:rowOff>7845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925FB8C-38EF-4352-8DED-14822471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86437" y="8445531"/>
          <a:ext cx="316522" cy="6682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BDE3-0E44-487A-9258-40D4D22F9C69}">
  <dimension ref="A5:N180"/>
  <sheetViews>
    <sheetView tabSelected="1" workbookViewId="0">
      <selection activeCell="M16" sqref="M16"/>
    </sheetView>
  </sheetViews>
  <sheetFormatPr defaultColWidth="9.109375" defaultRowHeight="10.199999999999999" x14ac:dyDescent="0.2"/>
  <cols>
    <col min="1" max="1" width="6.5546875" style="94" customWidth="1"/>
    <col min="2" max="2" width="13.6640625" style="94" customWidth="1"/>
    <col min="3" max="3" width="33.33203125" style="102" customWidth="1"/>
    <col min="4" max="5" width="5.6640625" style="102" customWidth="1"/>
    <col min="6" max="8" width="6.88671875" style="102" customWidth="1"/>
    <col min="9" max="10" width="6.44140625" style="102" customWidth="1"/>
    <col min="11" max="11" width="6.33203125" style="102" customWidth="1"/>
    <col min="12" max="12" width="8.6640625" style="102" customWidth="1"/>
    <col min="13" max="16384" width="9.109375" style="102"/>
  </cols>
  <sheetData>
    <row r="5" spans="1:12" ht="13.95" customHeight="1" x14ac:dyDescent="0.2">
      <c r="A5" s="2"/>
      <c r="B5" s="2"/>
      <c r="C5" s="113" t="s">
        <v>1</v>
      </c>
      <c r="D5" s="2"/>
      <c r="E5" s="2"/>
      <c r="F5" s="2"/>
      <c r="G5" s="2"/>
      <c r="H5" s="2"/>
      <c r="I5" s="4"/>
      <c r="J5" s="2"/>
      <c r="K5" s="2"/>
      <c r="L5" s="2"/>
    </row>
    <row r="6" spans="1:12" ht="13.95" customHeight="1" x14ac:dyDescent="0.2">
      <c r="A6" s="6" t="s">
        <v>0</v>
      </c>
      <c r="B6" s="6" t="s">
        <v>0</v>
      </c>
      <c r="C6" s="7" t="s">
        <v>1</v>
      </c>
      <c r="D6" s="6" t="s">
        <v>10</v>
      </c>
      <c r="E6" s="6" t="s">
        <v>12</v>
      </c>
      <c r="F6" s="6"/>
      <c r="G6" s="6" t="s">
        <v>13</v>
      </c>
      <c r="H6" s="6"/>
      <c r="I6" s="11" t="s">
        <v>2</v>
      </c>
      <c r="J6" s="6" t="s">
        <v>2</v>
      </c>
      <c r="K6" s="6" t="s">
        <v>14</v>
      </c>
      <c r="L6" s="12" t="s">
        <v>689</v>
      </c>
    </row>
    <row r="7" spans="1:12" ht="13.95" customHeight="1" x14ac:dyDescent="0.2">
      <c r="A7" s="6" t="s">
        <v>15</v>
      </c>
      <c r="B7" s="6" t="s">
        <v>16</v>
      </c>
      <c r="C7" s="13" t="s">
        <v>17</v>
      </c>
      <c r="D7" s="6" t="s">
        <v>26</v>
      </c>
      <c r="E7" s="6" t="s">
        <v>26</v>
      </c>
      <c r="F7" s="6" t="s">
        <v>21</v>
      </c>
      <c r="G7" s="6" t="s">
        <v>22</v>
      </c>
      <c r="H7" s="6" t="s">
        <v>23</v>
      </c>
      <c r="I7" s="11" t="s">
        <v>24</v>
      </c>
      <c r="J7" s="6" t="s">
        <v>25</v>
      </c>
      <c r="K7" s="6" t="s">
        <v>27</v>
      </c>
      <c r="L7" s="12" t="s">
        <v>28</v>
      </c>
    </row>
    <row r="8" spans="1:12" ht="13.95" customHeight="1" x14ac:dyDescent="0.2">
      <c r="A8" s="14"/>
      <c r="B8" s="14"/>
      <c r="C8" s="15" t="s">
        <v>29</v>
      </c>
      <c r="D8" s="18"/>
      <c r="E8" s="18"/>
      <c r="F8" s="18"/>
      <c r="G8" s="18"/>
      <c r="H8" s="18"/>
      <c r="I8" s="19"/>
      <c r="J8" s="18"/>
      <c r="K8" s="18"/>
      <c r="L8" s="20"/>
    </row>
    <row r="9" spans="1:12" ht="13.95" customHeight="1" x14ac:dyDescent="0.2">
      <c r="A9" s="153" t="s">
        <v>651</v>
      </c>
      <c r="B9" s="153" t="s">
        <v>316</v>
      </c>
      <c r="C9" s="154" t="s">
        <v>652</v>
      </c>
      <c r="D9" s="153" t="s">
        <v>53</v>
      </c>
      <c r="E9" s="153">
        <v>96</v>
      </c>
      <c r="F9" s="153">
        <v>16.5</v>
      </c>
      <c r="G9" s="153">
        <v>13.5</v>
      </c>
      <c r="H9" s="153">
        <v>12.125</v>
      </c>
      <c r="I9" s="153">
        <v>1.56</v>
      </c>
      <c r="J9" s="153">
        <v>9.6999999999999993</v>
      </c>
      <c r="K9" s="153" t="s">
        <v>55</v>
      </c>
      <c r="L9" s="155">
        <v>1.6</v>
      </c>
    </row>
    <row r="10" spans="1:12" ht="13.95" customHeight="1" x14ac:dyDescent="0.2">
      <c r="A10" s="153">
        <v>3446</v>
      </c>
      <c r="B10" s="153" t="s">
        <v>654</v>
      </c>
      <c r="C10" s="154" t="s">
        <v>655</v>
      </c>
      <c r="D10" s="153">
        <v>8</v>
      </c>
      <c r="E10" s="153">
        <v>144</v>
      </c>
      <c r="F10" s="153">
        <v>15.125</v>
      </c>
      <c r="G10" s="153">
        <v>15.125</v>
      </c>
      <c r="H10" s="153">
        <v>9.25</v>
      </c>
      <c r="I10" s="156">
        <v>1.22</v>
      </c>
      <c r="J10" s="153">
        <v>11</v>
      </c>
      <c r="K10" s="153" t="s">
        <v>696</v>
      </c>
      <c r="L10" s="155">
        <v>1.6</v>
      </c>
    </row>
    <row r="11" spans="1:12" ht="13.95" customHeight="1" x14ac:dyDescent="0.2">
      <c r="A11" s="153">
        <v>3447</v>
      </c>
      <c r="B11" s="153" t="s">
        <v>657</v>
      </c>
      <c r="C11" s="157" t="s">
        <v>658</v>
      </c>
      <c r="D11" s="153">
        <v>8</v>
      </c>
      <c r="E11" s="153">
        <v>144</v>
      </c>
      <c r="F11" s="153">
        <v>15.125</v>
      </c>
      <c r="G11" s="153">
        <v>15.125</v>
      </c>
      <c r="H11" s="153">
        <v>9.25</v>
      </c>
      <c r="I11" s="156">
        <v>1.22</v>
      </c>
      <c r="J11" s="153">
        <v>11</v>
      </c>
      <c r="K11" s="153" t="s">
        <v>696</v>
      </c>
      <c r="L11" s="155">
        <v>1.6</v>
      </c>
    </row>
    <row r="12" spans="1:12" ht="13.95" customHeight="1" x14ac:dyDescent="0.2">
      <c r="A12" s="153">
        <v>3448</v>
      </c>
      <c r="B12" s="153" t="s">
        <v>635</v>
      </c>
      <c r="C12" s="154" t="s">
        <v>660</v>
      </c>
      <c r="D12" s="153">
        <v>8</v>
      </c>
      <c r="E12" s="153">
        <v>144</v>
      </c>
      <c r="F12" s="153">
        <v>15.125</v>
      </c>
      <c r="G12" s="153">
        <v>15.125</v>
      </c>
      <c r="H12" s="153">
        <v>9.25</v>
      </c>
      <c r="I12" s="156">
        <v>1.22</v>
      </c>
      <c r="J12" s="153">
        <v>11</v>
      </c>
      <c r="K12" s="153" t="s">
        <v>696</v>
      </c>
      <c r="L12" s="155">
        <v>1.6</v>
      </c>
    </row>
    <row r="13" spans="1:12" ht="13.95" customHeight="1" x14ac:dyDescent="0.2">
      <c r="A13" s="153">
        <v>3449</v>
      </c>
      <c r="B13" s="153" t="s">
        <v>634</v>
      </c>
      <c r="C13" s="154" t="s">
        <v>662</v>
      </c>
      <c r="D13" s="153">
        <v>8</v>
      </c>
      <c r="E13" s="153">
        <v>144</v>
      </c>
      <c r="F13" s="153">
        <v>15.125</v>
      </c>
      <c r="G13" s="153">
        <v>15.125</v>
      </c>
      <c r="H13" s="153">
        <v>9.25</v>
      </c>
      <c r="I13" s="156">
        <v>1.22</v>
      </c>
      <c r="J13" s="153">
        <v>11</v>
      </c>
      <c r="K13" s="153" t="s">
        <v>696</v>
      </c>
      <c r="L13" s="155">
        <v>1.6</v>
      </c>
    </row>
    <row r="14" spans="1:12" ht="13.95" customHeight="1" x14ac:dyDescent="0.2">
      <c r="A14" s="153">
        <v>3450</v>
      </c>
      <c r="B14" s="153" t="s">
        <v>633</v>
      </c>
      <c r="C14" s="154" t="s">
        <v>664</v>
      </c>
      <c r="D14" s="153">
        <v>8</v>
      </c>
      <c r="E14" s="153">
        <v>144</v>
      </c>
      <c r="F14" s="153">
        <v>15.125</v>
      </c>
      <c r="G14" s="153">
        <v>15.125</v>
      </c>
      <c r="H14" s="153">
        <v>9.25</v>
      </c>
      <c r="I14" s="156">
        <v>1.22</v>
      </c>
      <c r="J14" s="153">
        <v>11</v>
      </c>
      <c r="K14" s="153" t="s">
        <v>696</v>
      </c>
      <c r="L14" s="155">
        <v>1.6</v>
      </c>
    </row>
    <row r="15" spans="1:12" ht="13.95" customHeight="1" x14ac:dyDescent="0.2">
      <c r="A15" s="153">
        <v>3451</v>
      </c>
      <c r="B15" s="153" t="s">
        <v>632</v>
      </c>
      <c r="C15" s="154" t="s">
        <v>666</v>
      </c>
      <c r="D15" s="153">
        <v>8</v>
      </c>
      <c r="E15" s="153">
        <v>144</v>
      </c>
      <c r="F15" s="153">
        <v>15.125</v>
      </c>
      <c r="G15" s="153">
        <v>15.125</v>
      </c>
      <c r="H15" s="153">
        <v>9.25</v>
      </c>
      <c r="I15" s="156">
        <v>1.22</v>
      </c>
      <c r="J15" s="153">
        <v>11</v>
      </c>
      <c r="K15" s="153" t="s">
        <v>696</v>
      </c>
      <c r="L15" s="155">
        <v>1.6</v>
      </c>
    </row>
    <row r="16" spans="1:12" ht="13.95" customHeight="1" x14ac:dyDescent="0.2">
      <c r="A16" s="153">
        <v>3452</v>
      </c>
      <c r="B16" s="153" t="s">
        <v>631</v>
      </c>
      <c r="C16" s="154" t="s">
        <v>668</v>
      </c>
      <c r="D16" s="153">
        <v>8</v>
      </c>
      <c r="E16" s="153">
        <v>144</v>
      </c>
      <c r="F16" s="153">
        <v>15.125</v>
      </c>
      <c r="G16" s="153">
        <v>15.125</v>
      </c>
      <c r="H16" s="153">
        <v>9.25</v>
      </c>
      <c r="I16" s="156">
        <v>1.22</v>
      </c>
      <c r="J16" s="153">
        <v>11</v>
      </c>
      <c r="K16" s="153" t="s">
        <v>696</v>
      </c>
      <c r="L16" s="155">
        <v>1.6</v>
      </c>
    </row>
    <row r="17" spans="1:12" ht="13.95" customHeight="1" x14ac:dyDescent="0.2">
      <c r="A17" s="153">
        <v>3453</v>
      </c>
      <c r="B17" s="153" t="s">
        <v>630</v>
      </c>
      <c r="C17" s="154" t="s">
        <v>670</v>
      </c>
      <c r="D17" s="153">
        <v>8</v>
      </c>
      <c r="E17" s="153">
        <v>144</v>
      </c>
      <c r="F17" s="153">
        <v>15.125</v>
      </c>
      <c r="G17" s="153">
        <v>15.125</v>
      </c>
      <c r="H17" s="153">
        <v>9.25</v>
      </c>
      <c r="I17" s="156">
        <v>1.22</v>
      </c>
      <c r="J17" s="153">
        <v>11</v>
      </c>
      <c r="K17" s="153" t="s">
        <v>696</v>
      </c>
      <c r="L17" s="155">
        <v>1.6</v>
      </c>
    </row>
    <row r="18" spans="1:12" ht="13.95" customHeight="1" x14ac:dyDescent="0.2">
      <c r="A18" s="153">
        <v>3454</v>
      </c>
      <c r="B18" s="153" t="s">
        <v>629</v>
      </c>
      <c r="C18" s="154" t="s">
        <v>672</v>
      </c>
      <c r="D18" s="153">
        <v>8</v>
      </c>
      <c r="E18" s="153">
        <v>144</v>
      </c>
      <c r="F18" s="153">
        <v>15.125</v>
      </c>
      <c r="G18" s="153">
        <v>15.125</v>
      </c>
      <c r="H18" s="153">
        <v>9.25</v>
      </c>
      <c r="I18" s="156">
        <v>1.22</v>
      </c>
      <c r="J18" s="153">
        <v>11</v>
      </c>
      <c r="K18" s="153" t="s">
        <v>696</v>
      </c>
      <c r="L18" s="155">
        <v>1.6</v>
      </c>
    </row>
    <row r="19" spans="1:12" ht="13.95" customHeight="1" x14ac:dyDescent="0.2">
      <c r="A19" s="153">
        <v>3455</v>
      </c>
      <c r="B19" s="153" t="s">
        <v>628</v>
      </c>
      <c r="C19" s="154" t="s">
        <v>674</v>
      </c>
      <c r="D19" s="153">
        <v>8</v>
      </c>
      <c r="E19" s="153">
        <v>144</v>
      </c>
      <c r="F19" s="153">
        <v>15.125</v>
      </c>
      <c r="G19" s="153">
        <v>15.125</v>
      </c>
      <c r="H19" s="153">
        <v>9.25</v>
      </c>
      <c r="I19" s="156">
        <v>1.22</v>
      </c>
      <c r="J19" s="153">
        <v>11</v>
      </c>
      <c r="K19" s="153" t="s">
        <v>696</v>
      </c>
      <c r="L19" s="155">
        <v>1.6</v>
      </c>
    </row>
    <row r="20" spans="1:12" ht="13.95" customHeight="1" x14ac:dyDescent="0.2">
      <c r="A20" s="153">
        <v>3456</v>
      </c>
      <c r="B20" s="153" t="s">
        <v>627</v>
      </c>
      <c r="C20" s="154" t="s">
        <v>676</v>
      </c>
      <c r="D20" s="153">
        <v>8</v>
      </c>
      <c r="E20" s="153">
        <v>144</v>
      </c>
      <c r="F20" s="153">
        <v>15.125</v>
      </c>
      <c r="G20" s="153">
        <v>15.125</v>
      </c>
      <c r="H20" s="153">
        <v>9.25</v>
      </c>
      <c r="I20" s="156">
        <v>1.22</v>
      </c>
      <c r="J20" s="153">
        <v>11</v>
      </c>
      <c r="K20" s="153" t="s">
        <v>696</v>
      </c>
      <c r="L20" s="155">
        <v>1.6</v>
      </c>
    </row>
    <row r="21" spans="1:12" ht="13.95" customHeight="1" x14ac:dyDescent="0.2">
      <c r="A21" s="38" t="s">
        <v>584</v>
      </c>
      <c r="B21" s="101" t="s">
        <v>316</v>
      </c>
      <c r="C21" s="31" t="s">
        <v>585</v>
      </c>
      <c r="D21" s="27">
        <v>25</v>
      </c>
      <c r="E21" s="27">
        <v>50</v>
      </c>
      <c r="F21" s="27">
        <v>14</v>
      </c>
      <c r="G21" s="27">
        <v>14.25</v>
      </c>
      <c r="H21" s="27">
        <v>18.5</v>
      </c>
      <c r="I21" s="27">
        <v>2.13</v>
      </c>
      <c r="J21" s="27">
        <v>10</v>
      </c>
      <c r="K21" s="27" t="s">
        <v>99</v>
      </c>
      <c r="L21" s="109">
        <v>3.78</v>
      </c>
    </row>
    <row r="22" spans="1:12" ht="13.95" customHeight="1" x14ac:dyDescent="0.2">
      <c r="A22" s="38" t="s">
        <v>592</v>
      </c>
      <c r="B22" s="101" t="s">
        <v>316</v>
      </c>
      <c r="C22" s="31" t="s">
        <v>593</v>
      </c>
      <c r="D22" s="27" t="s">
        <v>42</v>
      </c>
      <c r="E22" s="27">
        <v>48</v>
      </c>
      <c r="F22" s="27">
        <v>17.5</v>
      </c>
      <c r="G22" s="27">
        <v>7</v>
      </c>
      <c r="H22" s="27">
        <v>47.5</v>
      </c>
      <c r="I22" s="27">
        <v>3.367</v>
      </c>
      <c r="J22" s="27">
        <v>9</v>
      </c>
      <c r="K22" s="27" t="s">
        <v>52</v>
      </c>
      <c r="L22" s="109">
        <v>3.78</v>
      </c>
    </row>
    <row r="23" spans="1:12" ht="13.95" customHeight="1" x14ac:dyDescent="0.2">
      <c r="A23" s="38">
        <v>3341</v>
      </c>
      <c r="B23" s="101" t="s">
        <v>587</v>
      </c>
      <c r="C23" s="31" t="s">
        <v>595</v>
      </c>
      <c r="D23" s="27">
        <v>6</v>
      </c>
      <c r="E23" s="27">
        <v>48</v>
      </c>
      <c r="F23" s="27">
        <v>20</v>
      </c>
      <c r="G23" s="27">
        <v>13.5</v>
      </c>
      <c r="H23" s="27">
        <v>7</v>
      </c>
      <c r="I23" s="27">
        <v>1.0900000000000001</v>
      </c>
      <c r="J23" s="27">
        <v>13</v>
      </c>
      <c r="K23" s="27" t="s">
        <v>597</v>
      </c>
      <c r="L23" s="109">
        <v>3.78</v>
      </c>
    </row>
    <row r="24" spans="1:12" ht="13.95" customHeight="1" x14ac:dyDescent="0.2">
      <c r="A24" s="38">
        <v>3342</v>
      </c>
      <c r="B24" s="101" t="s">
        <v>588</v>
      </c>
      <c r="C24" s="31" t="s">
        <v>598</v>
      </c>
      <c r="D24" s="27">
        <v>6</v>
      </c>
      <c r="E24" s="27">
        <v>48</v>
      </c>
      <c r="F24" s="27">
        <v>20</v>
      </c>
      <c r="G24" s="27">
        <v>13.5</v>
      </c>
      <c r="H24" s="27">
        <v>7</v>
      </c>
      <c r="I24" s="27">
        <v>1.0900000000000001</v>
      </c>
      <c r="J24" s="27">
        <v>13</v>
      </c>
      <c r="K24" s="27" t="s">
        <v>597</v>
      </c>
      <c r="L24" s="109">
        <v>3.78</v>
      </c>
    </row>
    <row r="25" spans="1:12" ht="13.95" customHeight="1" x14ac:dyDescent="0.2">
      <c r="A25" s="38">
        <v>3343</v>
      </c>
      <c r="B25" s="101" t="s">
        <v>589</v>
      </c>
      <c r="C25" s="31" t="s">
        <v>600</v>
      </c>
      <c r="D25" s="27">
        <v>6</v>
      </c>
      <c r="E25" s="27">
        <v>48</v>
      </c>
      <c r="F25" s="27">
        <v>20</v>
      </c>
      <c r="G25" s="27">
        <v>13.5</v>
      </c>
      <c r="H25" s="27">
        <v>7</v>
      </c>
      <c r="I25" s="27">
        <v>1.0900000000000001</v>
      </c>
      <c r="J25" s="27">
        <v>13</v>
      </c>
      <c r="K25" s="27" t="s">
        <v>597</v>
      </c>
      <c r="L25" s="109">
        <v>3.78</v>
      </c>
    </row>
    <row r="26" spans="1:12" ht="13.95" customHeight="1" x14ac:dyDescent="0.2">
      <c r="A26" s="38">
        <v>3344</v>
      </c>
      <c r="B26" s="101" t="s">
        <v>590</v>
      </c>
      <c r="C26" s="31" t="s">
        <v>602</v>
      </c>
      <c r="D26" s="27">
        <v>6</v>
      </c>
      <c r="E26" s="27">
        <v>48</v>
      </c>
      <c r="F26" s="27">
        <v>20</v>
      </c>
      <c r="G26" s="27">
        <v>13.5</v>
      </c>
      <c r="H26" s="27">
        <v>7</v>
      </c>
      <c r="I26" s="27">
        <v>1.0900000000000001</v>
      </c>
      <c r="J26" s="27">
        <v>13</v>
      </c>
      <c r="K26" s="27" t="s">
        <v>597</v>
      </c>
      <c r="L26" s="109">
        <v>3.78</v>
      </c>
    </row>
    <row r="27" spans="1:12" ht="13.95" customHeight="1" x14ac:dyDescent="0.2">
      <c r="A27" s="38">
        <v>3346</v>
      </c>
      <c r="B27" s="101" t="s">
        <v>591</v>
      </c>
      <c r="C27" s="31" t="s">
        <v>604</v>
      </c>
      <c r="D27" s="27">
        <v>6</v>
      </c>
      <c r="E27" s="27">
        <v>48</v>
      </c>
      <c r="F27" s="27">
        <v>20</v>
      </c>
      <c r="G27" s="27">
        <v>13.5</v>
      </c>
      <c r="H27" s="27">
        <v>7</v>
      </c>
      <c r="I27" s="27">
        <v>1.0900000000000001</v>
      </c>
      <c r="J27" s="27">
        <v>13</v>
      </c>
      <c r="K27" s="27" t="s">
        <v>597</v>
      </c>
      <c r="L27" s="109">
        <v>3.78</v>
      </c>
    </row>
    <row r="28" spans="1:12" ht="13.95" customHeight="1" x14ac:dyDescent="0.2">
      <c r="A28" s="38" t="s">
        <v>606</v>
      </c>
      <c r="B28" s="101" t="s">
        <v>316</v>
      </c>
      <c r="C28" s="31" t="s">
        <v>607</v>
      </c>
      <c r="D28" s="27">
        <v>25</v>
      </c>
      <c r="E28" s="27">
        <v>50</v>
      </c>
      <c r="F28" s="27">
        <v>14</v>
      </c>
      <c r="G28" s="27">
        <v>14.25</v>
      </c>
      <c r="H28" s="27">
        <v>18.5</v>
      </c>
      <c r="I28" s="27">
        <v>2.13</v>
      </c>
      <c r="J28" s="27">
        <v>10</v>
      </c>
      <c r="K28" s="27" t="s">
        <v>99</v>
      </c>
      <c r="L28" s="109">
        <v>3.78</v>
      </c>
    </row>
    <row r="29" spans="1:12" ht="13.95" customHeight="1" x14ac:dyDescent="0.2">
      <c r="A29" s="38" t="s">
        <v>611</v>
      </c>
      <c r="B29" s="101" t="s">
        <v>316</v>
      </c>
      <c r="C29" s="31" t="s">
        <v>612</v>
      </c>
      <c r="D29" s="27" t="s">
        <v>42</v>
      </c>
      <c r="E29" s="27">
        <v>48</v>
      </c>
      <c r="F29" s="27">
        <v>17.5</v>
      </c>
      <c r="G29" s="27">
        <v>7</v>
      </c>
      <c r="H29" s="27">
        <v>47.5</v>
      </c>
      <c r="I29" s="27">
        <v>3.367</v>
      </c>
      <c r="J29" s="27">
        <v>9</v>
      </c>
      <c r="K29" s="27" t="s">
        <v>52</v>
      </c>
      <c r="L29" s="109">
        <v>3.78</v>
      </c>
    </row>
    <row r="30" spans="1:12" ht="13.95" customHeight="1" x14ac:dyDescent="0.2">
      <c r="A30" s="38" t="s">
        <v>712</v>
      </c>
      <c r="B30" s="101" t="s">
        <v>316</v>
      </c>
      <c r="C30" s="31" t="s">
        <v>713</v>
      </c>
      <c r="D30" s="27" t="s">
        <v>42</v>
      </c>
      <c r="E30" s="27">
        <v>48</v>
      </c>
      <c r="F30" s="27">
        <v>17.5</v>
      </c>
      <c r="G30" s="27">
        <v>7</v>
      </c>
      <c r="H30" s="27">
        <v>47.5</v>
      </c>
      <c r="I30" s="27">
        <v>3.367</v>
      </c>
      <c r="J30" s="27">
        <v>9</v>
      </c>
      <c r="K30" s="27" t="s">
        <v>52</v>
      </c>
      <c r="L30" s="109">
        <v>3.78</v>
      </c>
    </row>
    <row r="31" spans="1:12" s="92" customFormat="1" ht="13.95" customHeight="1" x14ac:dyDescent="0.2">
      <c r="A31" s="38">
        <v>3345</v>
      </c>
      <c r="B31" s="101" t="s">
        <v>609</v>
      </c>
      <c r="C31" s="31" t="s">
        <v>614</v>
      </c>
      <c r="D31" s="27">
        <v>6</v>
      </c>
      <c r="E31" s="27">
        <v>48</v>
      </c>
      <c r="F31" s="27">
        <v>20</v>
      </c>
      <c r="G31" s="27">
        <v>13.5</v>
      </c>
      <c r="H31" s="27">
        <v>7</v>
      </c>
      <c r="I31" s="27">
        <v>1.0900000000000001</v>
      </c>
      <c r="J31" s="27">
        <v>13</v>
      </c>
      <c r="K31" s="27" t="s">
        <v>597</v>
      </c>
      <c r="L31" s="109">
        <v>3.78</v>
      </c>
    </row>
    <row r="32" spans="1:12" s="92" customFormat="1" ht="13.95" customHeight="1" x14ac:dyDescent="0.2">
      <c r="A32" s="38">
        <v>3347</v>
      </c>
      <c r="B32" s="101" t="s">
        <v>610</v>
      </c>
      <c r="C32" s="31" t="s">
        <v>616</v>
      </c>
      <c r="D32" s="27">
        <v>6</v>
      </c>
      <c r="E32" s="27">
        <v>48</v>
      </c>
      <c r="F32" s="27">
        <v>20</v>
      </c>
      <c r="G32" s="27">
        <v>13.5</v>
      </c>
      <c r="H32" s="27">
        <v>7</v>
      </c>
      <c r="I32" s="27">
        <v>1.0900000000000001</v>
      </c>
      <c r="J32" s="27">
        <v>13</v>
      </c>
      <c r="K32" s="27" t="s">
        <v>597</v>
      </c>
      <c r="L32" s="109">
        <v>3.78</v>
      </c>
    </row>
    <row r="33" spans="1:12" ht="13.95" customHeight="1" x14ac:dyDescent="0.2">
      <c r="A33" s="38">
        <v>3327</v>
      </c>
      <c r="B33" s="101" t="s">
        <v>563</v>
      </c>
      <c r="C33" s="31" t="s">
        <v>567</v>
      </c>
      <c r="D33" s="27">
        <v>24</v>
      </c>
      <c r="E33" s="38">
        <v>72</v>
      </c>
      <c r="F33" s="38">
        <v>20.75</v>
      </c>
      <c r="G33" s="38">
        <v>7.75</v>
      </c>
      <c r="H33" s="38">
        <v>14</v>
      </c>
      <c r="I33" s="38">
        <v>1.3</v>
      </c>
      <c r="J33" s="27">
        <v>13.5</v>
      </c>
      <c r="K33" s="27" t="s">
        <v>54</v>
      </c>
      <c r="L33" s="109">
        <v>2.7</v>
      </c>
    </row>
    <row r="34" spans="1:12" ht="13.95" customHeight="1" x14ac:dyDescent="0.2">
      <c r="A34" s="38" t="s">
        <v>569</v>
      </c>
      <c r="B34" s="101" t="s">
        <v>563</v>
      </c>
      <c r="C34" s="31" t="s">
        <v>568</v>
      </c>
      <c r="D34" s="27">
        <v>24</v>
      </c>
      <c r="E34" s="27">
        <v>72</v>
      </c>
      <c r="F34" s="27">
        <v>23</v>
      </c>
      <c r="G34" s="27">
        <v>9.75</v>
      </c>
      <c r="H34" s="27">
        <v>8.5</v>
      </c>
      <c r="I34" s="27">
        <v>1.08</v>
      </c>
      <c r="J34" s="27">
        <v>10.95</v>
      </c>
      <c r="K34" s="27" t="s">
        <v>577</v>
      </c>
      <c r="L34" s="109">
        <v>2.7</v>
      </c>
    </row>
    <row r="35" spans="1:12" ht="13.95" customHeight="1" x14ac:dyDescent="0.2">
      <c r="A35" s="38" t="s">
        <v>638</v>
      </c>
      <c r="B35" s="38" t="s">
        <v>563</v>
      </c>
      <c r="C35" s="41" t="s">
        <v>639</v>
      </c>
      <c r="D35" s="38">
        <v>12</v>
      </c>
      <c r="E35" s="38">
        <v>48</v>
      </c>
      <c r="F35" s="38">
        <v>16.600000000000001</v>
      </c>
      <c r="G35" s="38">
        <v>7.5</v>
      </c>
      <c r="H35" s="38">
        <v>7.5</v>
      </c>
      <c r="I35" s="29">
        <f t="shared" ref="I35" si="0">(F35*G35*H35)/1728</f>
        <v>0.54036458333333337</v>
      </c>
      <c r="J35" s="38">
        <v>9</v>
      </c>
      <c r="K35" s="38" t="s">
        <v>641</v>
      </c>
      <c r="L35" s="109">
        <v>2.7</v>
      </c>
    </row>
    <row r="36" spans="1:12" ht="13.95" customHeight="1" x14ac:dyDescent="0.2">
      <c r="A36" s="21">
        <v>3325</v>
      </c>
      <c r="B36" s="27" t="s">
        <v>372</v>
      </c>
      <c r="C36" s="40" t="s">
        <v>367</v>
      </c>
      <c r="D36" s="27">
        <v>12</v>
      </c>
      <c r="E36" s="27">
        <v>96</v>
      </c>
      <c r="F36" s="29">
        <v>24.5</v>
      </c>
      <c r="G36" s="29">
        <v>14</v>
      </c>
      <c r="H36" s="29">
        <v>10</v>
      </c>
      <c r="I36" s="28">
        <v>1.98</v>
      </c>
      <c r="J36" s="25" t="s">
        <v>373</v>
      </c>
      <c r="K36" s="27" t="s">
        <v>72</v>
      </c>
      <c r="L36" s="109">
        <v>4.5</v>
      </c>
    </row>
    <row r="37" spans="1:12" ht="13.95" customHeight="1" x14ac:dyDescent="0.2">
      <c r="A37" s="21" t="s">
        <v>369</v>
      </c>
      <c r="B37" s="27" t="s">
        <v>372</v>
      </c>
      <c r="C37" s="40" t="s">
        <v>368</v>
      </c>
      <c r="D37" s="27">
        <v>24</v>
      </c>
      <c r="E37" s="27">
        <v>96</v>
      </c>
      <c r="F37" s="29">
        <v>18.5</v>
      </c>
      <c r="G37" s="29">
        <v>12.75</v>
      </c>
      <c r="H37" s="29">
        <v>16.5</v>
      </c>
      <c r="I37" s="28">
        <v>2.25</v>
      </c>
      <c r="J37" s="25" t="s">
        <v>374</v>
      </c>
      <c r="K37" s="27" t="s">
        <v>375</v>
      </c>
      <c r="L37" s="109">
        <v>4.5</v>
      </c>
    </row>
    <row r="38" spans="1:12" ht="13.95" customHeight="1" x14ac:dyDescent="0.2">
      <c r="A38" s="21" t="s">
        <v>30</v>
      </c>
      <c r="B38" s="21" t="s">
        <v>31</v>
      </c>
      <c r="C38" s="22" t="s">
        <v>32</v>
      </c>
      <c r="D38" s="21">
        <v>24</v>
      </c>
      <c r="E38" s="27">
        <v>72</v>
      </c>
      <c r="F38" s="29">
        <v>14</v>
      </c>
      <c r="G38" s="29">
        <v>14</v>
      </c>
      <c r="H38" s="29">
        <v>28</v>
      </c>
      <c r="I38" s="28">
        <f>(F38*G38*H38)/1728</f>
        <v>3.175925925925926</v>
      </c>
      <c r="J38" s="30" t="s">
        <v>37</v>
      </c>
      <c r="K38" s="27" t="s">
        <v>38</v>
      </c>
      <c r="L38" s="109">
        <v>4.5</v>
      </c>
    </row>
    <row r="39" spans="1:12" ht="13.95" customHeight="1" x14ac:dyDescent="0.2">
      <c r="A39" s="21" t="s">
        <v>39</v>
      </c>
      <c r="B39" s="21" t="s">
        <v>31</v>
      </c>
      <c r="C39" s="22" t="s">
        <v>40</v>
      </c>
      <c r="D39" s="27" t="s">
        <v>42</v>
      </c>
      <c r="E39" s="27">
        <v>60</v>
      </c>
      <c r="F39" s="29">
        <v>14.5</v>
      </c>
      <c r="G39" s="29">
        <v>8.5</v>
      </c>
      <c r="H39" s="29">
        <v>47</v>
      </c>
      <c r="I39" s="28">
        <f t="shared" ref="I39:I110" si="1">(F39*G39*H39)/1728</f>
        <v>3.3522858796296298</v>
      </c>
      <c r="J39" s="30" t="s">
        <v>43</v>
      </c>
      <c r="K39" s="27" t="s">
        <v>44</v>
      </c>
      <c r="L39" s="109">
        <v>4.5</v>
      </c>
    </row>
    <row r="40" spans="1:12" ht="13.95" customHeight="1" x14ac:dyDescent="0.2">
      <c r="A40" s="27" t="s">
        <v>45</v>
      </c>
      <c r="B40" s="27" t="s">
        <v>31</v>
      </c>
      <c r="C40" s="31" t="s">
        <v>46</v>
      </c>
      <c r="D40" s="27">
        <v>6</v>
      </c>
      <c r="E40" s="21">
        <v>48</v>
      </c>
      <c r="F40" s="36">
        <v>19.5</v>
      </c>
      <c r="G40" s="36">
        <v>9</v>
      </c>
      <c r="H40" s="32">
        <v>17.5</v>
      </c>
      <c r="I40" s="37">
        <f>(F40*G40*H40)/1728</f>
        <v>1.77734375</v>
      </c>
      <c r="J40" s="32">
        <v>17.2</v>
      </c>
      <c r="K40" s="32" t="s">
        <v>48</v>
      </c>
      <c r="L40" s="109">
        <v>4.5</v>
      </c>
    </row>
    <row r="41" spans="1:12" ht="13.95" customHeight="1" x14ac:dyDescent="0.2">
      <c r="A41" s="27">
        <v>3321</v>
      </c>
      <c r="B41" s="27" t="s">
        <v>31</v>
      </c>
      <c r="C41" s="31" t="s">
        <v>49</v>
      </c>
      <c r="D41" s="27">
        <v>6</v>
      </c>
      <c r="E41" s="27">
        <v>72</v>
      </c>
      <c r="F41" s="29">
        <v>28.75</v>
      </c>
      <c r="G41" s="29">
        <v>10.25</v>
      </c>
      <c r="H41" s="29">
        <v>18.25</v>
      </c>
      <c r="I41" s="28">
        <f t="shared" si="1"/>
        <v>3.1122956452546298</v>
      </c>
      <c r="J41" s="30" t="s">
        <v>51</v>
      </c>
      <c r="K41" s="27" t="s">
        <v>52</v>
      </c>
      <c r="L41" s="109">
        <v>4.5</v>
      </c>
    </row>
    <row r="42" spans="1:12" ht="13.95" customHeight="1" x14ac:dyDescent="0.2">
      <c r="A42" s="38" t="s">
        <v>56</v>
      </c>
      <c r="B42" s="38" t="s">
        <v>57</v>
      </c>
      <c r="C42" s="41" t="s">
        <v>58</v>
      </c>
      <c r="D42" s="38">
        <v>24</v>
      </c>
      <c r="E42" s="38">
        <v>72</v>
      </c>
      <c r="F42" s="29">
        <v>12.75</v>
      </c>
      <c r="G42" s="29">
        <v>11</v>
      </c>
      <c r="H42" s="29">
        <v>25</v>
      </c>
      <c r="I42" s="28">
        <f t="shared" si="1"/>
        <v>2.0290798611111112</v>
      </c>
      <c r="J42" s="30" t="s">
        <v>60</v>
      </c>
      <c r="K42" s="27" t="s">
        <v>55</v>
      </c>
      <c r="L42" s="109">
        <v>4.5</v>
      </c>
    </row>
    <row r="43" spans="1:12" ht="13.95" customHeight="1" x14ac:dyDescent="0.2">
      <c r="A43" s="38" t="s">
        <v>61</v>
      </c>
      <c r="B43" s="38" t="s">
        <v>57</v>
      </c>
      <c r="C43" s="41" t="s">
        <v>62</v>
      </c>
      <c r="D43" s="38" t="s">
        <v>42</v>
      </c>
      <c r="E43" s="38">
        <v>60</v>
      </c>
      <c r="F43" s="29">
        <v>14.75</v>
      </c>
      <c r="G43" s="29">
        <v>6.75</v>
      </c>
      <c r="H43" s="29">
        <v>45.75</v>
      </c>
      <c r="I43" s="28">
        <f t="shared" si="1"/>
        <v>2.635986328125</v>
      </c>
      <c r="J43" s="30" t="s">
        <v>64</v>
      </c>
      <c r="K43" s="27" t="s">
        <v>44</v>
      </c>
      <c r="L43" s="109">
        <v>4.5</v>
      </c>
    </row>
    <row r="44" spans="1:12" ht="13.95" customHeight="1" x14ac:dyDescent="0.2">
      <c r="A44" s="27" t="s">
        <v>65</v>
      </c>
      <c r="B44" s="27" t="s">
        <v>57</v>
      </c>
      <c r="C44" s="31" t="s">
        <v>66</v>
      </c>
      <c r="D44" s="27">
        <v>6</v>
      </c>
      <c r="E44" s="21">
        <v>48</v>
      </c>
      <c r="F44" s="36">
        <v>15</v>
      </c>
      <c r="G44" s="36">
        <v>8</v>
      </c>
      <c r="H44" s="32">
        <v>15.5</v>
      </c>
      <c r="I44" s="37">
        <f>(F44*G44*H44)/1728</f>
        <v>1.0763888888888888</v>
      </c>
      <c r="J44" s="32">
        <v>14.8</v>
      </c>
      <c r="K44" s="32" t="s">
        <v>68</v>
      </c>
      <c r="L44" s="109">
        <v>4.5</v>
      </c>
    </row>
    <row r="45" spans="1:12" ht="13.95" customHeight="1" x14ac:dyDescent="0.2">
      <c r="A45" s="27">
        <v>3316</v>
      </c>
      <c r="B45" s="27" t="s">
        <v>57</v>
      </c>
      <c r="C45" s="31" t="s">
        <v>69</v>
      </c>
      <c r="D45" s="27">
        <v>6</v>
      </c>
      <c r="E45" s="27">
        <v>72</v>
      </c>
      <c r="F45" s="29">
        <v>16.25</v>
      </c>
      <c r="G45" s="29">
        <v>11.75</v>
      </c>
      <c r="H45" s="29">
        <v>13.5</v>
      </c>
      <c r="I45" s="28">
        <f t="shared" si="1"/>
        <v>1.49169921875</v>
      </c>
      <c r="J45" s="30" t="s">
        <v>71</v>
      </c>
      <c r="K45" s="27" t="s">
        <v>72</v>
      </c>
      <c r="L45" s="109">
        <v>4.5</v>
      </c>
    </row>
    <row r="46" spans="1:12" ht="13.95" customHeight="1" x14ac:dyDescent="0.2">
      <c r="A46" s="27" t="s">
        <v>73</v>
      </c>
      <c r="B46" s="27" t="s">
        <v>74</v>
      </c>
      <c r="C46" s="31" t="s">
        <v>75</v>
      </c>
      <c r="D46" s="27">
        <v>24</v>
      </c>
      <c r="E46" s="27">
        <v>72</v>
      </c>
      <c r="F46" s="29">
        <v>12.75</v>
      </c>
      <c r="G46" s="29">
        <v>11.25</v>
      </c>
      <c r="H46" s="29">
        <v>25.5</v>
      </c>
      <c r="I46" s="28">
        <f t="shared" si="1"/>
        <v>2.11669921875</v>
      </c>
      <c r="J46" s="30" t="s">
        <v>76</v>
      </c>
      <c r="K46" s="27" t="s">
        <v>55</v>
      </c>
      <c r="L46" s="109">
        <v>4.5</v>
      </c>
    </row>
    <row r="47" spans="1:12" ht="13.95" customHeight="1" x14ac:dyDescent="0.2">
      <c r="A47" s="27" t="s">
        <v>77</v>
      </c>
      <c r="B47" s="27" t="s">
        <v>74</v>
      </c>
      <c r="C47" s="31" t="s">
        <v>78</v>
      </c>
      <c r="D47" s="27" t="s">
        <v>42</v>
      </c>
      <c r="E47" s="38">
        <v>60</v>
      </c>
      <c r="F47" s="29">
        <v>14.75</v>
      </c>
      <c r="G47" s="29">
        <v>6.75</v>
      </c>
      <c r="H47" s="29">
        <v>45.75</v>
      </c>
      <c r="I47" s="28">
        <f>(F47*G47*H47)/1728</f>
        <v>2.635986328125</v>
      </c>
      <c r="J47" s="30" t="s">
        <v>64</v>
      </c>
      <c r="K47" s="27" t="s">
        <v>52</v>
      </c>
      <c r="L47" s="109">
        <v>4.5</v>
      </c>
    </row>
    <row r="48" spans="1:12" ht="13.95" customHeight="1" x14ac:dyDescent="0.2">
      <c r="A48" s="27" t="s">
        <v>623</v>
      </c>
      <c r="B48" s="27" t="s">
        <v>74</v>
      </c>
      <c r="C48" s="31" t="s">
        <v>625</v>
      </c>
      <c r="D48" s="27">
        <v>6</v>
      </c>
      <c r="E48" s="21">
        <v>48</v>
      </c>
      <c r="F48" s="36">
        <v>15</v>
      </c>
      <c r="G48" s="36">
        <v>8</v>
      </c>
      <c r="H48" s="32">
        <v>15.5</v>
      </c>
      <c r="I48" s="37">
        <f>(F48*G48*H48)/1728</f>
        <v>1.0763888888888888</v>
      </c>
      <c r="J48" s="32">
        <v>14.8</v>
      </c>
      <c r="K48" s="32" t="s">
        <v>68</v>
      </c>
      <c r="L48" s="109">
        <v>4.5</v>
      </c>
    </row>
    <row r="49" spans="1:12" ht="13.95" customHeight="1" x14ac:dyDescent="0.2">
      <c r="A49" s="27">
        <v>3318</v>
      </c>
      <c r="B49" s="27" t="s">
        <v>709</v>
      </c>
      <c r="C49" s="31" t="s">
        <v>708</v>
      </c>
      <c r="D49" s="27">
        <v>6</v>
      </c>
      <c r="E49" s="27">
        <v>72</v>
      </c>
      <c r="F49" s="29">
        <v>16.25</v>
      </c>
      <c r="G49" s="29">
        <v>11.75</v>
      </c>
      <c r="H49" s="29">
        <v>13.5</v>
      </c>
      <c r="I49" s="28">
        <f t="shared" ref="I49" si="2">(F49*G49*H49)/1728</f>
        <v>1.49169921875</v>
      </c>
      <c r="J49" s="30" t="s">
        <v>71</v>
      </c>
      <c r="K49" s="27" t="s">
        <v>72</v>
      </c>
      <c r="L49" s="109">
        <v>4.5</v>
      </c>
    </row>
    <row r="50" spans="1:12" ht="13.95" customHeight="1" x14ac:dyDescent="0.2">
      <c r="A50" s="38">
        <v>3328</v>
      </c>
      <c r="B50" s="101" t="s">
        <v>562</v>
      </c>
      <c r="C50" s="31" t="s">
        <v>573</v>
      </c>
      <c r="D50" s="27">
        <v>6</v>
      </c>
      <c r="E50" s="27">
        <v>48</v>
      </c>
      <c r="F50" s="27">
        <v>13.5</v>
      </c>
      <c r="G50" s="27">
        <v>13</v>
      </c>
      <c r="H50" s="27">
        <v>17.5</v>
      </c>
      <c r="I50" s="27">
        <v>1.78</v>
      </c>
      <c r="J50" s="27">
        <v>14</v>
      </c>
      <c r="K50" s="27" t="s">
        <v>137</v>
      </c>
      <c r="L50" s="109">
        <v>4.5</v>
      </c>
    </row>
    <row r="51" spans="1:12" ht="13.95" customHeight="1" x14ac:dyDescent="0.2">
      <c r="A51" s="38" t="s">
        <v>571</v>
      </c>
      <c r="B51" s="101" t="s">
        <v>562</v>
      </c>
      <c r="C51" s="31" t="s">
        <v>574</v>
      </c>
      <c r="D51" s="27">
        <v>15</v>
      </c>
      <c r="E51" s="27">
        <v>30</v>
      </c>
      <c r="F51" s="27">
        <v>13.5</v>
      </c>
      <c r="G51" s="27">
        <v>11.5</v>
      </c>
      <c r="H51" s="27">
        <v>18.5</v>
      </c>
      <c r="I51" s="27">
        <v>1.66</v>
      </c>
      <c r="J51" s="27">
        <v>9.5</v>
      </c>
      <c r="K51" s="27" t="s">
        <v>72</v>
      </c>
      <c r="L51" s="109">
        <v>4.5</v>
      </c>
    </row>
    <row r="52" spans="1:12" ht="13.95" customHeight="1" x14ac:dyDescent="0.2">
      <c r="A52" s="38" t="s">
        <v>572</v>
      </c>
      <c r="B52" s="101" t="s">
        <v>562</v>
      </c>
      <c r="C52" s="31" t="s">
        <v>575</v>
      </c>
      <c r="D52" s="27" t="s">
        <v>42</v>
      </c>
      <c r="E52" s="27">
        <v>45</v>
      </c>
      <c r="F52" s="27">
        <v>17.5</v>
      </c>
      <c r="G52" s="27">
        <v>7</v>
      </c>
      <c r="H52" s="27">
        <v>47.5</v>
      </c>
      <c r="I52" s="27">
        <v>3.367</v>
      </c>
      <c r="J52" s="27">
        <v>9</v>
      </c>
      <c r="K52" s="27" t="s">
        <v>52</v>
      </c>
      <c r="L52" s="109">
        <v>4.5</v>
      </c>
    </row>
    <row r="53" spans="1:12" ht="13.95" customHeight="1" x14ac:dyDescent="0.2">
      <c r="A53" s="38" t="s">
        <v>642</v>
      </c>
      <c r="B53" s="38" t="s">
        <v>562</v>
      </c>
      <c r="C53" s="97" t="s">
        <v>645</v>
      </c>
      <c r="D53" s="38">
        <v>6</v>
      </c>
      <c r="E53" s="38">
        <v>48</v>
      </c>
      <c r="F53" s="38">
        <v>16.899999999999999</v>
      </c>
      <c r="G53" s="38">
        <v>18</v>
      </c>
      <c r="H53" s="38">
        <v>12.75</v>
      </c>
      <c r="I53" s="29">
        <f t="shared" ref="I53" si="3">(F53*G53*H53)/1728</f>
        <v>2.2445312499999996</v>
      </c>
      <c r="J53" s="38">
        <v>17</v>
      </c>
      <c r="K53" s="38" t="s">
        <v>644</v>
      </c>
      <c r="L53" s="109">
        <v>4.5</v>
      </c>
    </row>
    <row r="54" spans="1:12" ht="13.95" customHeight="1" x14ac:dyDescent="0.2">
      <c r="A54" s="38" t="s">
        <v>695</v>
      </c>
      <c r="B54" s="32" t="s">
        <v>316</v>
      </c>
      <c r="C54" s="97" t="s">
        <v>691</v>
      </c>
      <c r="D54" s="27" t="s">
        <v>42</v>
      </c>
      <c r="E54" s="27">
        <v>45</v>
      </c>
      <c r="F54" s="27">
        <v>17.5</v>
      </c>
      <c r="G54" s="27">
        <v>7</v>
      </c>
      <c r="H54" s="27">
        <v>47.5</v>
      </c>
      <c r="I54" s="27">
        <v>3.367</v>
      </c>
      <c r="J54" s="27">
        <v>9</v>
      </c>
      <c r="K54" s="27" t="s">
        <v>52</v>
      </c>
      <c r="L54" s="109">
        <v>4.5</v>
      </c>
    </row>
    <row r="55" spans="1:12" ht="13.95" customHeight="1" x14ac:dyDescent="0.2">
      <c r="A55" s="21" t="s">
        <v>81</v>
      </c>
      <c r="B55" s="21" t="s">
        <v>82</v>
      </c>
      <c r="C55" s="22" t="s">
        <v>83</v>
      </c>
      <c r="D55" s="27">
        <v>20</v>
      </c>
      <c r="E55" s="27">
        <v>60</v>
      </c>
      <c r="F55" s="29">
        <v>17</v>
      </c>
      <c r="G55" s="29">
        <v>14</v>
      </c>
      <c r="H55" s="29">
        <v>25.5</v>
      </c>
      <c r="I55" s="28">
        <f>(F55*G55*H55)/1728</f>
        <v>3.5121527777777777</v>
      </c>
      <c r="J55" s="30" t="s">
        <v>85</v>
      </c>
      <c r="K55" s="27" t="s">
        <v>86</v>
      </c>
      <c r="L55" s="109">
        <v>4.5</v>
      </c>
    </row>
    <row r="56" spans="1:12" ht="13.95" customHeight="1" x14ac:dyDescent="0.2">
      <c r="A56" s="21" t="s">
        <v>87</v>
      </c>
      <c r="B56" s="21" t="s">
        <v>82</v>
      </c>
      <c r="C56" s="22" t="s">
        <v>88</v>
      </c>
      <c r="D56" s="21" t="s">
        <v>42</v>
      </c>
      <c r="E56" s="27">
        <v>60</v>
      </c>
      <c r="F56" s="29">
        <v>17.5</v>
      </c>
      <c r="G56" s="29">
        <v>8.5</v>
      </c>
      <c r="H56" s="29">
        <v>57.5</v>
      </c>
      <c r="I56" s="28">
        <f>(F56*G56*H56)/1728</f>
        <v>4.9497251157407405</v>
      </c>
      <c r="J56" s="30" t="s">
        <v>90</v>
      </c>
      <c r="K56" s="27" t="s">
        <v>91</v>
      </c>
      <c r="L56" s="109">
        <v>4.5</v>
      </c>
    </row>
    <row r="57" spans="1:12" ht="13.95" customHeight="1" x14ac:dyDescent="0.2">
      <c r="A57" s="27" t="s">
        <v>92</v>
      </c>
      <c r="B57" s="27" t="s">
        <v>82</v>
      </c>
      <c r="C57" s="31" t="s">
        <v>93</v>
      </c>
      <c r="D57" s="27">
        <v>6</v>
      </c>
      <c r="E57" s="21">
        <v>48</v>
      </c>
      <c r="F57" s="36">
        <v>18.5</v>
      </c>
      <c r="G57" s="36">
        <v>14.5</v>
      </c>
      <c r="H57" s="32">
        <v>15.5</v>
      </c>
      <c r="I57" s="37" t="s">
        <v>95</v>
      </c>
      <c r="J57" s="32">
        <v>18</v>
      </c>
      <c r="K57" s="38" t="s">
        <v>38</v>
      </c>
      <c r="L57" s="109">
        <v>4.5</v>
      </c>
    </row>
    <row r="58" spans="1:12" ht="13.95" customHeight="1" x14ac:dyDescent="0.2">
      <c r="A58" s="27">
        <v>3309</v>
      </c>
      <c r="B58" s="27" t="s">
        <v>82</v>
      </c>
      <c r="C58" s="31" t="s">
        <v>96</v>
      </c>
      <c r="D58" s="27">
        <v>6</v>
      </c>
      <c r="E58" s="27">
        <v>72</v>
      </c>
      <c r="F58" s="29">
        <v>24</v>
      </c>
      <c r="G58" s="29">
        <v>10.75</v>
      </c>
      <c r="H58" s="29">
        <v>19</v>
      </c>
      <c r="I58" s="28">
        <f t="shared" ref="I58:I61" si="4">(F58*G58*H58)/1728</f>
        <v>2.8368055555555554</v>
      </c>
      <c r="J58" s="30" t="s">
        <v>98</v>
      </c>
      <c r="K58" s="27" t="s">
        <v>99</v>
      </c>
      <c r="L58" s="109">
        <v>4.5</v>
      </c>
    </row>
    <row r="59" spans="1:12" ht="13.95" customHeight="1" x14ac:dyDescent="0.2">
      <c r="A59" s="38" t="s">
        <v>100</v>
      </c>
      <c r="B59" s="38" t="s">
        <v>101</v>
      </c>
      <c r="C59" s="41" t="s">
        <v>102</v>
      </c>
      <c r="D59" s="38">
        <v>20</v>
      </c>
      <c r="E59" s="38">
        <v>60</v>
      </c>
      <c r="F59" s="29">
        <v>16</v>
      </c>
      <c r="G59" s="29">
        <v>13.25</v>
      </c>
      <c r="H59" s="29">
        <v>20.75</v>
      </c>
      <c r="I59" s="28">
        <f t="shared" si="4"/>
        <v>2.5457175925925926</v>
      </c>
      <c r="J59" s="30" t="s">
        <v>104</v>
      </c>
      <c r="K59" s="27" t="s">
        <v>38</v>
      </c>
      <c r="L59" s="109">
        <v>4.5</v>
      </c>
    </row>
    <row r="60" spans="1:12" ht="13.95" customHeight="1" x14ac:dyDescent="0.2">
      <c r="A60" s="38" t="s">
        <v>105</v>
      </c>
      <c r="B60" s="38" t="s">
        <v>101</v>
      </c>
      <c r="C60" s="41" t="s">
        <v>106</v>
      </c>
      <c r="D60" s="38" t="s">
        <v>42</v>
      </c>
      <c r="E60" s="38">
        <v>56</v>
      </c>
      <c r="F60" s="29">
        <v>17.5</v>
      </c>
      <c r="G60" s="29">
        <v>7</v>
      </c>
      <c r="H60" s="29">
        <v>47.5</v>
      </c>
      <c r="I60" s="28">
        <f t="shared" si="4"/>
        <v>3.367332175925926</v>
      </c>
      <c r="J60" s="30" t="s">
        <v>108</v>
      </c>
      <c r="K60" s="27" t="s">
        <v>52</v>
      </c>
      <c r="L60" s="109">
        <v>4.5</v>
      </c>
    </row>
    <row r="61" spans="1:12" ht="13.95" customHeight="1" x14ac:dyDescent="0.2">
      <c r="A61" s="32" t="s">
        <v>697</v>
      </c>
      <c r="B61" s="32" t="s">
        <v>700</v>
      </c>
      <c r="C61" s="41" t="s">
        <v>646</v>
      </c>
      <c r="D61" s="27">
        <v>20</v>
      </c>
      <c r="E61" s="27">
        <v>60</v>
      </c>
      <c r="F61" s="29">
        <v>17</v>
      </c>
      <c r="G61" s="29">
        <v>14</v>
      </c>
      <c r="H61" s="29">
        <v>25.5</v>
      </c>
      <c r="I61" s="28">
        <f t="shared" si="4"/>
        <v>3.5121527777777777</v>
      </c>
      <c r="J61" s="30" t="s">
        <v>85</v>
      </c>
      <c r="K61" s="27" t="s">
        <v>86</v>
      </c>
      <c r="L61" s="109">
        <v>4.5</v>
      </c>
    </row>
    <row r="63" spans="1:12" ht="13.95" customHeight="1" x14ac:dyDescent="0.2">
      <c r="A63" s="6" t="s">
        <v>0</v>
      </c>
      <c r="B63" s="6" t="s">
        <v>0</v>
      </c>
      <c r="C63" s="7" t="s">
        <v>1</v>
      </c>
      <c r="D63" s="6" t="s">
        <v>10</v>
      </c>
      <c r="E63" s="6" t="s">
        <v>12</v>
      </c>
      <c r="F63" s="6"/>
      <c r="G63" s="6" t="s">
        <v>13</v>
      </c>
      <c r="H63" s="6"/>
      <c r="I63" s="11" t="s">
        <v>2</v>
      </c>
      <c r="J63" s="6" t="s">
        <v>2</v>
      </c>
      <c r="K63" s="6" t="s">
        <v>14</v>
      </c>
      <c r="L63" s="12" t="s">
        <v>689</v>
      </c>
    </row>
    <row r="64" spans="1:12" ht="13.95" customHeight="1" x14ac:dyDescent="0.2">
      <c r="A64" s="6" t="s">
        <v>15</v>
      </c>
      <c r="B64" s="6" t="s">
        <v>16</v>
      </c>
      <c r="C64" s="13" t="s">
        <v>17</v>
      </c>
      <c r="D64" s="6" t="s">
        <v>26</v>
      </c>
      <c r="E64" s="6" t="s">
        <v>26</v>
      </c>
      <c r="F64" s="6" t="s">
        <v>21</v>
      </c>
      <c r="G64" s="6" t="s">
        <v>22</v>
      </c>
      <c r="H64" s="6" t="s">
        <v>23</v>
      </c>
      <c r="I64" s="11" t="s">
        <v>24</v>
      </c>
      <c r="J64" s="6" t="s">
        <v>25</v>
      </c>
      <c r="K64" s="6" t="s">
        <v>27</v>
      </c>
      <c r="L64" s="12" t="s">
        <v>28</v>
      </c>
    </row>
    <row r="65" spans="1:12" ht="13.95" customHeight="1" x14ac:dyDescent="0.2">
      <c r="A65" s="14"/>
      <c r="B65" s="14"/>
      <c r="C65" s="15" t="s">
        <v>29</v>
      </c>
      <c r="D65" s="18"/>
      <c r="E65" s="18"/>
      <c r="F65" s="18"/>
      <c r="G65" s="18"/>
      <c r="H65" s="18"/>
      <c r="I65" s="19"/>
      <c r="J65" s="18"/>
      <c r="K65" s="18"/>
      <c r="L65" s="20"/>
    </row>
    <row r="66" spans="1:12" ht="13.95" customHeight="1" x14ac:dyDescent="0.2">
      <c r="A66" s="32" t="s">
        <v>698</v>
      </c>
      <c r="B66" s="32" t="s">
        <v>700</v>
      </c>
      <c r="C66" s="41" t="s">
        <v>647</v>
      </c>
      <c r="D66" s="27" t="s">
        <v>42</v>
      </c>
      <c r="E66" s="27">
        <v>60</v>
      </c>
      <c r="F66" s="29">
        <v>17.5</v>
      </c>
      <c r="G66" s="29">
        <v>8.5</v>
      </c>
      <c r="H66" s="29">
        <v>57.5</v>
      </c>
      <c r="I66" s="28">
        <f>(F66*G66*H66)/1728</f>
        <v>4.9497251157407405</v>
      </c>
      <c r="J66" s="30" t="s">
        <v>90</v>
      </c>
      <c r="K66" s="27" t="s">
        <v>91</v>
      </c>
      <c r="L66" s="109">
        <v>4.5</v>
      </c>
    </row>
    <row r="67" spans="1:12" ht="13.95" customHeight="1" x14ac:dyDescent="0.2">
      <c r="A67" s="32">
        <v>3306</v>
      </c>
      <c r="B67" s="32" t="s">
        <v>700</v>
      </c>
      <c r="C67" s="41" t="s">
        <v>648</v>
      </c>
      <c r="D67" s="27">
        <v>6</v>
      </c>
      <c r="E67" s="27">
        <v>72</v>
      </c>
      <c r="F67" s="29">
        <v>24</v>
      </c>
      <c r="G67" s="29">
        <v>10.75</v>
      </c>
      <c r="H67" s="29">
        <v>19</v>
      </c>
      <c r="I67" s="28">
        <f>(F67*G67*H67)/1728</f>
        <v>2.8368055555555554</v>
      </c>
      <c r="J67" s="30" t="s">
        <v>98</v>
      </c>
      <c r="K67" s="27" t="s">
        <v>99</v>
      </c>
      <c r="L67" s="109">
        <v>4.5</v>
      </c>
    </row>
    <row r="68" spans="1:12" ht="13.95" customHeight="1" x14ac:dyDescent="0.2">
      <c r="A68" s="32" t="s">
        <v>699</v>
      </c>
      <c r="B68" s="32" t="s">
        <v>316</v>
      </c>
      <c r="C68" s="41" t="s">
        <v>692</v>
      </c>
      <c r="D68" s="27" t="s">
        <v>42</v>
      </c>
      <c r="E68" s="27">
        <v>60</v>
      </c>
      <c r="F68" s="29">
        <v>17.5</v>
      </c>
      <c r="G68" s="29">
        <v>8.5</v>
      </c>
      <c r="H68" s="29">
        <v>57.5</v>
      </c>
      <c r="I68" s="28">
        <f t="shared" si="1"/>
        <v>4.9497251157407405</v>
      </c>
      <c r="J68" s="30" t="s">
        <v>90</v>
      </c>
      <c r="K68" s="27" t="s">
        <v>91</v>
      </c>
      <c r="L68" s="109">
        <v>4.5</v>
      </c>
    </row>
    <row r="69" spans="1:12" ht="13.95" customHeight="1" x14ac:dyDescent="0.2">
      <c r="A69" s="27">
        <v>3439</v>
      </c>
      <c r="B69" s="27" t="s">
        <v>109</v>
      </c>
      <c r="C69" s="46" t="s">
        <v>111</v>
      </c>
      <c r="D69" s="21">
        <v>12</v>
      </c>
      <c r="E69" s="21">
        <v>144</v>
      </c>
      <c r="F69" s="36">
        <v>15.35</v>
      </c>
      <c r="G69" s="36">
        <v>12.6</v>
      </c>
      <c r="H69" s="36">
        <v>10.16</v>
      </c>
      <c r="I69" s="35">
        <f t="shared" si="1"/>
        <v>1.1371791666666666</v>
      </c>
      <c r="J69" s="62" t="s">
        <v>707</v>
      </c>
      <c r="K69" s="21" t="s">
        <v>113</v>
      </c>
      <c r="L69" s="109">
        <v>2.16</v>
      </c>
    </row>
    <row r="70" spans="1:12" s="92" customFormat="1" ht="13.95" customHeight="1" x14ac:dyDescent="0.2">
      <c r="A70" s="38" t="s">
        <v>618</v>
      </c>
      <c r="B70" s="101" t="s">
        <v>619</v>
      </c>
      <c r="C70" s="31" t="s">
        <v>620</v>
      </c>
      <c r="D70" s="27" t="s">
        <v>42</v>
      </c>
      <c r="E70" s="38">
        <v>12</v>
      </c>
      <c r="F70" s="38">
        <v>8.5</v>
      </c>
      <c r="G70" s="38">
        <v>6.5</v>
      </c>
      <c r="H70" s="38">
        <v>5.5</v>
      </c>
      <c r="I70" s="38">
        <v>0.17499999999999999</v>
      </c>
      <c r="J70" s="27">
        <v>1.4</v>
      </c>
      <c r="K70" s="27" t="s">
        <v>622</v>
      </c>
      <c r="L70" s="109">
        <v>3.6</v>
      </c>
    </row>
    <row r="71" spans="1:12" ht="13.95" customHeight="1" x14ac:dyDescent="0.2">
      <c r="A71" s="27" t="s">
        <v>114</v>
      </c>
      <c r="B71" s="27" t="s">
        <v>115</v>
      </c>
      <c r="C71" s="46" t="s">
        <v>116</v>
      </c>
      <c r="D71" s="21">
        <v>20</v>
      </c>
      <c r="E71" s="21">
        <v>60</v>
      </c>
      <c r="F71" s="29">
        <v>16.5</v>
      </c>
      <c r="G71" s="29">
        <v>13.5</v>
      </c>
      <c r="H71" s="29">
        <v>24.5</v>
      </c>
      <c r="I71" s="28">
        <f t="shared" si="1"/>
        <v>3.158203125</v>
      </c>
      <c r="J71" s="30" t="s">
        <v>118</v>
      </c>
      <c r="K71" s="27" t="s">
        <v>99</v>
      </c>
      <c r="L71" s="109">
        <v>4.5</v>
      </c>
    </row>
    <row r="72" spans="1:12" ht="13.95" customHeight="1" x14ac:dyDescent="0.2">
      <c r="A72" s="27" t="s">
        <v>119</v>
      </c>
      <c r="B72" s="27" t="s">
        <v>115</v>
      </c>
      <c r="C72" s="46" t="s">
        <v>120</v>
      </c>
      <c r="D72" s="21" t="s">
        <v>42</v>
      </c>
      <c r="E72" s="21">
        <v>45</v>
      </c>
      <c r="F72" s="29">
        <v>14.5</v>
      </c>
      <c r="G72" s="29">
        <v>8.5</v>
      </c>
      <c r="H72" s="29">
        <v>46.5</v>
      </c>
      <c r="I72" s="28">
        <f t="shared" si="1"/>
        <v>3.3166232638888888</v>
      </c>
      <c r="J72" s="30" t="s">
        <v>108</v>
      </c>
      <c r="K72" s="27" t="s">
        <v>44</v>
      </c>
      <c r="L72" s="109">
        <v>4.5</v>
      </c>
    </row>
    <row r="73" spans="1:12" ht="13.95" customHeight="1" x14ac:dyDescent="0.2">
      <c r="A73" s="27">
        <v>3322</v>
      </c>
      <c r="B73" s="27" t="s">
        <v>115</v>
      </c>
      <c r="C73" s="46" t="s">
        <v>122</v>
      </c>
      <c r="D73" s="21">
        <v>6</v>
      </c>
      <c r="E73" s="21">
        <v>72</v>
      </c>
      <c r="F73" s="29">
        <v>23</v>
      </c>
      <c r="G73" s="29">
        <v>14</v>
      </c>
      <c r="H73" s="29">
        <v>16</v>
      </c>
      <c r="I73" s="28">
        <f t="shared" si="1"/>
        <v>2.9814814814814814</v>
      </c>
      <c r="J73" s="30" t="s">
        <v>124</v>
      </c>
      <c r="K73" s="27" t="s">
        <v>44</v>
      </c>
      <c r="L73" s="109">
        <v>4.5</v>
      </c>
    </row>
    <row r="74" spans="1:12" ht="13.95" customHeight="1" x14ac:dyDescent="0.2">
      <c r="A74" s="27" t="s">
        <v>551</v>
      </c>
      <c r="B74" s="27" t="s">
        <v>552</v>
      </c>
      <c r="C74" s="46" t="s">
        <v>553</v>
      </c>
      <c r="D74" s="27">
        <v>15</v>
      </c>
      <c r="E74" s="27">
        <v>45</v>
      </c>
      <c r="F74" s="29">
        <v>25.25</v>
      </c>
      <c r="G74" s="29">
        <v>13.5</v>
      </c>
      <c r="H74" s="29">
        <v>14.75</v>
      </c>
      <c r="I74" s="28">
        <f t="shared" si="1"/>
        <v>2.90966796875</v>
      </c>
      <c r="J74" s="30" t="s">
        <v>555</v>
      </c>
      <c r="K74" s="27" t="s">
        <v>86</v>
      </c>
      <c r="L74" s="109">
        <v>4.5</v>
      </c>
    </row>
    <row r="75" spans="1:12" ht="13.95" customHeight="1" x14ac:dyDescent="0.2">
      <c r="A75" s="27" t="s">
        <v>556</v>
      </c>
      <c r="B75" s="27" t="s">
        <v>552</v>
      </c>
      <c r="C75" s="46" t="s">
        <v>557</v>
      </c>
      <c r="D75" s="27">
        <v>6</v>
      </c>
      <c r="E75" s="27">
        <v>48</v>
      </c>
      <c r="F75" s="29">
        <v>19.5</v>
      </c>
      <c r="G75" s="29">
        <v>15.25</v>
      </c>
      <c r="H75" s="29">
        <v>16.25</v>
      </c>
      <c r="I75" s="28">
        <f t="shared" si="1"/>
        <v>2.7964952256944446</v>
      </c>
      <c r="J75" s="30" t="s">
        <v>559</v>
      </c>
      <c r="K75" s="27" t="s">
        <v>38</v>
      </c>
      <c r="L75" s="109">
        <v>4.5</v>
      </c>
    </row>
    <row r="76" spans="1:12" ht="13.95" customHeight="1" x14ac:dyDescent="0.2">
      <c r="A76" s="27">
        <v>3326</v>
      </c>
      <c r="B76" s="27" t="s">
        <v>552</v>
      </c>
      <c r="C76" s="46" t="s">
        <v>560</v>
      </c>
      <c r="D76" s="27">
        <v>12</v>
      </c>
      <c r="E76" s="27">
        <v>48</v>
      </c>
      <c r="F76" s="29">
        <v>14.2</v>
      </c>
      <c r="G76" s="29">
        <v>13.6</v>
      </c>
      <c r="H76" s="29">
        <v>21.6</v>
      </c>
      <c r="I76" s="28">
        <f t="shared" si="1"/>
        <v>2.4139999999999997</v>
      </c>
      <c r="J76" s="30" t="s">
        <v>636</v>
      </c>
      <c r="K76" s="27" t="s">
        <v>637</v>
      </c>
      <c r="L76" s="109">
        <v>4.5</v>
      </c>
    </row>
    <row r="77" spans="1:12" ht="13.95" customHeight="1" x14ac:dyDescent="0.2">
      <c r="A77" s="27" t="s">
        <v>650</v>
      </c>
      <c r="B77" s="27" t="s">
        <v>316</v>
      </c>
      <c r="C77" s="46" t="s">
        <v>649</v>
      </c>
      <c r="D77" s="38" t="s">
        <v>42</v>
      </c>
      <c r="E77" s="38">
        <v>114</v>
      </c>
      <c r="F77" s="29">
        <v>17.5</v>
      </c>
      <c r="G77" s="29">
        <v>7</v>
      </c>
      <c r="H77" s="29">
        <v>47.5</v>
      </c>
      <c r="I77" s="28">
        <f t="shared" si="1"/>
        <v>3.367332175925926</v>
      </c>
      <c r="J77" s="30" t="s">
        <v>108</v>
      </c>
      <c r="K77" s="27" t="s">
        <v>52</v>
      </c>
      <c r="L77" s="109">
        <v>242.8</v>
      </c>
    </row>
    <row r="78" spans="1:12" ht="13.95" customHeight="1" x14ac:dyDescent="0.2">
      <c r="A78" s="27" t="s">
        <v>564</v>
      </c>
      <c r="B78" s="27" t="s">
        <v>316</v>
      </c>
      <c r="C78" s="46" t="s">
        <v>550</v>
      </c>
      <c r="D78" s="38" t="s">
        <v>42</v>
      </c>
      <c r="E78" s="38">
        <v>56</v>
      </c>
      <c r="F78" s="29">
        <v>17.5</v>
      </c>
      <c r="G78" s="29">
        <v>7</v>
      </c>
      <c r="H78" s="29">
        <v>47.5</v>
      </c>
      <c r="I78" s="28">
        <f t="shared" si="1"/>
        <v>3.367332175925926</v>
      </c>
      <c r="J78" s="30" t="s">
        <v>108</v>
      </c>
      <c r="K78" s="27" t="s">
        <v>52</v>
      </c>
      <c r="L78" s="109"/>
    </row>
    <row r="79" spans="1:12" ht="13.95" customHeight="1" x14ac:dyDescent="0.2">
      <c r="A79" s="27" t="s">
        <v>566</v>
      </c>
      <c r="B79" s="27" t="s">
        <v>316</v>
      </c>
      <c r="C79" s="46" t="s">
        <v>550</v>
      </c>
      <c r="D79" s="38" t="s">
        <v>42</v>
      </c>
      <c r="E79" s="38">
        <v>194</v>
      </c>
      <c r="F79" s="29">
        <v>17.5</v>
      </c>
      <c r="G79" s="29">
        <v>7</v>
      </c>
      <c r="H79" s="29">
        <v>47.5</v>
      </c>
      <c r="I79" s="28">
        <f t="shared" si="1"/>
        <v>3.367332175925926</v>
      </c>
      <c r="J79" s="30" t="s">
        <v>108</v>
      </c>
      <c r="K79" s="27" t="s">
        <v>52</v>
      </c>
      <c r="L79" s="109"/>
    </row>
    <row r="80" spans="1:12" ht="13.95" customHeight="1" x14ac:dyDescent="0.2">
      <c r="A80" s="27" t="s">
        <v>565</v>
      </c>
      <c r="B80" s="27" t="s">
        <v>316</v>
      </c>
      <c r="C80" s="46" t="s">
        <v>550</v>
      </c>
      <c r="D80" s="38" t="s">
        <v>42</v>
      </c>
      <c r="E80" s="38">
        <v>120</v>
      </c>
      <c r="F80" s="29">
        <v>17.5</v>
      </c>
      <c r="G80" s="29">
        <v>7</v>
      </c>
      <c r="H80" s="29">
        <v>47.5</v>
      </c>
      <c r="I80" s="28">
        <f t="shared" si="1"/>
        <v>3.367332175925926</v>
      </c>
      <c r="J80" s="30" t="s">
        <v>108</v>
      </c>
      <c r="K80" s="27" t="s">
        <v>52</v>
      </c>
      <c r="L80" s="109"/>
    </row>
    <row r="81" spans="1:12" ht="13.95" customHeight="1" x14ac:dyDescent="0.2">
      <c r="A81" s="27">
        <v>3401</v>
      </c>
      <c r="B81" s="27" t="s">
        <v>125</v>
      </c>
      <c r="C81" s="31" t="s">
        <v>126</v>
      </c>
      <c r="D81" s="27">
        <v>8</v>
      </c>
      <c r="E81" s="21">
        <v>288</v>
      </c>
      <c r="F81" s="29">
        <v>14.75</v>
      </c>
      <c r="G81" s="29">
        <v>13.5</v>
      </c>
      <c r="H81" s="29">
        <v>12.5</v>
      </c>
      <c r="I81" s="28">
        <f t="shared" si="1"/>
        <v>1.4404296875</v>
      </c>
      <c r="J81" s="30" t="s">
        <v>128</v>
      </c>
      <c r="K81" s="27" t="s">
        <v>129</v>
      </c>
      <c r="L81" s="109">
        <v>0.71</v>
      </c>
    </row>
    <row r="82" spans="1:12" ht="13.95" customHeight="1" x14ac:dyDescent="0.2">
      <c r="A82" s="27">
        <v>3402</v>
      </c>
      <c r="B82" s="27" t="s">
        <v>130</v>
      </c>
      <c r="C82" s="31" t="s">
        <v>131</v>
      </c>
      <c r="D82" s="27">
        <v>8</v>
      </c>
      <c r="E82" s="21">
        <v>288</v>
      </c>
      <c r="F82" s="29">
        <v>14.75</v>
      </c>
      <c r="G82" s="29">
        <v>13.5</v>
      </c>
      <c r="H82" s="29">
        <v>12.5</v>
      </c>
      <c r="I82" s="28">
        <f t="shared" si="1"/>
        <v>1.4404296875</v>
      </c>
      <c r="J82" s="30" t="s">
        <v>128</v>
      </c>
      <c r="K82" s="27" t="s">
        <v>129</v>
      </c>
      <c r="L82" s="109">
        <v>0.71</v>
      </c>
    </row>
    <row r="83" spans="1:12" ht="13.95" customHeight="1" x14ac:dyDescent="0.2">
      <c r="A83" s="27">
        <v>3403</v>
      </c>
      <c r="B83" s="27" t="s">
        <v>133</v>
      </c>
      <c r="C83" s="31" t="s">
        <v>134</v>
      </c>
      <c r="D83" s="27">
        <v>6</v>
      </c>
      <c r="E83" s="21">
        <v>144</v>
      </c>
      <c r="F83" s="29">
        <v>15.5</v>
      </c>
      <c r="G83" s="29">
        <v>12</v>
      </c>
      <c r="H83" s="29">
        <v>17.75</v>
      </c>
      <c r="I83" s="28">
        <f t="shared" si="1"/>
        <v>1.9105902777777777</v>
      </c>
      <c r="J83" s="30" t="s">
        <v>136</v>
      </c>
      <c r="K83" s="27" t="s">
        <v>137</v>
      </c>
      <c r="L83" s="109">
        <v>2.7</v>
      </c>
    </row>
    <row r="84" spans="1:12" ht="13.95" customHeight="1" x14ac:dyDescent="0.2">
      <c r="A84" s="95">
        <v>3405</v>
      </c>
      <c r="B84" s="27" t="s">
        <v>138</v>
      </c>
      <c r="C84" s="31" t="s">
        <v>139</v>
      </c>
      <c r="D84" s="27">
        <v>6</v>
      </c>
      <c r="E84" s="49">
        <v>144</v>
      </c>
      <c r="F84" s="29">
        <v>15.5</v>
      </c>
      <c r="G84" s="29">
        <v>12</v>
      </c>
      <c r="H84" s="29">
        <v>17.75</v>
      </c>
      <c r="I84" s="28">
        <f t="shared" si="1"/>
        <v>1.9105902777777777</v>
      </c>
      <c r="J84" s="30" t="s">
        <v>136</v>
      </c>
      <c r="K84" s="27" t="s">
        <v>137</v>
      </c>
      <c r="L84" s="109">
        <v>2.7</v>
      </c>
    </row>
    <row r="85" spans="1:12" ht="13.95" customHeight="1" x14ac:dyDescent="0.2">
      <c r="A85" s="27">
        <v>3407</v>
      </c>
      <c r="B85" s="27" t="s">
        <v>141</v>
      </c>
      <c r="C85" s="31" t="s">
        <v>142</v>
      </c>
      <c r="D85" s="27">
        <v>8</v>
      </c>
      <c r="E85" s="21">
        <v>144</v>
      </c>
      <c r="F85" s="29">
        <v>14.25</v>
      </c>
      <c r="G85" s="29">
        <v>8</v>
      </c>
      <c r="H85" s="29">
        <v>10</v>
      </c>
      <c r="I85" s="28">
        <f t="shared" si="1"/>
        <v>0.65972222222222221</v>
      </c>
      <c r="J85" s="30" t="s">
        <v>144</v>
      </c>
      <c r="K85" s="27" t="s">
        <v>145</v>
      </c>
      <c r="L85" s="109">
        <v>1.08</v>
      </c>
    </row>
    <row r="86" spans="1:12" ht="13.95" customHeight="1" x14ac:dyDescent="0.2">
      <c r="A86" s="27">
        <v>3409</v>
      </c>
      <c r="B86" s="27" t="s">
        <v>146</v>
      </c>
      <c r="C86" s="46" t="s">
        <v>147</v>
      </c>
      <c r="D86" s="27">
        <v>8</v>
      </c>
      <c r="E86" s="21">
        <v>144</v>
      </c>
      <c r="F86" s="29">
        <v>14.25</v>
      </c>
      <c r="G86" s="29">
        <v>8</v>
      </c>
      <c r="H86" s="29">
        <v>10</v>
      </c>
      <c r="I86" s="28">
        <f t="shared" si="1"/>
        <v>0.65972222222222221</v>
      </c>
      <c r="J86" s="30" t="s">
        <v>144</v>
      </c>
      <c r="K86" s="27" t="s">
        <v>145</v>
      </c>
      <c r="L86" s="109">
        <v>1.08</v>
      </c>
    </row>
    <row r="87" spans="1:12" ht="13.95" customHeight="1" x14ac:dyDescent="0.2">
      <c r="A87" s="27">
        <v>3408</v>
      </c>
      <c r="B87" s="27" t="s">
        <v>149</v>
      </c>
      <c r="C87" s="46" t="s">
        <v>150</v>
      </c>
      <c r="D87" s="27">
        <v>8</v>
      </c>
      <c r="E87" s="21">
        <v>144</v>
      </c>
      <c r="F87" s="29">
        <v>14.25</v>
      </c>
      <c r="G87" s="29">
        <v>8</v>
      </c>
      <c r="H87" s="29">
        <v>10</v>
      </c>
      <c r="I87" s="28">
        <f t="shared" si="1"/>
        <v>0.65972222222222221</v>
      </c>
      <c r="J87" s="30" t="s">
        <v>144</v>
      </c>
      <c r="K87" s="27" t="s">
        <v>145</v>
      </c>
      <c r="L87" s="109">
        <v>1.08</v>
      </c>
    </row>
    <row r="88" spans="1:12" ht="13.95" customHeight="1" x14ac:dyDescent="0.2">
      <c r="A88" s="27">
        <v>3410</v>
      </c>
      <c r="B88" s="27" t="s">
        <v>152</v>
      </c>
      <c r="C88" s="46" t="s">
        <v>153</v>
      </c>
      <c r="D88" s="27">
        <v>8</v>
      </c>
      <c r="E88" s="21">
        <v>144</v>
      </c>
      <c r="F88" s="29">
        <v>14.25</v>
      </c>
      <c r="G88" s="29">
        <v>8</v>
      </c>
      <c r="H88" s="29">
        <v>10</v>
      </c>
      <c r="I88" s="28">
        <f t="shared" si="1"/>
        <v>0.65972222222222221</v>
      </c>
      <c r="J88" s="30" t="s">
        <v>144</v>
      </c>
      <c r="K88" s="27" t="s">
        <v>145</v>
      </c>
      <c r="L88" s="109">
        <v>1.08</v>
      </c>
    </row>
    <row r="89" spans="1:12" ht="13.95" customHeight="1" x14ac:dyDescent="0.2">
      <c r="A89" s="27">
        <v>3411</v>
      </c>
      <c r="B89" s="27" t="s">
        <v>155</v>
      </c>
      <c r="C89" s="46" t="s">
        <v>156</v>
      </c>
      <c r="D89" s="27">
        <v>8</v>
      </c>
      <c r="E89" s="21">
        <v>144</v>
      </c>
      <c r="F89" s="29">
        <v>14.25</v>
      </c>
      <c r="G89" s="29">
        <v>8</v>
      </c>
      <c r="H89" s="29">
        <v>10</v>
      </c>
      <c r="I89" s="28">
        <f t="shared" si="1"/>
        <v>0.65972222222222221</v>
      </c>
      <c r="J89" s="30" t="s">
        <v>144</v>
      </c>
      <c r="K89" s="27" t="s">
        <v>145</v>
      </c>
      <c r="L89" s="109">
        <v>1.08</v>
      </c>
    </row>
    <row r="90" spans="1:12" ht="13.95" customHeight="1" x14ac:dyDescent="0.2">
      <c r="A90" s="27">
        <v>3412</v>
      </c>
      <c r="B90" s="27" t="s">
        <v>158</v>
      </c>
      <c r="C90" s="46" t="s">
        <v>159</v>
      </c>
      <c r="D90" s="27">
        <v>8</v>
      </c>
      <c r="E90" s="21">
        <v>144</v>
      </c>
      <c r="F90" s="29">
        <v>13.5</v>
      </c>
      <c r="G90" s="29">
        <v>8.75</v>
      </c>
      <c r="H90" s="29">
        <v>10</v>
      </c>
      <c r="I90" s="28">
        <f t="shared" si="1"/>
        <v>0.68359375</v>
      </c>
      <c r="J90" s="30" t="s">
        <v>161</v>
      </c>
      <c r="K90" s="27" t="s">
        <v>145</v>
      </c>
      <c r="L90" s="109">
        <v>1.08</v>
      </c>
    </row>
    <row r="91" spans="1:12" ht="13.95" customHeight="1" x14ac:dyDescent="0.2">
      <c r="A91" s="27">
        <v>3413</v>
      </c>
      <c r="B91" s="27" t="s">
        <v>162</v>
      </c>
      <c r="C91" s="46" t="s">
        <v>163</v>
      </c>
      <c r="D91" s="27">
        <v>8</v>
      </c>
      <c r="E91" s="21">
        <v>144</v>
      </c>
      <c r="F91" s="29">
        <v>13.5</v>
      </c>
      <c r="G91" s="29">
        <v>8.75</v>
      </c>
      <c r="H91" s="29">
        <v>10</v>
      </c>
      <c r="I91" s="28">
        <f t="shared" si="1"/>
        <v>0.68359375</v>
      </c>
      <c r="J91" s="30" t="s">
        <v>161</v>
      </c>
      <c r="K91" s="27" t="s">
        <v>145</v>
      </c>
      <c r="L91" s="109">
        <v>1.08</v>
      </c>
    </row>
    <row r="92" spans="1:12" ht="13.95" customHeight="1" x14ac:dyDescent="0.2">
      <c r="A92" s="27">
        <v>3414</v>
      </c>
      <c r="B92" s="27" t="s">
        <v>165</v>
      </c>
      <c r="C92" s="31" t="s">
        <v>166</v>
      </c>
      <c r="D92" s="27">
        <v>6</v>
      </c>
      <c r="E92" s="21">
        <v>144</v>
      </c>
      <c r="F92" s="29">
        <v>16.75</v>
      </c>
      <c r="G92" s="29">
        <v>14.75</v>
      </c>
      <c r="H92" s="29">
        <v>12.25</v>
      </c>
      <c r="I92" s="28">
        <f t="shared" si="1"/>
        <v>1.7514558015046295</v>
      </c>
      <c r="J92" s="30" t="s">
        <v>90</v>
      </c>
      <c r="K92" s="27" t="s">
        <v>72</v>
      </c>
      <c r="L92" s="109">
        <v>1.08</v>
      </c>
    </row>
    <row r="93" spans="1:12" ht="13.95" customHeight="1" x14ac:dyDescent="0.2">
      <c r="A93" s="27">
        <v>3415</v>
      </c>
      <c r="B93" s="27" t="s">
        <v>168</v>
      </c>
      <c r="C93" s="46" t="s">
        <v>169</v>
      </c>
      <c r="D93" s="27">
        <v>6</v>
      </c>
      <c r="E93" s="21">
        <v>144</v>
      </c>
      <c r="F93" s="29">
        <v>14</v>
      </c>
      <c r="G93" s="29">
        <v>12.5</v>
      </c>
      <c r="H93" s="29">
        <v>14.5</v>
      </c>
      <c r="I93" s="28">
        <f t="shared" si="1"/>
        <v>1.4684606481481481</v>
      </c>
      <c r="J93" s="30" t="s">
        <v>171</v>
      </c>
      <c r="K93" s="27" t="s">
        <v>172</v>
      </c>
      <c r="L93" s="109">
        <v>2.16</v>
      </c>
    </row>
    <row r="94" spans="1:12" ht="13.95" customHeight="1" x14ac:dyDescent="0.2">
      <c r="A94" s="27">
        <v>3416</v>
      </c>
      <c r="B94" s="27" t="s">
        <v>173</v>
      </c>
      <c r="C94" s="46" t="s">
        <v>174</v>
      </c>
      <c r="D94" s="27">
        <v>8</v>
      </c>
      <c r="E94" s="21">
        <v>144</v>
      </c>
      <c r="F94" s="29">
        <v>17.5</v>
      </c>
      <c r="G94" s="29">
        <v>16</v>
      </c>
      <c r="H94" s="29">
        <v>10.75</v>
      </c>
      <c r="I94" s="28">
        <f t="shared" si="1"/>
        <v>1.7418981481481481</v>
      </c>
      <c r="J94" s="30" t="s">
        <v>176</v>
      </c>
      <c r="K94" s="27" t="s">
        <v>72</v>
      </c>
      <c r="L94" s="109">
        <v>1.62</v>
      </c>
    </row>
    <row r="95" spans="1:12" ht="13.95" customHeight="1" x14ac:dyDescent="0.2">
      <c r="A95" s="27">
        <v>3417</v>
      </c>
      <c r="B95" s="27" t="s">
        <v>177</v>
      </c>
      <c r="C95" s="46" t="s">
        <v>178</v>
      </c>
      <c r="D95" s="27">
        <v>6</v>
      </c>
      <c r="E95" s="21">
        <v>144</v>
      </c>
      <c r="F95" s="29">
        <v>15.75</v>
      </c>
      <c r="G95" s="29">
        <v>17.25</v>
      </c>
      <c r="H95" s="29">
        <v>12.75</v>
      </c>
      <c r="I95" s="28">
        <f t="shared" si="1"/>
        <v>2.004638671875</v>
      </c>
      <c r="J95" s="30" t="s">
        <v>180</v>
      </c>
      <c r="K95" s="27" t="s">
        <v>172</v>
      </c>
      <c r="L95" s="109">
        <v>1.62</v>
      </c>
    </row>
    <row r="96" spans="1:12" ht="13.95" customHeight="1" x14ac:dyDescent="0.2">
      <c r="A96" s="27">
        <v>3418</v>
      </c>
      <c r="B96" s="27" t="s">
        <v>181</v>
      </c>
      <c r="C96" s="31" t="s">
        <v>182</v>
      </c>
      <c r="D96" s="27">
        <v>8</v>
      </c>
      <c r="E96" s="21">
        <v>144</v>
      </c>
      <c r="F96" s="29">
        <v>13.5</v>
      </c>
      <c r="G96" s="29">
        <v>8</v>
      </c>
      <c r="H96" s="29">
        <v>9.25</v>
      </c>
      <c r="I96" s="28">
        <f t="shared" si="1"/>
        <v>0.578125</v>
      </c>
      <c r="J96" s="30" t="s">
        <v>184</v>
      </c>
      <c r="K96" s="27" t="s">
        <v>185</v>
      </c>
      <c r="L96" s="109">
        <v>1.08</v>
      </c>
    </row>
    <row r="97" spans="1:12" ht="13.95" customHeight="1" x14ac:dyDescent="0.2">
      <c r="A97" s="27">
        <v>3419</v>
      </c>
      <c r="B97" s="27" t="s">
        <v>186</v>
      </c>
      <c r="C97" s="31" t="s">
        <v>187</v>
      </c>
      <c r="D97" s="27">
        <v>6</v>
      </c>
      <c r="E97" s="21">
        <v>144</v>
      </c>
      <c r="F97" s="29">
        <v>14.75</v>
      </c>
      <c r="G97" s="29">
        <v>13.5</v>
      </c>
      <c r="H97" s="29">
        <v>12.5</v>
      </c>
      <c r="I97" s="28">
        <f t="shared" si="1"/>
        <v>1.4404296875</v>
      </c>
      <c r="J97" s="30" t="s">
        <v>189</v>
      </c>
      <c r="K97" s="27" t="s">
        <v>172</v>
      </c>
      <c r="L97" s="109">
        <v>1.62</v>
      </c>
    </row>
    <row r="98" spans="1:12" ht="13.95" customHeight="1" x14ac:dyDescent="0.2">
      <c r="A98" s="27">
        <v>3420</v>
      </c>
      <c r="B98" s="27" t="s">
        <v>190</v>
      </c>
      <c r="C98" s="31" t="s">
        <v>191</v>
      </c>
      <c r="D98" s="27">
        <v>6</v>
      </c>
      <c r="E98" s="21">
        <v>144</v>
      </c>
      <c r="F98" s="29">
        <v>14.75</v>
      </c>
      <c r="G98" s="29">
        <v>13.5</v>
      </c>
      <c r="H98" s="29">
        <v>12.5</v>
      </c>
      <c r="I98" s="28">
        <f t="shared" si="1"/>
        <v>1.4404296875</v>
      </c>
      <c r="J98" s="30" t="s">
        <v>189</v>
      </c>
      <c r="K98" s="27" t="s">
        <v>172</v>
      </c>
      <c r="L98" s="109">
        <v>1.62</v>
      </c>
    </row>
    <row r="99" spans="1:12" ht="13.95" customHeight="1" x14ac:dyDescent="0.2">
      <c r="A99" s="27">
        <v>3421</v>
      </c>
      <c r="B99" s="27" t="s">
        <v>193</v>
      </c>
      <c r="C99" s="46" t="s">
        <v>194</v>
      </c>
      <c r="D99" s="27">
        <v>6</v>
      </c>
      <c r="E99" s="21">
        <v>144</v>
      </c>
      <c r="F99" s="29">
        <v>15</v>
      </c>
      <c r="G99" s="29">
        <v>8.25</v>
      </c>
      <c r="H99" s="29">
        <v>21</v>
      </c>
      <c r="I99" s="28">
        <f t="shared" si="1"/>
        <v>1.50390625</v>
      </c>
      <c r="J99" s="30" t="s">
        <v>196</v>
      </c>
      <c r="K99" s="27" t="s">
        <v>197</v>
      </c>
      <c r="L99" s="109">
        <v>2.7</v>
      </c>
    </row>
    <row r="100" spans="1:12" ht="13.95" customHeight="1" x14ac:dyDescent="0.2">
      <c r="A100" s="27">
        <v>3422</v>
      </c>
      <c r="B100" s="27" t="s">
        <v>198</v>
      </c>
      <c r="C100" s="31" t="s">
        <v>199</v>
      </c>
      <c r="D100" s="27">
        <v>6</v>
      </c>
      <c r="E100" s="21">
        <v>144</v>
      </c>
      <c r="F100" s="29">
        <v>16</v>
      </c>
      <c r="G100" s="29">
        <v>11</v>
      </c>
      <c r="H100" s="29">
        <v>10.25</v>
      </c>
      <c r="I100" s="28">
        <f t="shared" si="1"/>
        <v>1.0439814814814814</v>
      </c>
      <c r="J100" s="30" t="s">
        <v>201</v>
      </c>
      <c r="K100" s="27" t="s">
        <v>202</v>
      </c>
      <c r="L100" s="109">
        <v>1.62</v>
      </c>
    </row>
    <row r="101" spans="1:12" ht="13.95" customHeight="1" x14ac:dyDescent="0.2">
      <c r="A101" s="27">
        <v>3423</v>
      </c>
      <c r="B101" s="27" t="s">
        <v>203</v>
      </c>
      <c r="C101" s="46" t="s">
        <v>204</v>
      </c>
      <c r="D101" s="27">
        <v>6</v>
      </c>
      <c r="E101" s="21">
        <v>144</v>
      </c>
      <c r="F101" s="29">
        <v>16</v>
      </c>
      <c r="G101" s="29">
        <v>11</v>
      </c>
      <c r="H101" s="29">
        <v>10.25</v>
      </c>
      <c r="I101" s="28">
        <f t="shared" si="1"/>
        <v>1.0439814814814814</v>
      </c>
      <c r="J101" s="30" t="s">
        <v>201</v>
      </c>
      <c r="K101" s="27" t="s">
        <v>202</v>
      </c>
      <c r="L101" s="109">
        <v>1.62</v>
      </c>
    </row>
    <row r="102" spans="1:12" ht="13.95" customHeight="1" x14ac:dyDescent="0.2">
      <c r="A102" s="27">
        <v>3424</v>
      </c>
      <c r="B102" s="27" t="s">
        <v>206</v>
      </c>
      <c r="C102" s="31" t="s">
        <v>207</v>
      </c>
      <c r="D102" s="27">
        <v>6</v>
      </c>
      <c r="E102" s="21">
        <v>144</v>
      </c>
      <c r="F102" s="29">
        <v>16</v>
      </c>
      <c r="G102" s="29">
        <v>11</v>
      </c>
      <c r="H102" s="29">
        <v>10.25</v>
      </c>
      <c r="I102" s="28">
        <f t="shared" si="1"/>
        <v>1.0439814814814814</v>
      </c>
      <c r="J102" s="30" t="s">
        <v>201</v>
      </c>
      <c r="K102" s="27" t="s">
        <v>202</v>
      </c>
      <c r="L102" s="109">
        <v>1.62</v>
      </c>
    </row>
    <row r="103" spans="1:12" ht="13.95" customHeight="1" x14ac:dyDescent="0.2">
      <c r="A103" s="27">
        <v>3425</v>
      </c>
      <c r="B103" s="27" t="s">
        <v>209</v>
      </c>
      <c r="C103" s="31" t="s">
        <v>210</v>
      </c>
      <c r="D103" s="27">
        <v>6</v>
      </c>
      <c r="E103" s="21">
        <v>144</v>
      </c>
      <c r="F103" s="29">
        <v>16</v>
      </c>
      <c r="G103" s="29">
        <v>11</v>
      </c>
      <c r="H103" s="29">
        <v>10.25</v>
      </c>
      <c r="I103" s="28">
        <f t="shared" si="1"/>
        <v>1.0439814814814814</v>
      </c>
      <c r="J103" s="30" t="s">
        <v>201</v>
      </c>
      <c r="K103" s="27" t="s">
        <v>202</v>
      </c>
      <c r="L103" s="109">
        <v>1.62</v>
      </c>
    </row>
    <row r="104" spans="1:12" ht="13.95" customHeight="1" x14ac:dyDescent="0.2">
      <c r="A104" s="27">
        <v>3426</v>
      </c>
      <c r="B104" s="27" t="s">
        <v>212</v>
      </c>
      <c r="C104" s="31" t="s">
        <v>213</v>
      </c>
      <c r="D104" s="27">
        <v>6</v>
      </c>
      <c r="E104" s="21">
        <v>144</v>
      </c>
      <c r="F104" s="29">
        <v>16</v>
      </c>
      <c r="G104" s="29">
        <v>11</v>
      </c>
      <c r="H104" s="29">
        <v>10.25</v>
      </c>
      <c r="I104" s="28">
        <f t="shared" si="1"/>
        <v>1.0439814814814814</v>
      </c>
      <c r="J104" s="30" t="s">
        <v>201</v>
      </c>
      <c r="K104" s="27" t="s">
        <v>202</v>
      </c>
      <c r="L104" s="109">
        <v>1.62</v>
      </c>
    </row>
    <row r="105" spans="1:12" ht="13.95" customHeight="1" x14ac:dyDescent="0.2">
      <c r="A105" s="27">
        <v>3427</v>
      </c>
      <c r="B105" s="27" t="s">
        <v>215</v>
      </c>
      <c r="C105" s="31" t="s">
        <v>216</v>
      </c>
      <c r="D105" s="27">
        <v>6</v>
      </c>
      <c r="E105" s="21">
        <v>144</v>
      </c>
      <c r="F105" s="29">
        <v>16</v>
      </c>
      <c r="G105" s="29">
        <v>11</v>
      </c>
      <c r="H105" s="29">
        <v>10.25</v>
      </c>
      <c r="I105" s="28">
        <f t="shared" si="1"/>
        <v>1.0439814814814814</v>
      </c>
      <c r="J105" s="30" t="s">
        <v>201</v>
      </c>
      <c r="K105" s="27" t="s">
        <v>202</v>
      </c>
      <c r="L105" s="109">
        <v>1.62</v>
      </c>
    </row>
    <row r="106" spans="1:12" ht="13.95" customHeight="1" x14ac:dyDescent="0.2">
      <c r="A106" s="27">
        <v>3428</v>
      </c>
      <c r="B106" s="27" t="s">
        <v>218</v>
      </c>
      <c r="C106" s="46" t="s">
        <v>219</v>
      </c>
      <c r="D106" s="27">
        <v>6</v>
      </c>
      <c r="E106" s="21">
        <v>144</v>
      </c>
      <c r="F106" s="29">
        <v>15.5</v>
      </c>
      <c r="G106" s="29">
        <v>9.25</v>
      </c>
      <c r="H106" s="29">
        <v>10</v>
      </c>
      <c r="I106" s="28">
        <f t="shared" si="1"/>
        <v>0.82971643518518523</v>
      </c>
      <c r="J106" s="30" t="s">
        <v>221</v>
      </c>
      <c r="K106" s="27" t="s">
        <v>145</v>
      </c>
      <c r="L106" s="109">
        <v>0.71</v>
      </c>
    </row>
    <row r="107" spans="1:12" ht="13.95" customHeight="1" x14ac:dyDescent="0.2">
      <c r="A107" s="27">
        <v>3429</v>
      </c>
      <c r="B107" s="27" t="s">
        <v>222</v>
      </c>
      <c r="C107" s="46" t="s">
        <v>223</v>
      </c>
      <c r="D107" s="27">
        <v>6</v>
      </c>
      <c r="E107" s="21">
        <v>144</v>
      </c>
      <c r="F107" s="29">
        <v>15.5</v>
      </c>
      <c r="G107" s="29">
        <v>9.25</v>
      </c>
      <c r="H107" s="29">
        <v>10</v>
      </c>
      <c r="I107" s="28">
        <f t="shared" si="1"/>
        <v>0.82971643518518523</v>
      </c>
      <c r="J107" s="30" t="s">
        <v>221</v>
      </c>
      <c r="K107" s="27" t="s">
        <v>145</v>
      </c>
      <c r="L107" s="109">
        <v>0.71</v>
      </c>
    </row>
    <row r="108" spans="1:12" ht="13.95" customHeight="1" x14ac:dyDescent="0.2">
      <c r="A108" s="27">
        <v>3430</v>
      </c>
      <c r="B108" s="27" t="s">
        <v>225</v>
      </c>
      <c r="C108" s="46" t="s">
        <v>226</v>
      </c>
      <c r="D108" s="27">
        <v>6</v>
      </c>
      <c r="E108" s="21">
        <v>144</v>
      </c>
      <c r="F108" s="29">
        <v>15.5</v>
      </c>
      <c r="G108" s="29">
        <v>9.25</v>
      </c>
      <c r="H108" s="29">
        <v>10</v>
      </c>
      <c r="I108" s="28">
        <f t="shared" si="1"/>
        <v>0.82971643518518523</v>
      </c>
      <c r="J108" s="30" t="s">
        <v>221</v>
      </c>
      <c r="K108" s="27" t="s">
        <v>145</v>
      </c>
      <c r="L108" s="109">
        <v>0.71</v>
      </c>
    </row>
    <row r="109" spans="1:12" ht="13.95" customHeight="1" x14ac:dyDescent="0.2">
      <c r="A109" s="27">
        <v>3431</v>
      </c>
      <c r="B109" s="27" t="s">
        <v>228</v>
      </c>
      <c r="C109" s="46" t="s">
        <v>229</v>
      </c>
      <c r="D109" s="27">
        <v>6</v>
      </c>
      <c r="E109" s="21">
        <v>144</v>
      </c>
      <c r="F109" s="29">
        <v>15.5</v>
      </c>
      <c r="G109" s="29">
        <v>9.25</v>
      </c>
      <c r="H109" s="29">
        <v>10</v>
      </c>
      <c r="I109" s="28">
        <f t="shared" si="1"/>
        <v>0.82971643518518523</v>
      </c>
      <c r="J109" s="30" t="s">
        <v>221</v>
      </c>
      <c r="K109" s="27" t="s">
        <v>145</v>
      </c>
      <c r="L109" s="109">
        <v>0.71</v>
      </c>
    </row>
    <row r="110" spans="1:12" ht="13.95" customHeight="1" x14ac:dyDescent="0.2">
      <c r="A110" s="27">
        <v>3432</v>
      </c>
      <c r="B110" s="27" t="s">
        <v>231</v>
      </c>
      <c r="C110" s="46" t="s">
        <v>232</v>
      </c>
      <c r="D110" s="27">
        <v>6</v>
      </c>
      <c r="E110" s="21">
        <v>144</v>
      </c>
      <c r="F110" s="29">
        <v>15.5</v>
      </c>
      <c r="G110" s="29">
        <v>9.25</v>
      </c>
      <c r="H110" s="29">
        <v>10</v>
      </c>
      <c r="I110" s="28">
        <f t="shared" si="1"/>
        <v>0.82971643518518523</v>
      </c>
      <c r="J110" s="30" t="s">
        <v>221</v>
      </c>
      <c r="K110" s="27" t="s">
        <v>145</v>
      </c>
      <c r="L110" s="109">
        <v>0.71</v>
      </c>
    </row>
    <row r="111" spans="1:12" ht="13.95" customHeight="1" x14ac:dyDescent="0.2">
      <c r="A111" s="27">
        <v>3433</v>
      </c>
      <c r="B111" s="27" t="s">
        <v>234</v>
      </c>
      <c r="C111" s="46" t="s">
        <v>235</v>
      </c>
      <c r="D111" s="27">
        <v>6</v>
      </c>
      <c r="E111" s="21">
        <v>144</v>
      </c>
      <c r="F111" s="29">
        <v>15.5</v>
      </c>
      <c r="G111" s="29">
        <v>9.25</v>
      </c>
      <c r="H111" s="29">
        <v>10</v>
      </c>
      <c r="I111" s="28">
        <f t="shared" ref="I111:I119" si="5">(F111*G111*H111)/1728</f>
        <v>0.82971643518518523</v>
      </c>
      <c r="J111" s="30" t="s">
        <v>221</v>
      </c>
      <c r="K111" s="27" t="s">
        <v>145</v>
      </c>
      <c r="L111" s="109">
        <v>0.71</v>
      </c>
    </row>
    <row r="112" spans="1:12" ht="13.95" customHeight="1" x14ac:dyDescent="0.2">
      <c r="A112" s="27">
        <v>3434</v>
      </c>
      <c r="B112" s="27" t="s">
        <v>237</v>
      </c>
      <c r="C112" s="46" t="s">
        <v>238</v>
      </c>
      <c r="D112" s="27">
        <v>6</v>
      </c>
      <c r="E112" s="21">
        <v>144</v>
      </c>
      <c r="F112" s="29">
        <v>15.5</v>
      </c>
      <c r="G112" s="29">
        <v>9.25</v>
      </c>
      <c r="H112" s="29">
        <v>10</v>
      </c>
      <c r="I112" s="28">
        <f t="shared" si="5"/>
        <v>0.82971643518518523</v>
      </c>
      <c r="J112" s="30" t="s">
        <v>221</v>
      </c>
      <c r="K112" s="27" t="s">
        <v>145</v>
      </c>
      <c r="L112" s="109">
        <v>0.71</v>
      </c>
    </row>
    <row r="113" spans="1:14" ht="13.95" customHeight="1" x14ac:dyDescent="0.2">
      <c r="A113" s="27">
        <v>3435</v>
      </c>
      <c r="B113" s="27" t="s">
        <v>240</v>
      </c>
      <c r="C113" s="46" t="s">
        <v>241</v>
      </c>
      <c r="D113" s="27">
        <v>6</v>
      </c>
      <c r="E113" s="21">
        <v>144</v>
      </c>
      <c r="F113" s="29">
        <v>15.5</v>
      </c>
      <c r="G113" s="29">
        <v>9.25</v>
      </c>
      <c r="H113" s="29">
        <v>10</v>
      </c>
      <c r="I113" s="28">
        <f t="shared" si="5"/>
        <v>0.82971643518518523</v>
      </c>
      <c r="J113" s="30" t="s">
        <v>221</v>
      </c>
      <c r="K113" s="27" t="s">
        <v>145</v>
      </c>
      <c r="L113" s="109">
        <v>0.71</v>
      </c>
    </row>
    <row r="114" spans="1:14" ht="13.95" customHeight="1" x14ac:dyDescent="0.2">
      <c r="A114" s="27">
        <v>3436</v>
      </c>
      <c r="B114" s="27" t="s">
        <v>243</v>
      </c>
      <c r="C114" s="46" t="s">
        <v>244</v>
      </c>
      <c r="D114" s="27">
        <v>6</v>
      </c>
      <c r="E114" s="21">
        <v>144</v>
      </c>
      <c r="F114" s="29">
        <v>15.5</v>
      </c>
      <c r="G114" s="29">
        <v>9.25</v>
      </c>
      <c r="H114" s="29">
        <v>10</v>
      </c>
      <c r="I114" s="28">
        <f t="shared" si="5"/>
        <v>0.82971643518518523</v>
      </c>
      <c r="J114" s="30" t="s">
        <v>221</v>
      </c>
      <c r="K114" s="27" t="s">
        <v>145</v>
      </c>
      <c r="L114" s="109">
        <v>0.71</v>
      </c>
    </row>
    <row r="115" spans="1:14" ht="13.95" customHeight="1" x14ac:dyDescent="0.2">
      <c r="A115" s="27">
        <v>3437</v>
      </c>
      <c r="B115" s="27" t="s">
        <v>246</v>
      </c>
      <c r="C115" s="46" t="s">
        <v>247</v>
      </c>
      <c r="D115" s="27">
        <v>6</v>
      </c>
      <c r="E115" s="21">
        <v>144</v>
      </c>
      <c r="F115" s="29">
        <v>15.5</v>
      </c>
      <c r="G115" s="29">
        <v>9.25</v>
      </c>
      <c r="H115" s="29">
        <v>10</v>
      </c>
      <c r="I115" s="28">
        <f t="shared" si="5"/>
        <v>0.82971643518518523</v>
      </c>
      <c r="J115" s="30" t="s">
        <v>221</v>
      </c>
      <c r="K115" s="27" t="s">
        <v>145</v>
      </c>
      <c r="L115" s="109">
        <v>0.71</v>
      </c>
    </row>
    <row r="116" spans="1:14" ht="13.95" customHeight="1" x14ac:dyDescent="0.2">
      <c r="A116" s="27">
        <v>3440</v>
      </c>
      <c r="B116" s="27" t="s">
        <v>249</v>
      </c>
      <c r="C116" s="31" t="s">
        <v>250</v>
      </c>
      <c r="D116" s="27">
        <v>6</v>
      </c>
      <c r="E116" s="21">
        <v>72</v>
      </c>
      <c r="F116" s="29">
        <v>16</v>
      </c>
      <c r="G116" s="29">
        <v>7.25</v>
      </c>
      <c r="H116" s="29">
        <v>14.25</v>
      </c>
      <c r="I116" s="28">
        <f t="shared" si="5"/>
        <v>0.95659722222222221</v>
      </c>
      <c r="J116" s="30" t="s">
        <v>252</v>
      </c>
      <c r="K116" s="27" t="s">
        <v>68</v>
      </c>
      <c r="L116" s="109">
        <v>2.7</v>
      </c>
    </row>
    <row r="117" spans="1:14" ht="13.95" customHeight="1" x14ac:dyDescent="0.2">
      <c r="A117" s="38" t="s">
        <v>253</v>
      </c>
      <c r="B117" s="38" t="s">
        <v>42</v>
      </c>
      <c r="C117" s="31" t="s">
        <v>254</v>
      </c>
      <c r="D117" s="38" t="s">
        <v>42</v>
      </c>
      <c r="E117" s="38">
        <v>1</v>
      </c>
      <c r="F117" s="29">
        <v>37</v>
      </c>
      <c r="G117" s="29">
        <v>23</v>
      </c>
      <c r="H117" s="38">
        <v>16</v>
      </c>
      <c r="I117" s="112">
        <f t="shared" si="5"/>
        <v>7.8796296296296298</v>
      </c>
      <c r="J117" s="38">
        <v>56</v>
      </c>
      <c r="K117" s="27" t="s">
        <v>711</v>
      </c>
      <c r="L117" s="31">
        <v>0</v>
      </c>
    </row>
    <row r="118" spans="1:14" ht="13.95" customHeight="1" x14ac:dyDescent="0.2">
      <c r="A118" s="38" t="s">
        <v>258</v>
      </c>
      <c r="B118" s="38" t="s">
        <v>42</v>
      </c>
      <c r="C118" s="31" t="s">
        <v>259</v>
      </c>
      <c r="D118" s="38" t="s">
        <v>42</v>
      </c>
      <c r="E118" s="38">
        <v>520</v>
      </c>
      <c r="F118" s="29">
        <v>26</v>
      </c>
      <c r="G118" s="29">
        <v>20</v>
      </c>
      <c r="H118" s="38">
        <v>12</v>
      </c>
      <c r="I118" s="112">
        <f t="shared" si="5"/>
        <v>3.6111111111111112</v>
      </c>
      <c r="J118" s="38">
        <v>32</v>
      </c>
      <c r="K118" s="38"/>
      <c r="L118" s="31">
        <v>993.6</v>
      </c>
    </row>
    <row r="119" spans="1:14" ht="13.95" customHeight="1" x14ac:dyDescent="0.2">
      <c r="A119" s="38" t="s">
        <v>261</v>
      </c>
      <c r="B119" s="38" t="s">
        <v>42</v>
      </c>
      <c r="C119" s="31" t="s">
        <v>262</v>
      </c>
      <c r="D119" s="38" t="s">
        <v>42</v>
      </c>
      <c r="E119" s="38" t="s">
        <v>1</v>
      </c>
      <c r="F119" s="29">
        <v>26</v>
      </c>
      <c r="G119" s="29">
        <v>20</v>
      </c>
      <c r="H119" s="38">
        <v>12</v>
      </c>
      <c r="I119" s="112">
        <f t="shared" si="5"/>
        <v>3.6111111111111112</v>
      </c>
      <c r="J119" s="38">
        <v>20</v>
      </c>
      <c r="K119" s="38"/>
      <c r="L119" s="31"/>
    </row>
    <row r="120" spans="1:14" ht="13.95" customHeight="1" x14ac:dyDescent="0.2">
      <c r="A120" s="2"/>
      <c r="B120" s="2"/>
      <c r="C120" s="51" t="s">
        <v>1</v>
      </c>
      <c r="D120" s="2"/>
      <c r="E120" s="53"/>
      <c r="F120" s="2"/>
      <c r="G120" s="2"/>
      <c r="H120" s="1"/>
      <c r="I120" s="54"/>
      <c r="J120" s="56" t="s">
        <v>1</v>
      </c>
      <c r="K120" s="18" t="s">
        <v>1</v>
      </c>
      <c r="L120" s="1"/>
    </row>
    <row r="121" spans="1:14" ht="13.95" customHeight="1" x14ac:dyDescent="0.2">
      <c r="A121" s="2"/>
      <c r="B121" s="2"/>
      <c r="C121" s="51"/>
      <c r="D121" s="2"/>
      <c r="E121" s="53"/>
      <c r="F121" s="2"/>
      <c r="G121" s="2"/>
      <c r="H121" s="1"/>
      <c r="I121" s="54"/>
      <c r="J121" s="56"/>
      <c r="K121" s="18"/>
      <c r="L121" s="1"/>
    </row>
    <row r="122" spans="1:14" ht="13.95" customHeight="1" x14ac:dyDescent="0.2">
      <c r="A122" s="2"/>
      <c r="B122" s="2"/>
      <c r="C122" s="51"/>
      <c r="D122" s="2"/>
      <c r="E122" s="53"/>
      <c r="F122" s="2"/>
      <c r="G122" s="2"/>
      <c r="H122" s="1"/>
      <c r="I122" s="54"/>
      <c r="J122" s="56"/>
      <c r="K122" s="18"/>
      <c r="L122" s="1"/>
    </row>
    <row r="123" spans="1:14" s="92" customFormat="1" ht="13.95" customHeight="1" x14ac:dyDescent="0.2">
      <c r="A123" s="6" t="s">
        <v>0</v>
      </c>
      <c r="B123" s="6" t="s">
        <v>0</v>
      </c>
      <c r="C123" s="7" t="s">
        <v>1</v>
      </c>
      <c r="D123" s="6" t="s">
        <v>10</v>
      </c>
      <c r="E123" s="6" t="s">
        <v>12</v>
      </c>
      <c r="F123" s="6"/>
      <c r="G123" s="6" t="s">
        <v>13</v>
      </c>
      <c r="H123" s="6"/>
      <c r="I123" s="11" t="s">
        <v>2</v>
      </c>
      <c r="J123" s="6" t="s">
        <v>2</v>
      </c>
      <c r="K123" s="6" t="s">
        <v>14</v>
      </c>
      <c r="L123" s="12" t="s">
        <v>689</v>
      </c>
      <c r="M123" s="102"/>
      <c r="N123" s="102"/>
    </row>
    <row r="124" spans="1:14" s="92" customFormat="1" ht="13.95" customHeight="1" x14ac:dyDescent="0.2">
      <c r="A124" s="6" t="s">
        <v>15</v>
      </c>
      <c r="B124" s="6" t="s">
        <v>16</v>
      </c>
      <c r="C124" s="13" t="s">
        <v>17</v>
      </c>
      <c r="D124" s="6" t="s">
        <v>26</v>
      </c>
      <c r="E124" s="6" t="s">
        <v>26</v>
      </c>
      <c r="F124" s="6" t="s">
        <v>21</v>
      </c>
      <c r="G124" s="6" t="s">
        <v>22</v>
      </c>
      <c r="H124" s="6" t="s">
        <v>23</v>
      </c>
      <c r="I124" s="11" t="s">
        <v>24</v>
      </c>
      <c r="J124" s="6" t="s">
        <v>25</v>
      </c>
      <c r="K124" s="6" t="s">
        <v>27</v>
      </c>
      <c r="L124" s="12" t="s">
        <v>28</v>
      </c>
      <c r="M124" s="102"/>
      <c r="N124" s="102"/>
    </row>
    <row r="125" spans="1:14" ht="13.95" customHeight="1" x14ac:dyDescent="0.2">
      <c r="A125" s="18"/>
      <c r="B125" s="18"/>
      <c r="C125" s="15" t="s">
        <v>264</v>
      </c>
      <c r="D125" s="18"/>
      <c r="E125" s="18"/>
      <c r="F125" s="55"/>
      <c r="G125" s="55"/>
      <c r="H125" s="55"/>
      <c r="I125" s="56"/>
      <c r="J125" s="18"/>
      <c r="K125" s="59"/>
      <c r="L125" s="18"/>
    </row>
    <row r="126" spans="1:14" ht="13.95" customHeight="1" x14ac:dyDescent="0.2">
      <c r="A126" s="27">
        <v>2555</v>
      </c>
      <c r="B126" s="27" t="s">
        <v>265</v>
      </c>
      <c r="C126" s="40" t="s">
        <v>266</v>
      </c>
      <c r="D126" s="33" t="s">
        <v>42</v>
      </c>
      <c r="E126" s="21">
        <v>24</v>
      </c>
      <c r="F126" s="21">
        <v>10.88</v>
      </c>
      <c r="G126" s="21">
        <v>10.88</v>
      </c>
      <c r="H126" s="21">
        <v>6</v>
      </c>
      <c r="I126" s="62">
        <f>(F126*G126*H126)/1728</f>
        <v>0.41102222222222229</v>
      </c>
      <c r="J126" s="21">
        <v>6.5</v>
      </c>
      <c r="K126" s="27" t="s">
        <v>269</v>
      </c>
      <c r="L126" s="114">
        <v>4.32</v>
      </c>
    </row>
    <row r="127" spans="1:14" ht="13.95" customHeight="1" x14ac:dyDescent="0.2">
      <c r="A127" s="27">
        <v>3555</v>
      </c>
      <c r="B127" s="27" t="s">
        <v>265</v>
      </c>
      <c r="C127" s="40" t="s">
        <v>270</v>
      </c>
      <c r="D127" s="21" t="s">
        <v>53</v>
      </c>
      <c r="E127" s="21">
        <v>24</v>
      </c>
      <c r="F127" s="21">
        <v>16</v>
      </c>
      <c r="G127" s="21">
        <v>10</v>
      </c>
      <c r="H127" s="21">
        <v>5</v>
      </c>
      <c r="I127" s="62" t="s">
        <v>272</v>
      </c>
      <c r="J127" s="21">
        <v>7.15</v>
      </c>
      <c r="K127" s="27" t="s">
        <v>273</v>
      </c>
      <c r="L127" s="114">
        <v>4.32</v>
      </c>
    </row>
    <row r="128" spans="1:14" ht="13.95" customHeight="1" x14ac:dyDescent="0.2">
      <c r="A128" s="27">
        <v>1557</v>
      </c>
      <c r="B128" s="27" t="s">
        <v>265</v>
      </c>
      <c r="C128" s="40" t="s">
        <v>274</v>
      </c>
      <c r="D128" s="21" t="s">
        <v>53</v>
      </c>
      <c r="E128" s="21">
        <v>72</v>
      </c>
      <c r="F128" s="21">
        <v>38.375</v>
      </c>
      <c r="G128" s="21">
        <v>15.5</v>
      </c>
      <c r="H128" s="21">
        <v>7</v>
      </c>
      <c r="I128" s="62" t="s">
        <v>276</v>
      </c>
      <c r="J128" s="21">
        <v>24</v>
      </c>
      <c r="K128" s="27" t="s">
        <v>378</v>
      </c>
      <c r="L128" s="114">
        <v>4.32</v>
      </c>
    </row>
    <row r="129" spans="1:12" ht="13.95" customHeight="1" x14ac:dyDescent="0.2">
      <c r="A129" s="27">
        <v>4555</v>
      </c>
      <c r="B129" s="27" t="s">
        <v>277</v>
      </c>
      <c r="C129" s="40" t="s">
        <v>278</v>
      </c>
      <c r="D129" s="21">
        <v>24</v>
      </c>
      <c r="E129" s="21">
        <v>48</v>
      </c>
      <c r="F129" s="21">
        <v>18.25</v>
      </c>
      <c r="G129" s="21">
        <v>9.75</v>
      </c>
      <c r="H129" s="21">
        <v>13.75</v>
      </c>
      <c r="I129" s="62" t="s">
        <v>376</v>
      </c>
      <c r="J129" s="21">
        <v>14</v>
      </c>
      <c r="K129" s="27" t="s">
        <v>54</v>
      </c>
      <c r="L129" s="114">
        <v>4.8</v>
      </c>
    </row>
    <row r="130" spans="1:12" ht="13.95" customHeight="1" x14ac:dyDescent="0.2">
      <c r="A130" s="27">
        <v>2557</v>
      </c>
      <c r="B130" s="27" t="s">
        <v>277</v>
      </c>
      <c r="C130" s="40" t="s">
        <v>281</v>
      </c>
      <c r="D130" s="21" t="s">
        <v>42</v>
      </c>
      <c r="E130" s="21">
        <v>60</v>
      </c>
      <c r="F130" s="32">
        <v>46.5</v>
      </c>
      <c r="G130" s="32">
        <v>14.5</v>
      </c>
      <c r="H130" s="32">
        <v>6</v>
      </c>
      <c r="I130" s="37" t="s">
        <v>283</v>
      </c>
      <c r="J130" s="32">
        <v>25</v>
      </c>
      <c r="K130" s="27" t="s">
        <v>52</v>
      </c>
      <c r="L130" s="114">
        <v>5.04</v>
      </c>
    </row>
    <row r="131" spans="1:12" ht="13.95" customHeight="1" x14ac:dyDescent="0.2">
      <c r="A131" s="27" t="s">
        <v>284</v>
      </c>
      <c r="B131" s="27" t="s">
        <v>285</v>
      </c>
      <c r="C131" s="40" t="s">
        <v>286</v>
      </c>
      <c r="D131" s="21" t="s">
        <v>53</v>
      </c>
      <c r="E131" s="21">
        <v>1</v>
      </c>
      <c r="F131" s="21">
        <v>15.5</v>
      </c>
      <c r="G131" s="21">
        <v>5.5</v>
      </c>
      <c r="H131" s="21">
        <v>49.5</v>
      </c>
      <c r="I131" s="62">
        <f>(F131*G131*H131)/1728</f>
        <v>2.4420572916666665</v>
      </c>
      <c r="J131" s="21">
        <v>20</v>
      </c>
      <c r="K131" s="27" t="s">
        <v>1</v>
      </c>
      <c r="L131" s="103" t="s">
        <v>694</v>
      </c>
    </row>
    <row r="132" spans="1:12" ht="13.95" customHeight="1" x14ac:dyDescent="0.2">
      <c r="A132" s="27" t="s">
        <v>289</v>
      </c>
      <c r="B132" s="27" t="s">
        <v>290</v>
      </c>
      <c r="C132" s="40" t="s">
        <v>291</v>
      </c>
      <c r="D132" s="33" t="s">
        <v>42</v>
      </c>
      <c r="E132" s="21">
        <v>1</v>
      </c>
      <c r="F132" s="21">
        <v>15.5</v>
      </c>
      <c r="G132" s="21">
        <v>5.5</v>
      </c>
      <c r="H132" s="21">
        <v>49.5</v>
      </c>
      <c r="I132" s="62">
        <f>(F132*G132*H132)/1728</f>
        <v>2.4420572916666665</v>
      </c>
      <c r="J132" s="21">
        <v>40</v>
      </c>
      <c r="K132" s="27" t="s">
        <v>1</v>
      </c>
      <c r="L132" s="103" t="s">
        <v>694</v>
      </c>
    </row>
    <row r="133" spans="1:12" ht="13.95" customHeight="1" x14ac:dyDescent="0.2">
      <c r="A133" s="27" t="s">
        <v>293</v>
      </c>
      <c r="B133" s="27" t="s">
        <v>53</v>
      </c>
      <c r="C133" s="40" t="s">
        <v>294</v>
      </c>
      <c r="D133" s="21" t="s">
        <v>53</v>
      </c>
      <c r="E133" s="21">
        <v>1</v>
      </c>
      <c r="F133" s="21">
        <v>16.8</v>
      </c>
      <c r="G133" s="21">
        <v>17</v>
      </c>
      <c r="H133" s="21">
        <v>5.25</v>
      </c>
      <c r="I133" s="62" t="s">
        <v>297</v>
      </c>
      <c r="J133" s="21">
        <v>8.8000000000000007</v>
      </c>
      <c r="K133" s="27" t="s">
        <v>1</v>
      </c>
      <c r="L133" s="103" t="s">
        <v>694</v>
      </c>
    </row>
    <row r="134" spans="1:12" ht="13.95" customHeight="1" x14ac:dyDescent="0.2">
      <c r="A134" s="27" t="s">
        <v>298</v>
      </c>
      <c r="B134" s="27" t="s">
        <v>53</v>
      </c>
      <c r="C134" s="40" t="s">
        <v>299</v>
      </c>
      <c r="D134" s="21" t="s">
        <v>53</v>
      </c>
      <c r="E134" s="21">
        <v>1</v>
      </c>
      <c r="F134" s="21">
        <v>15.5</v>
      </c>
      <c r="G134" s="21">
        <v>5.5</v>
      </c>
      <c r="H134" s="21">
        <v>49.5</v>
      </c>
      <c r="I134" s="62">
        <f>(F134*G134*H134)/1728</f>
        <v>2.4420572916666665</v>
      </c>
      <c r="J134" s="21">
        <v>20</v>
      </c>
      <c r="K134" s="27" t="s">
        <v>1</v>
      </c>
      <c r="L134" s="103" t="s">
        <v>694</v>
      </c>
    </row>
    <row r="135" spans="1:12" ht="13.95" customHeight="1" x14ac:dyDescent="0.2">
      <c r="A135" s="27" t="s">
        <v>301</v>
      </c>
      <c r="B135" s="27" t="s">
        <v>53</v>
      </c>
      <c r="C135" s="40" t="s">
        <v>693</v>
      </c>
      <c r="D135" s="21">
        <v>12</v>
      </c>
      <c r="E135" s="21">
        <v>288</v>
      </c>
      <c r="F135" s="33">
        <v>12</v>
      </c>
      <c r="G135" s="33">
        <v>9.3800000000000008</v>
      </c>
      <c r="H135" s="33">
        <v>7.5</v>
      </c>
      <c r="I135" s="62">
        <v>0.48799999999999999</v>
      </c>
      <c r="J135" s="21">
        <v>15.4</v>
      </c>
      <c r="K135" s="27" t="s">
        <v>303</v>
      </c>
      <c r="L135" s="103" t="s">
        <v>694</v>
      </c>
    </row>
    <row r="136" spans="1:12" ht="13.95" customHeight="1" x14ac:dyDescent="0.2">
      <c r="A136" s="63"/>
      <c r="B136" s="53"/>
      <c r="C136" s="15" t="s">
        <v>304</v>
      </c>
      <c r="D136" s="53"/>
      <c r="E136" s="18"/>
      <c r="F136" s="55"/>
      <c r="G136" s="55"/>
      <c r="H136" s="55"/>
      <c r="I136" s="56"/>
      <c r="J136" s="18"/>
      <c r="K136" s="59"/>
      <c r="L136" s="5"/>
    </row>
    <row r="137" spans="1:12" ht="13.95" customHeight="1" x14ac:dyDescent="0.2">
      <c r="A137" s="67" t="s">
        <v>305</v>
      </c>
      <c r="B137" s="67" t="s">
        <v>306</v>
      </c>
      <c r="C137" s="68" t="s">
        <v>307</v>
      </c>
      <c r="D137" s="69" t="s">
        <v>53</v>
      </c>
      <c r="E137" s="32">
        <v>60</v>
      </c>
      <c r="F137" s="36">
        <v>10.25</v>
      </c>
      <c r="G137" s="36">
        <v>7.13</v>
      </c>
      <c r="H137" s="36">
        <v>9</v>
      </c>
      <c r="I137" s="37" t="s">
        <v>310</v>
      </c>
      <c r="J137" s="36">
        <v>2.8</v>
      </c>
      <c r="K137" s="38" t="s">
        <v>303</v>
      </c>
      <c r="L137" s="43">
        <v>1</v>
      </c>
    </row>
    <row r="138" spans="1:12" ht="13.95" customHeight="1" x14ac:dyDescent="0.2">
      <c r="A138" s="67" t="s">
        <v>311</v>
      </c>
      <c r="B138" s="67" t="s">
        <v>312</v>
      </c>
      <c r="C138" s="68" t="s">
        <v>313</v>
      </c>
      <c r="D138" s="69" t="s">
        <v>53</v>
      </c>
      <c r="E138" s="32">
        <v>150</v>
      </c>
      <c r="F138" s="36">
        <v>38.25</v>
      </c>
      <c r="G138" s="36">
        <v>35.25</v>
      </c>
      <c r="H138" s="36">
        <v>1.88</v>
      </c>
      <c r="I138" s="37">
        <v>1.4670000000000001</v>
      </c>
      <c r="J138" s="36">
        <v>11.65</v>
      </c>
      <c r="K138" s="38" t="s">
        <v>379</v>
      </c>
      <c r="L138" s="43">
        <v>1</v>
      </c>
    </row>
    <row r="139" spans="1:12" ht="13.95" customHeight="1" x14ac:dyDescent="0.2">
      <c r="A139" s="38" t="s">
        <v>315</v>
      </c>
      <c r="B139" s="38" t="s">
        <v>316</v>
      </c>
      <c r="C139" s="41" t="s">
        <v>317</v>
      </c>
      <c r="D139" s="38" t="s">
        <v>42</v>
      </c>
      <c r="E139" s="32">
        <v>60</v>
      </c>
      <c r="F139" s="36">
        <v>10.25</v>
      </c>
      <c r="G139" s="36">
        <v>7.13</v>
      </c>
      <c r="H139" s="36">
        <v>9</v>
      </c>
      <c r="I139" s="37" t="s">
        <v>310</v>
      </c>
      <c r="J139" s="36">
        <v>2.8</v>
      </c>
      <c r="K139" s="38" t="s">
        <v>303</v>
      </c>
      <c r="L139" s="43">
        <v>1</v>
      </c>
    </row>
    <row r="140" spans="1:12" ht="13.95" customHeight="1" x14ac:dyDescent="0.2">
      <c r="A140" s="38" t="s">
        <v>319</v>
      </c>
      <c r="B140" s="38" t="s">
        <v>316</v>
      </c>
      <c r="C140" s="41" t="s">
        <v>320</v>
      </c>
      <c r="D140" s="38" t="s">
        <v>42</v>
      </c>
      <c r="E140" s="32">
        <v>150</v>
      </c>
      <c r="F140" s="36">
        <v>38.25</v>
      </c>
      <c r="G140" s="36">
        <v>35.25</v>
      </c>
      <c r="H140" s="36">
        <v>1.88</v>
      </c>
      <c r="I140" s="37">
        <v>1.4670000000000001</v>
      </c>
      <c r="J140" s="36">
        <v>11.65</v>
      </c>
      <c r="K140" s="38" t="s">
        <v>379</v>
      </c>
      <c r="L140" s="43">
        <v>1</v>
      </c>
    </row>
    <row r="141" spans="1:12" ht="13.95" customHeight="1" x14ac:dyDescent="0.2">
      <c r="A141" s="38" t="s">
        <v>322</v>
      </c>
      <c r="B141" s="38" t="s">
        <v>316</v>
      </c>
      <c r="C141" s="41" t="s">
        <v>323</v>
      </c>
      <c r="D141" s="38" t="s">
        <v>42</v>
      </c>
      <c r="E141" s="32">
        <v>60</v>
      </c>
      <c r="F141" s="36">
        <v>10.25</v>
      </c>
      <c r="G141" s="36">
        <v>7.13</v>
      </c>
      <c r="H141" s="36">
        <v>9</v>
      </c>
      <c r="I141" s="37" t="s">
        <v>310</v>
      </c>
      <c r="J141" s="36">
        <v>2.8</v>
      </c>
      <c r="K141" s="38" t="s">
        <v>303</v>
      </c>
      <c r="L141" s="43">
        <v>1</v>
      </c>
    </row>
    <row r="142" spans="1:12" ht="13.95" customHeight="1" x14ac:dyDescent="0.2">
      <c r="A142" s="38" t="s">
        <v>325</v>
      </c>
      <c r="B142" s="38" t="s">
        <v>316</v>
      </c>
      <c r="C142" s="41" t="s">
        <v>326</v>
      </c>
      <c r="D142" s="38" t="s">
        <v>42</v>
      </c>
      <c r="E142" s="32">
        <v>150</v>
      </c>
      <c r="F142" s="36">
        <v>38.25</v>
      </c>
      <c r="G142" s="36">
        <v>35.25</v>
      </c>
      <c r="H142" s="36">
        <v>1.88</v>
      </c>
      <c r="I142" s="37">
        <v>1.4670000000000001</v>
      </c>
      <c r="J142" s="36">
        <v>11.65</v>
      </c>
      <c r="K142" s="38" t="s">
        <v>379</v>
      </c>
      <c r="L142" s="43">
        <v>1</v>
      </c>
    </row>
    <row r="143" spans="1:12" ht="13.95" customHeight="1" x14ac:dyDescent="0.2">
      <c r="A143" s="38" t="s">
        <v>328</v>
      </c>
      <c r="B143" s="38" t="s">
        <v>316</v>
      </c>
      <c r="C143" s="41" t="s">
        <v>329</v>
      </c>
      <c r="D143" s="38" t="s">
        <v>42</v>
      </c>
      <c r="E143" s="32">
        <v>60</v>
      </c>
      <c r="F143" s="36">
        <v>10.25</v>
      </c>
      <c r="G143" s="36">
        <v>7.13</v>
      </c>
      <c r="H143" s="36">
        <v>9</v>
      </c>
      <c r="I143" s="37" t="s">
        <v>310</v>
      </c>
      <c r="J143" s="36">
        <v>2.8</v>
      </c>
      <c r="K143" s="38" t="s">
        <v>303</v>
      </c>
      <c r="L143" s="43">
        <v>1</v>
      </c>
    </row>
    <row r="144" spans="1:12" ht="13.95" customHeight="1" x14ac:dyDescent="0.2">
      <c r="A144" s="38" t="s">
        <v>331</v>
      </c>
      <c r="B144" s="38" t="s">
        <v>316</v>
      </c>
      <c r="C144" s="41" t="s">
        <v>332</v>
      </c>
      <c r="D144" s="38" t="s">
        <v>42</v>
      </c>
      <c r="E144" s="32">
        <v>150</v>
      </c>
      <c r="F144" s="36">
        <v>38.25</v>
      </c>
      <c r="G144" s="36">
        <v>35.25</v>
      </c>
      <c r="H144" s="36">
        <v>1.88</v>
      </c>
      <c r="I144" s="37">
        <v>1.4670000000000001</v>
      </c>
      <c r="J144" s="36">
        <v>11.65</v>
      </c>
      <c r="K144" s="38" t="s">
        <v>379</v>
      </c>
      <c r="L144" s="43">
        <v>1</v>
      </c>
    </row>
    <row r="145" spans="1:12" ht="13.95" customHeight="1" x14ac:dyDescent="0.2">
      <c r="A145" s="38" t="s">
        <v>334</v>
      </c>
      <c r="B145" s="38" t="s">
        <v>316</v>
      </c>
      <c r="C145" s="41" t="s">
        <v>335</v>
      </c>
      <c r="D145" s="38" t="s">
        <v>42</v>
      </c>
      <c r="E145" s="32">
        <v>60</v>
      </c>
      <c r="F145" s="36">
        <v>10.25</v>
      </c>
      <c r="G145" s="36">
        <v>7.13</v>
      </c>
      <c r="H145" s="36">
        <v>9</v>
      </c>
      <c r="I145" s="37" t="s">
        <v>310</v>
      </c>
      <c r="J145" s="36">
        <v>2.8</v>
      </c>
      <c r="K145" s="38" t="s">
        <v>303</v>
      </c>
      <c r="L145" s="43">
        <v>1</v>
      </c>
    </row>
    <row r="146" spans="1:12" ht="13.95" customHeight="1" x14ac:dyDescent="0.2">
      <c r="A146" s="38" t="s">
        <v>337</v>
      </c>
      <c r="B146" s="38" t="s">
        <v>316</v>
      </c>
      <c r="C146" s="41" t="s">
        <v>338</v>
      </c>
      <c r="D146" s="38" t="s">
        <v>42</v>
      </c>
      <c r="E146" s="32">
        <v>150</v>
      </c>
      <c r="F146" s="36">
        <v>38.25</v>
      </c>
      <c r="G146" s="36">
        <v>35.25</v>
      </c>
      <c r="H146" s="36">
        <v>1.88</v>
      </c>
      <c r="I146" s="37">
        <v>1.4670000000000001</v>
      </c>
      <c r="J146" s="36">
        <v>11.65</v>
      </c>
      <c r="K146" s="38" t="s">
        <v>379</v>
      </c>
      <c r="L146" s="43">
        <v>1</v>
      </c>
    </row>
    <row r="147" spans="1:12" ht="13.95" customHeight="1" x14ac:dyDescent="0.2">
      <c r="A147" s="21" t="s">
        <v>340</v>
      </c>
      <c r="B147" s="21" t="s">
        <v>316</v>
      </c>
      <c r="C147" s="22" t="s">
        <v>341</v>
      </c>
      <c r="D147" s="21" t="s">
        <v>53</v>
      </c>
      <c r="E147" s="21">
        <v>48</v>
      </c>
      <c r="F147" s="33">
        <v>10</v>
      </c>
      <c r="G147" s="33">
        <v>6.75</v>
      </c>
      <c r="H147" s="33">
        <v>7.5</v>
      </c>
      <c r="I147" s="62" t="s">
        <v>344</v>
      </c>
      <c r="J147" s="33">
        <v>3</v>
      </c>
      <c r="K147" s="38" t="s">
        <v>303</v>
      </c>
      <c r="L147" s="43">
        <v>1</v>
      </c>
    </row>
    <row r="148" spans="1:12" ht="13.95" customHeight="1" x14ac:dyDescent="0.2">
      <c r="A148" s="21" t="s">
        <v>345</v>
      </c>
      <c r="B148" s="21" t="s">
        <v>316</v>
      </c>
      <c r="C148" s="22" t="s">
        <v>346</v>
      </c>
      <c r="D148" s="21" t="s">
        <v>53</v>
      </c>
      <c r="E148" s="21">
        <v>96</v>
      </c>
      <c r="F148" s="33">
        <v>38.25</v>
      </c>
      <c r="G148" s="33">
        <v>35.25</v>
      </c>
      <c r="H148" s="33">
        <v>1.88</v>
      </c>
      <c r="I148" s="62" t="s">
        <v>349</v>
      </c>
      <c r="J148" s="33">
        <v>9</v>
      </c>
      <c r="K148" s="38" t="s">
        <v>379</v>
      </c>
      <c r="L148" s="43">
        <v>1</v>
      </c>
    </row>
    <row r="149" spans="1:12" ht="13.95" customHeight="1" x14ac:dyDescent="0.2">
      <c r="A149" s="21" t="s">
        <v>350</v>
      </c>
      <c r="B149" s="21" t="s">
        <v>316</v>
      </c>
      <c r="C149" s="22" t="s">
        <v>351</v>
      </c>
      <c r="D149" s="21" t="s">
        <v>53</v>
      </c>
      <c r="E149" s="21">
        <v>48</v>
      </c>
      <c r="F149" s="33">
        <v>10</v>
      </c>
      <c r="G149" s="33">
        <v>6.75</v>
      </c>
      <c r="H149" s="33">
        <v>7.5</v>
      </c>
      <c r="I149" s="62" t="s">
        <v>344</v>
      </c>
      <c r="J149" s="33">
        <v>3</v>
      </c>
      <c r="K149" s="38" t="s">
        <v>303</v>
      </c>
      <c r="L149" s="43">
        <v>1</v>
      </c>
    </row>
    <row r="150" spans="1:12" s="92" customFormat="1" ht="13.95" customHeight="1" x14ac:dyDescent="0.2">
      <c r="A150" s="21" t="s">
        <v>354</v>
      </c>
      <c r="B150" s="21" t="s">
        <v>316</v>
      </c>
      <c r="C150" s="22" t="s">
        <v>355</v>
      </c>
      <c r="D150" s="21" t="s">
        <v>53</v>
      </c>
      <c r="E150" s="21">
        <v>96</v>
      </c>
      <c r="F150" s="33">
        <v>38.25</v>
      </c>
      <c r="G150" s="33">
        <v>35.25</v>
      </c>
      <c r="H150" s="33">
        <v>1.88</v>
      </c>
      <c r="I150" s="62" t="s">
        <v>349</v>
      </c>
      <c r="J150" s="33">
        <v>9</v>
      </c>
      <c r="K150" s="38" t="s">
        <v>379</v>
      </c>
      <c r="L150" s="43">
        <v>1</v>
      </c>
    </row>
    <row r="151" spans="1:12" s="92" customFormat="1" ht="13.95" customHeight="1" x14ac:dyDescent="0.2">
      <c r="A151" s="67" t="s">
        <v>316</v>
      </c>
      <c r="B151" s="67" t="s">
        <v>316</v>
      </c>
      <c r="C151" s="68" t="s">
        <v>358</v>
      </c>
      <c r="D151" s="69">
        <v>12</v>
      </c>
      <c r="E151" s="32">
        <v>144</v>
      </c>
      <c r="F151" s="36">
        <v>10.25</v>
      </c>
      <c r="G151" s="36">
        <v>10.25</v>
      </c>
      <c r="H151" s="36">
        <v>10.38</v>
      </c>
      <c r="I151" s="37">
        <f>(F151*G151*H151)/1728</f>
        <v>0.63110460069444452</v>
      </c>
      <c r="J151" s="36">
        <v>14.4</v>
      </c>
      <c r="K151" s="97"/>
      <c r="L151" s="43">
        <v>1</v>
      </c>
    </row>
    <row r="152" spans="1:12" s="92" customFormat="1" ht="13.95" customHeight="1" thickBot="1" x14ac:dyDescent="0.25">
      <c r="A152" s="74"/>
      <c r="B152" s="74"/>
      <c r="C152" s="75" t="s">
        <v>359</v>
      </c>
      <c r="D152" s="77"/>
      <c r="E152" s="53"/>
      <c r="F152" s="65"/>
      <c r="G152" s="65"/>
      <c r="H152" s="65"/>
      <c r="I152" s="80"/>
      <c r="J152" s="65"/>
      <c r="K152" s="53"/>
      <c r="L152" s="5"/>
    </row>
    <row r="153" spans="1:12" s="92" customFormat="1" ht="13.95" customHeight="1" thickBot="1" x14ac:dyDescent="0.25">
      <c r="A153" s="81">
        <v>901</v>
      </c>
      <c r="B153" s="82" t="s">
        <v>360</v>
      </c>
      <c r="C153" s="83" t="s">
        <v>361</v>
      </c>
      <c r="D153" s="88">
        <v>24</v>
      </c>
      <c r="E153" s="88">
        <v>96</v>
      </c>
      <c r="F153" s="86">
        <v>19.75</v>
      </c>
      <c r="G153" s="86">
        <v>13.125</v>
      </c>
      <c r="H153" s="86">
        <v>12</v>
      </c>
      <c r="I153" s="89" t="s">
        <v>365</v>
      </c>
      <c r="J153" s="86">
        <v>15.75</v>
      </c>
      <c r="K153" s="90" t="s">
        <v>366</v>
      </c>
      <c r="L153" s="91">
        <v>3.6</v>
      </c>
    </row>
    <row r="154" spans="1:12" s="92" customFormat="1" x14ac:dyDescent="0.2">
      <c r="A154" s="59"/>
      <c r="B154" s="59"/>
    </row>
    <row r="155" spans="1:12" s="92" customFormat="1" x14ac:dyDescent="0.2">
      <c r="A155" s="59"/>
      <c r="B155" s="59"/>
    </row>
    <row r="156" spans="1:12" s="92" customFormat="1" x14ac:dyDescent="0.2">
      <c r="A156" s="59"/>
      <c r="B156" s="59"/>
    </row>
    <row r="157" spans="1:12" s="92" customFormat="1" x14ac:dyDescent="0.2">
      <c r="A157" s="59"/>
      <c r="B157" s="59"/>
    </row>
    <row r="158" spans="1:12" s="92" customFormat="1" x14ac:dyDescent="0.2">
      <c r="A158" s="59"/>
      <c r="B158" s="59"/>
    </row>
    <row r="159" spans="1:12" s="92" customFormat="1" x14ac:dyDescent="0.2">
      <c r="A159" s="59"/>
      <c r="B159" s="59"/>
    </row>
    <row r="160" spans="1:12" s="92" customFormat="1" x14ac:dyDescent="0.2">
      <c r="A160" s="59"/>
      <c r="B160" s="59"/>
    </row>
    <row r="161" spans="1:2" s="92" customFormat="1" x14ac:dyDescent="0.2">
      <c r="A161" s="59"/>
      <c r="B161" s="59"/>
    </row>
    <row r="162" spans="1:2" s="92" customFormat="1" x14ac:dyDescent="0.2">
      <c r="A162" s="59"/>
      <c r="B162" s="59"/>
    </row>
    <row r="163" spans="1:2" s="92" customFormat="1" x14ac:dyDescent="0.2">
      <c r="A163" s="59"/>
      <c r="B163" s="59"/>
    </row>
    <row r="164" spans="1:2" s="92" customFormat="1" x14ac:dyDescent="0.2">
      <c r="A164" s="59"/>
      <c r="B164" s="59"/>
    </row>
    <row r="165" spans="1:2" s="92" customFormat="1" x14ac:dyDescent="0.2">
      <c r="A165" s="59"/>
      <c r="B165" s="59"/>
    </row>
    <row r="166" spans="1:2" s="92" customFormat="1" x14ac:dyDescent="0.2">
      <c r="A166" s="59"/>
      <c r="B166" s="59"/>
    </row>
    <row r="167" spans="1:2" s="92" customFormat="1" x14ac:dyDescent="0.2">
      <c r="A167" s="59"/>
      <c r="B167" s="59"/>
    </row>
    <row r="168" spans="1:2" s="92" customFormat="1" x14ac:dyDescent="0.2">
      <c r="A168" s="59"/>
      <c r="B168" s="59"/>
    </row>
    <row r="169" spans="1:2" s="92" customFormat="1" x14ac:dyDescent="0.2">
      <c r="A169" s="59"/>
      <c r="B169" s="59"/>
    </row>
    <row r="170" spans="1:2" s="92" customFormat="1" x14ac:dyDescent="0.2">
      <c r="A170" s="59"/>
      <c r="B170" s="59"/>
    </row>
    <row r="171" spans="1:2" s="92" customFormat="1" x14ac:dyDescent="0.2">
      <c r="A171" s="59"/>
      <c r="B171" s="59"/>
    </row>
    <row r="172" spans="1:2" s="92" customFormat="1" x14ac:dyDescent="0.2">
      <c r="A172" s="59"/>
      <c r="B172" s="59"/>
    </row>
    <row r="173" spans="1:2" s="92" customFormat="1" x14ac:dyDescent="0.2">
      <c r="A173" s="59"/>
      <c r="B173" s="59"/>
    </row>
    <row r="174" spans="1:2" s="92" customFormat="1" x14ac:dyDescent="0.2">
      <c r="A174" s="59"/>
      <c r="B174" s="59"/>
    </row>
    <row r="175" spans="1:2" s="92" customFormat="1" x14ac:dyDescent="0.2">
      <c r="A175" s="59"/>
      <c r="B175" s="59"/>
    </row>
    <row r="176" spans="1:2" s="92" customFormat="1" x14ac:dyDescent="0.2">
      <c r="A176" s="59"/>
      <c r="B176" s="59"/>
    </row>
    <row r="177" spans="1:14" s="92" customFormat="1" x14ac:dyDescent="0.2">
      <c r="A177" s="59"/>
      <c r="B177" s="59"/>
    </row>
    <row r="178" spans="1:14" x14ac:dyDescent="0.2">
      <c r="A178" s="59"/>
      <c r="B178" s="59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</row>
    <row r="179" spans="1:14" x14ac:dyDescent="0.2">
      <c r="A179" s="59"/>
      <c r="B179" s="59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</row>
    <row r="180" spans="1:14" x14ac:dyDescent="0.2">
      <c r="A180" s="59"/>
      <c r="B180" s="59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</row>
  </sheetData>
  <pageMargins left="0.25" right="0" top="0" bottom="0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1:G67"/>
  <sheetViews>
    <sheetView workbookViewId="0">
      <selection activeCell="I11" sqref="I11"/>
    </sheetView>
  </sheetViews>
  <sheetFormatPr defaultColWidth="9.109375" defaultRowHeight="10.199999999999999" x14ac:dyDescent="0.2"/>
  <cols>
    <col min="1" max="1" width="7.44140625" style="1" customWidth="1"/>
    <col min="2" max="2" width="12.88671875" style="2" customWidth="1"/>
    <col min="3" max="3" width="38.109375" style="115" customWidth="1"/>
    <col min="4" max="6" width="9.109375" style="2"/>
    <col min="7" max="16384" width="9.109375" style="1"/>
  </cols>
  <sheetData>
    <row r="11" spans="1:7" ht="10.8" thickBot="1" x14ac:dyDescent="0.25">
      <c r="C11" s="116">
        <v>46001</v>
      </c>
    </row>
    <row r="12" spans="1:7" ht="11.4" customHeight="1" x14ac:dyDescent="0.2">
      <c r="A12" s="117"/>
      <c r="B12" s="118"/>
      <c r="C12" s="119"/>
      <c r="D12" s="93"/>
      <c r="E12" s="93"/>
      <c r="F12" s="120" t="s">
        <v>689</v>
      </c>
      <c r="G12" s="121"/>
    </row>
    <row r="13" spans="1:7" ht="11.4" customHeight="1" x14ac:dyDescent="0.2">
      <c r="A13" s="6" t="s">
        <v>0</v>
      </c>
      <c r="B13" s="6" t="s">
        <v>0</v>
      </c>
      <c r="C13" s="7" t="s">
        <v>1</v>
      </c>
      <c r="D13" s="6" t="s">
        <v>678</v>
      </c>
      <c r="E13" s="6" t="s">
        <v>679</v>
      </c>
      <c r="F13" s="122" t="s">
        <v>680</v>
      </c>
      <c r="G13" s="123" t="s">
        <v>681</v>
      </c>
    </row>
    <row r="14" spans="1:7" ht="11.4" customHeight="1" x14ac:dyDescent="0.2">
      <c r="A14" s="6" t="s">
        <v>15</v>
      </c>
      <c r="B14" s="6" t="s">
        <v>16</v>
      </c>
      <c r="C14" s="13" t="s">
        <v>17</v>
      </c>
      <c r="D14" s="6" t="s">
        <v>26</v>
      </c>
      <c r="E14" s="6" t="s">
        <v>1</v>
      </c>
      <c r="F14" s="122" t="s">
        <v>28</v>
      </c>
      <c r="G14" s="123" t="s">
        <v>28</v>
      </c>
    </row>
    <row r="15" spans="1:7" ht="11.4" customHeight="1" thickBot="1" x14ac:dyDescent="0.25">
      <c r="A15" s="14"/>
      <c r="B15" s="14"/>
      <c r="C15" s="15" t="s">
        <v>682</v>
      </c>
      <c r="D15" s="18"/>
    </row>
    <row r="16" spans="1:7" ht="11.4" customHeight="1" x14ac:dyDescent="0.2">
      <c r="A16" s="27">
        <v>3321</v>
      </c>
      <c r="B16" s="27" t="s">
        <v>31</v>
      </c>
      <c r="C16" s="31" t="s">
        <v>49</v>
      </c>
      <c r="D16" s="124">
        <v>6</v>
      </c>
      <c r="E16" s="125" t="s">
        <v>683</v>
      </c>
      <c r="F16" s="126">
        <v>4.5</v>
      </c>
      <c r="G16" s="127">
        <v>27</v>
      </c>
    </row>
    <row r="17" spans="1:7" x14ac:dyDescent="0.2">
      <c r="A17" s="27">
        <v>3328</v>
      </c>
      <c r="B17" s="27" t="s">
        <v>562</v>
      </c>
      <c r="C17" s="31" t="s">
        <v>684</v>
      </c>
      <c r="D17" s="124">
        <v>12</v>
      </c>
      <c r="E17" s="125" t="s">
        <v>683</v>
      </c>
      <c r="F17" s="128">
        <v>4.5</v>
      </c>
      <c r="G17" s="129">
        <v>54</v>
      </c>
    </row>
    <row r="18" spans="1:7" x14ac:dyDescent="0.2">
      <c r="A18" s="27">
        <v>3316</v>
      </c>
      <c r="B18" s="27" t="s">
        <v>57</v>
      </c>
      <c r="C18" s="31" t="s">
        <v>69</v>
      </c>
      <c r="D18" s="124">
        <v>18</v>
      </c>
      <c r="E18" s="125" t="s">
        <v>683</v>
      </c>
      <c r="F18" s="128">
        <v>4.5</v>
      </c>
      <c r="G18" s="129">
        <v>81</v>
      </c>
    </row>
    <row r="19" spans="1:7" x14ac:dyDescent="0.2">
      <c r="A19" s="27" t="s">
        <v>73</v>
      </c>
      <c r="B19" s="27" t="s">
        <v>74</v>
      </c>
      <c r="C19" s="31" t="s">
        <v>75</v>
      </c>
      <c r="D19" s="124">
        <v>9</v>
      </c>
      <c r="E19" s="125" t="s">
        <v>683</v>
      </c>
      <c r="F19" s="128">
        <v>4.5</v>
      </c>
      <c r="G19" s="129">
        <v>40.5</v>
      </c>
    </row>
    <row r="20" spans="1:7" x14ac:dyDescent="0.2">
      <c r="A20" s="27">
        <v>3306</v>
      </c>
      <c r="B20" s="27" t="s">
        <v>700</v>
      </c>
      <c r="C20" s="31" t="s">
        <v>729</v>
      </c>
      <c r="D20" s="124">
        <v>9</v>
      </c>
      <c r="E20" s="125" t="s">
        <v>683</v>
      </c>
      <c r="F20" s="128">
        <v>4.5</v>
      </c>
      <c r="G20" s="129">
        <v>40.5</v>
      </c>
    </row>
    <row r="21" spans="1:7" x14ac:dyDescent="0.2">
      <c r="A21" s="27">
        <v>3309</v>
      </c>
      <c r="B21" s="27" t="s">
        <v>82</v>
      </c>
      <c r="C21" s="31" t="s">
        <v>96</v>
      </c>
      <c r="D21" s="124">
        <v>18</v>
      </c>
      <c r="E21" s="125" t="s">
        <v>683</v>
      </c>
      <c r="F21" s="128">
        <v>4.5</v>
      </c>
      <c r="G21" s="129">
        <v>81</v>
      </c>
    </row>
    <row r="22" spans="1:7" x14ac:dyDescent="0.2">
      <c r="A22" s="27">
        <v>3439</v>
      </c>
      <c r="B22" s="27" t="s">
        <v>109</v>
      </c>
      <c r="C22" s="46" t="s">
        <v>111</v>
      </c>
      <c r="D22" s="124">
        <v>12</v>
      </c>
      <c r="E22" s="125">
        <v>3.99</v>
      </c>
      <c r="F22" s="128">
        <v>2.16</v>
      </c>
      <c r="G22" s="129">
        <v>25.92</v>
      </c>
    </row>
    <row r="23" spans="1:7" x14ac:dyDescent="0.2">
      <c r="A23" s="27">
        <v>3442</v>
      </c>
      <c r="B23" s="27" t="s">
        <v>619</v>
      </c>
      <c r="C23" s="46" t="s">
        <v>685</v>
      </c>
      <c r="D23" s="124">
        <v>12</v>
      </c>
      <c r="E23" s="125">
        <v>5.99</v>
      </c>
      <c r="F23" s="128">
        <v>3.6</v>
      </c>
      <c r="G23" s="129">
        <v>43.2</v>
      </c>
    </row>
    <row r="24" spans="1:7" x14ac:dyDescent="0.2">
      <c r="A24" s="27">
        <v>3322</v>
      </c>
      <c r="B24" s="27" t="s">
        <v>115</v>
      </c>
      <c r="C24" s="46" t="s">
        <v>122</v>
      </c>
      <c r="D24" s="124">
        <v>6</v>
      </c>
      <c r="E24" s="125" t="s">
        <v>683</v>
      </c>
      <c r="F24" s="128">
        <v>4.5</v>
      </c>
      <c r="G24" s="129">
        <v>27</v>
      </c>
    </row>
    <row r="25" spans="1:7" x14ac:dyDescent="0.2">
      <c r="A25" s="27">
        <v>3327</v>
      </c>
      <c r="B25" s="27" t="s">
        <v>563</v>
      </c>
      <c r="C25" s="46" t="s">
        <v>686</v>
      </c>
      <c r="D25" s="124">
        <v>12</v>
      </c>
      <c r="E25" s="125">
        <v>4.99</v>
      </c>
      <c r="F25" s="128">
        <v>2.7</v>
      </c>
      <c r="G25" s="129">
        <v>32.4</v>
      </c>
    </row>
    <row r="26" spans="1:7" x14ac:dyDescent="0.2">
      <c r="A26" s="27">
        <v>3326</v>
      </c>
      <c r="B26" s="27" t="s">
        <v>552</v>
      </c>
      <c r="C26" s="46" t="s">
        <v>687</v>
      </c>
      <c r="D26" s="124">
        <v>6</v>
      </c>
      <c r="E26" s="125" t="s">
        <v>688</v>
      </c>
      <c r="F26" s="128">
        <v>4.5</v>
      </c>
      <c r="G26" s="129">
        <v>27</v>
      </c>
    </row>
    <row r="27" spans="1:7" x14ac:dyDescent="0.2">
      <c r="A27" s="27">
        <v>3446</v>
      </c>
      <c r="B27" s="27" t="s">
        <v>654</v>
      </c>
      <c r="C27" s="98" t="s">
        <v>655</v>
      </c>
      <c r="D27" s="38">
        <v>8</v>
      </c>
      <c r="E27" s="130">
        <v>2.99</v>
      </c>
      <c r="F27" s="128">
        <v>1.58</v>
      </c>
      <c r="G27" s="129">
        <v>12.64</v>
      </c>
    </row>
    <row r="28" spans="1:7" x14ac:dyDescent="0.2">
      <c r="A28" s="27">
        <v>3447</v>
      </c>
      <c r="B28" s="27" t="s">
        <v>657</v>
      </c>
      <c r="C28" s="31" t="s">
        <v>658</v>
      </c>
      <c r="D28" s="38">
        <v>8</v>
      </c>
      <c r="E28" s="130">
        <v>2.99</v>
      </c>
      <c r="F28" s="128">
        <v>1.58</v>
      </c>
      <c r="G28" s="129">
        <v>12.64</v>
      </c>
    </row>
    <row r="29" spans="1:7" x14ac:dyDescent="0.2">
      <c r="A29" s="27">
        <v>3448</v>
      </c>
      <c r="B29" s="27" t="s">
        <v>635</v>
      </c>
      <c r="C29" s="98" t="s">
        <v>660</v>
      </c>
      <c r="D29" s="38">
        <v>8</v>
      </c>
      <c r="E29" s="130">
        <v>2.99</v>
      </c>
      <c r="F29" s="128">
        <v>1.58</v>
      </c>
      <c r="G29" s="129">
        <v>12.64</v>
      </c>
    </row>
    <row r="30" spans="1:7" x14ac:dyDescent="0.2">
      <c r="A30" s="27">
        <v>3449</v>
      </c>
      <c r="B30" s="27" t="s">
        <v>634</v>
      </c>
      <c r="C30" s="98" t="s">
        <v>662</v>
      </c>
      <c r="D30" s="38">
        <v>8</v>
      </c>
      <c r="E30" s="130">
        <v>2.99</v>
      </c>
      <c r="F30" s="128">
        <v>1.58</v>
      </c>
      <c r="G30" s="129">
        <v>12.64</v>
      </c>
    </row>
    <row r="31" spans="1:7" x14ac:dyDescent="0.2">
      <c r="A31" s="27">
        <v>3450</v>
      </c>
      <c r="B31" s="27" t="s">
        <v>633</v>
      </c>
      <c r="C31" s="98" t="s">
        <v>664</v>
      </c>
      <c r="D31" s="38">
        <v>8</v>
      </c>
      <c r="E31" s="130">
        <v>2.99</v>
      </c>
      <c r="F31" s="128">
        <v>1.58</v>
      </c>
      <c r="G31" s="129">
        <v>12.64</v>
      </c>
    </row>
    <row r="32" spans="1:7" x14ac:dyDescent="0.2">
      <c r="A32" s="27">
        <v>3451</v>
      </c>
      <c r="B32" s="27" t="s">
        <v>632</v>
      </c>
      <c r="C32" s="98" t="s">
        <v>666</v>
      </c>
      <c r="D32" s="38">
        <v>8</v>
      </c>
      <c r="E32" s="130">
        <v>2.99</v>
      </c>
      <c r="F32" s="128">
        <v>1.58</v>
      </c>
      <c r="G32" s="129">
        <v>12.64</v>
      </c>
    </row>
    <row r="33" spans="1:7" x14ac:dyDescent="0.2">
      <c r="A33" s="27">
        <v>3452</v>
      </c>
      <c r="B33" s="27" t="s">
        <v>631</v>
      </c>
      <c r="C33" s="98" t="s">
        <v>668</v>
      </c>
      <c r="D33" s="38">
        <v>8</v>
      </c>
      <c r="E33" s="130">
        <v>2.99</v>
      </c>
      <c r="F33" s="128">
        <v>1.58</v>
      </c>
      <c r="G33" s="129">
        <v>12.64</v>
      </c>
    </row>
    <row r="34" spans="1:7" x14ac:dyDescent="0.2">
      <c r="A34" s="27">
        <v>3453</v>
      </c>
      <c r="B34" s="27" t="s">
        <v>630</v>
      </c>
      <c r="C34" s="98" t="s">
        <v>670</v>
      </c>
      <c r="D34" s="38">
        <v>8</v>
      </c>
      <c r="E34" s="130">
        <v>2.99</v>
      </c>
      <c r="F34" s="128">
        <v>1.58</v>
      </c>
      <c r="G34" s="129">
        <v>12.64</v>
      </c>
    </row>
    <row r="35" spans="1:7" x14ac:dyDescent="0.2">
      <c r="A35" s="27">
        <v>3454</v>
      </c>
      <c r="B35" s="27" t="s">
        <v>629</v>
      </c>
      <c r="C35" s="98" t="s">
        <v>672</v>
      </c>
      <c r="D35" s="38">
        <v>8</v>
      </c>
      <c r="E35" s="130">
        <v>2.99</v>
      </c>
      <c r="F35" s="128">
        <v>1.58</v>
      </c>
      <c r="G35" s="129">
        <v>12.64</v>
      </c>
    </row>
    <row r="36" spans="1:7" x14ac:dyDescent="0.2">
      <c r="A36" s="27">
        <v>3455</v>
      </c>
      <c r="B36" s="27" t="s">
        <v>628</v>
      </c>
      <c r="C36" s="98" t="s">
        <v>674</v>
      </c>
      <c r="D36" s="38">
        <v>8</v>
      </c>
      <c r="E36" s="130">
        <v>2.99</v>
      </c>
      <c r="F36" s="128">
        <v>1.58</v>
      </c>
      <c r="G36" s="129">
        <v>12.64</v>
      </c>
    </row>
    <row r="37" spans="1:7" x14ac:dyDescent="0.2">
      <c r="A37" s="27">
        <v>3456</v>
      </c>
      <c r="B37" s="27" t="s">
        <v>627</v>
      </c>
      <c r="C37" s="98" t="s">
        <v>676</v>
      </c>
      <c r="D37" s="38">
        <v>8</v>
      </c>
      <c r="E37" s="130">
        <v>2.99</v>
      </c>
      <c r="F37" s="128">
        <v>1.58</v>
      </c>
      <c r="G37" s="129">
        <v>12.64</v>
      </c>
    </row>
    <row r="38" spans="1:7" x14ac:dyDescent="0.2">
      <c r="A38" s="27">
        <v>3401</v>
      </c>
      <c r="B38" s="27" t="s">
        <v>125</v>
      </c>
      <c r="C38" s="31" t="s">
        <v>126</v>
      </c>
      <c r="D38" s="124">
        <v>16</v>
      </c>
      <c r="E38" s="125">
        <v>1.29</v>
      </c>
      <c r="F38" s="128">
        <v>0.71</v>
      </c>
      <c r="G38" s="129">
        <v>11.36</v>
      </c>
    </row>
    <row r="39" spans="1:7" x14ac:dyDescent="0.2">
      <c r="A39" s="27">
        <v>3402</v>
      </c>
      <c r="B39" s="27" t="s">
        <v>130</v>
      </c>
      <c r="C39" s="31" t="s">
        <v>131</v>
      </c>
      <c r="D39" s="124">
        <v>16</v>
      </c>
      <c r="E39" s="125">
        <v>1.29</v>
      </c>
      <c r="F39" s="128">
        <v>0.71</v>
      </c>
      <c r="G39" s="129">
        <v>11.36</v>
      </c>
    </row>
    <row r="40" spans="1:7" x14ac:dyDescent="0.2">
      <c r="A40" s="27">
        <v>3403</v>
      </c>
      <c r="B40" s="27" t="s">
        <v>133</v>
      </c>
      <c r="C40" s="31" t="s">
        <v>134</v>
      </c>
      <c r="D40" s="124">
        <v>6</v>
      </c>
      <c r="E40" s="125">
        <v>4.99</v>
      </c>
      <c r="F40" s="128">
        <v>2.7</v>
      </c>
      <c r="G40" s="129">
        <v>16.2</v>
      </c>
    </row>
    <row r="41" spans="1:7" x14ac:dyDescent="0.2">
      <c r="A41" s="95">
        <v>3405</v>
      </c>
      <c r="B41" s="27" t="s">
        <v>138</v>
      </c>
      <c r="C41" s="31" t="s">
        <v>139</v>
      </c>
      <c r="D41" s="124">
        <v>6</v>
      </c>
      <c r="E41" s="125">
        <v>4.99</v>
      </c>
      <c r="F41" s="128">
        <v>2.7</v>
      </c>
      <c r="G41" s="129">
        <v>16.2</v>
      </c>
    </row>
    <row r="42" spans="1:7" x14ac:dyDescent="0.2">
      <c r="A42" s="27">
        <v>3409</v>
      </c>
      <c r="B42" s="27" t="s">
        <v>146</v>
      </c>
      <c r="C42" s="46" t="s">
        <v>147</v>
      </c>
      <c r="D42" s="124">
        <v>16</v>
      </c>
      <c r="E42" s="125">
        <v>1.99</v>
      </c>
      <c r="F42" s="128">
        <v>1.08</v>
      </c>
      <c r="G42" s="129">
        <v>17.28</v>
      </c>
    </row>
    <row r="43" spans="1:7" x14ac:dyDescent="0.2">
      <c r="A43" s="27">
        <v>3410</v>
      </c>
      <c r="B43" s="27" t="s">
        <v>152</v>
      </c>
      <c r="C43" s="46" t="s">
        <v>153</v>
      </c>
      <c r="D43" s="124">
        <v>16</v>
      </c>
      <c r="E43" s="125">
        <v>1.99</v>
      </c>
      <c r="F43" s="128">
        <v>1.08</v>
      </c>
      <c r="G43" s="129">
        <v>17.28</v>
      </c>
    </row>
    <row r="44" spans="1:7" x14ac:dyDescent="0.2">
      <c r="A44" s="27">
        <v>3411</v>
      </c>
      <c r="B44" s="27" t="s">
        <v>155</v>
      </c>
      <c r="C44" s="46" t="s">
        <v>156</v>
      </c>
      <c r="D44" s="124">
        <v>16</v>
      </c>
      <c r="E44" s="125">
        <v>1.99</v>
      </c>
      <c r="F44" s="128">
        <v>1.08</v>
      </c>
      <c r="G44" s="129">
        <v>17.28</v>
      </c>
    </row>
    <row r="45" spans="1:7" x14ac:dyDescent="0.2">
      <c r="A45" s="27">
        <v>3412</v>
      </c>
      <c r="B45" s="27" t="s">
        <v>158</v>
      </c>
      <c r="C45" s="46" t="s">
        <v>159</v>
      </c>
      <c r="D45" s="124">
        <v>16</v>
      </c>
      <c r="E45" s="125">
        <v>1.99</v>
      </c>
      <c r="F45" s="128">
        <v>1.08</v>
      </c>
      <c r="G45" s="129">
        <v>17.28</v>
      </c>
    </row>
    <row r="46" spans="1:7" x14ac:dyDescent="0.2">
      <c r="A46" s="27">
        <v>3413</v>
      </c>
      <c r="B46" s="27" t="s">
        <v>162</v>
      </c>
      <c r="C46" s="46" t="s">
        <v>163</v>
      </c>
      <c r="D46" s="124">
        <v>16</v>
      </c>
      <c r="E46" s="125">
        <v>1.99</v>
      </c>
      <c r="F46" s="128">
        <v>1.08</v>
      </c>
      <c r="G46" s="129">
        <v>17.28</v>
      </c>
    </row>
    <row r="47" spans="1:7" x14ac:dyDescent="0.2">
      <c r="A47" s="27">
        <v>3414</v>
      </c>
      <c r="B47" s="27" t="s">
        <v>165</v>
      </c>
      <c r="C47" s="31" t="s">
        <v>166</v>
      </c>
      <c r="D47" s="124">
        <v>6</v>
      </c>
      <c r="E47" s="125">
        <v>1.99</v>
      </c>
      <c r="F47" s="128">
        <v>1.08</v>
      </c>
      <c r="G47" s="129">
        <v>6.48</v>
      </c>
    </row>
    <row r="48" spans="1:7" x14ac:dyDescent="0.2">
      <c r="A48" s="27">
        <v>3415</v>
      </c>
      <c r="B48" s="27" t="s">
        <v>168</v>
      </c>
      <c r="C48" s="46" t="s">
        <v>169</v>
      </c>
      <c r="D48" s="124">
        <v>6</v>
      </c>
      <c r="E48" s="125">
        <v>3.99</v>
      </c>
      <c r="F48" s="128">
        <v>2.4</v>
      </c>
      <c r="G48" s="129">
        <v>14.4</v>
      </c>
    </row>
    <row r="49" spans="1:7" x14ac:dyDescent="0.2">
      <c r="A49" s="27">
        <v>3418</v>
      </c>
      <c r="B49" s="27" t="s">
        <v>181</v>
      </c>
      <c r="C49" s="31" t="s">
        <v>182</v>
      </c>
      <c r="D49" s="124">
        <v>16</v>
      </c>
      <c r="E49" s="125">
        <v>1.99</v>
      </c>
      <c r="F49" s="128">
        <v>1.08</v>
      </c>
      <c r="G49" s="129">
        <v>17.28</v>
      </c>
    </row>
    <row r="50" spans="1:7" x14ac:dyDescent="0.2">
      <c r="A50" s="27">
        <v>3419</v>
      </c>
      <c r="B50" s="27" t="s">
        <v>186</v>
      </c>
      <c r="C50" s="31" t="s">
        <v>187</v>
      </c>
      <c r="D50" s="124">
        <v>12</v>
      </c>
      <c r="E50" s="125">
        <v>2.99</v>
      </c>
      <c r="F50" s="128">
        <v>1.62</v>
      </c>
      <c r="G50" s="129">
        <v>19.440000000000001</v>
      </c>
    </row>
    <row r="51" spans="1:7" x14ac:dyDescent="0.2">
      <c r="A51" s="27">
        <v>3420</v>
      </c>
      <c r="B51" s="27" t="s">
        <v>190</v>
      </c>
      <c r="C51" s="31" t="s">
        <v>191</v>
      </c>
      <c r="D51" s="124">
        <v>12</v>
      </c>
      <c r="E51" s="125">
        <v>2.99</v>
      </c>
      <c r="F51" s="128">
        <v>1.62</v>
      </c>
      <c r="G51" s="129">
        <v>19.440000000000001</v>
      </c>
    </row>
    <row r="52" spans="1:7" x14ac:dyDescent="0.2">
      <c r="A52" s="27">
        <v>3421</v>
      </c>
      <c r="B52" s="27" t="s">
        <v>193</v>
      </c>
      <c r="C52" s="46" t="s">
        <v>194</v>
      </c>
      <c r="D52" s="124">
        <v>6</v>
      </c>
      <c r="E52" s="125">
        <v>4.99</v>
      </c>
      <c r="F52" s="128">
        <v>2.7</v>
      </c>
      <c r="G52" s="129">
        <v>16.2</v>
      </c>
    </row>
    <row r="53" spans="1:7" x14ac:dyDescent="0.2">
      <c r="A53" s="27">
        <v>3426</v>
      </c>
      <c r="B53" s="27" t="s">
        <v>212</v>
      </c>
      <c r="C53" s="31" t="s">
        <v>213</v>
      </c>
      <c r="D53" s="124">
        <v>12</v>
      </c>
      <c r="E53" s="125">
        <v>2.99</v>
      </c>
      <c r="F53" s="128">
        <v>1.62</v>
      </c>
      <c r="G53" s="129">
        <v>19.440000000000001</v>
      </c>
    </row>
    <row r="54" spans="1:7" x14ac:dyDescent="0.2">
      <c r="A54" s="27">
        <v>3427</v>
      </c>
      <c r="B54" s="27" t="s">
        <v>215</v>
      </c>
      <c r="C54" s="31" t="s">
        <v>216</v>
      </c>
      <c r="D54" s="124">
        <v>12</v>
      </c>
      <c r="E54" s="125">
        <v>2.99</v>
      </c>
      <c r="F54" s="128">
        <v>1.62</v>
      </c>
      <c r="G54" s="129">
        <v>19.440000000000001</v>
      </c>
    </row>
    <row r="55" spans="1:7" x14ac:dyDescent="0.2">
      <c r="A55" s="27">
        <v>3428</v>
      </c>
      <c r="B55" s="27" t="s">
        <v>218</v>
      </c>
      <c r="C55" s="46" t="s">
        <v>219</v>
      </c>
      <c r="D55" s="124">
        <v>12</v>
      </c>
      <c r="E55" s="125">
        <v>1.29</v>
      </c>
      <c r="F55" s="128">
        <v>0.71</v>
      </c>
      <c r="G55" s="129">
        <v>8.52</v>
      </c>
    </row>
    <row r="56" spans="1:7" x14ac:dyDescent="0.2">
      <c r="A56" s="27">
        <v>3429</v>
      </c>
      <c r="B56" s="27" t="s">
        <v>222</v>
      </c>
      <c r="C56" s="46" t="s">
        <v>223</v>
      </c>
      <c r="D56" s="124">
        <v>12</v>
      </c>
      <c r="E56" s="125">
        <v>1.29</v>
      </c>
      <c r="F56" s="128">
        <v>0.71</v>
      </c>
      <c r="G56" s="129">
        <v>8.52</v>
      </c>
    </row>
    <row r="57" spans="1:7" x14ac:dyDescent="0.2">
      <c r="A57" s="27">
        <v>3430</v>
      </c>
      <c r="B57" s="27" t="s">
        <v>225</v>
      </c>
      <c r="C57" s="46" t="s">
        <v>226</v>
      </c>
      <c r="D57" s="124">
        <v>12</v>
      </c>
      <c r="E57" s="125">
        <v>1.29</v>
      </c>
      <c r="F57" s="128">
        <v>0.71</v>
      </c>
      <c r="G57" s="129">
        <v>8.52</v>
      </c>
    </row>
    <row r="58" spans="1:7" x14ac:dyDescent="0.2">
      <c r="A58" s="27">
        <v>3431</v>
      </c>
      <c r="B58" s="27" t="s">
        <v>228</v>
      </c>
      <c r="C58" s="46" t="s">
        <v>229</v>
      </c>
      <c r="D58" s="124">
        <v>12</v>
      </c>
      <c r="E58" s="125">
        <v>1.29</v>
      </c>
      <c r="F58" s="128">
        <v>0.71</v>
      </c>
      <c r="G58" s="129">
        <v>8.52</v>
      </c>
    </row>
    <row r="59" spans="1:7" x14ac:dyDescent="0.2">
      <c r="A59" s="27">
        <v>3432</v>
      </c>
      <c r="B59" s="27" t="s">
        <v>231</v>
      </c>
      <c r="C59" s="46" t="s">
        <v>232</v>
      </c>
      <c r="D59" s="124">
        <v>12</v>
      </c>
      <c r="E59" s="125">
        <v>1.29</v>
      </c>
      <c r="F59" s="128">
        <v>0.71</v>
      </c>
      <c r="G59" s="129">
        <v>8.52</v>
      </c>
    </row>
    <row r="60" spans="1:7" x14ac:dyDescent="0.2">
      <c r="A60" s="27">
        <v>3433</v>
      </c>
      <c r="B60" s="27" t="s">
        <v>234</v>
      </c>
      <c r="C60" s="46" t="s">
        <v>235</v>
      </c>
      <c r="D60" s="124">
        <v>12</v>
      </c>
      <c r="E60" s="125">
        <v>1.29</v>
      </c>
      <c r="F60" s="128">
        <v>0.71</v>
      </c>
      <c r="G60" s="129">
        <v>8.52</v>
      </c>
    </row>
    <row r="61" spans="1:7" x14ac:dyDescent="0.2">
      <c r="A61" s="27">
        <v>3434</v>
      </c>
      <c r="B61" s="27" t="s">
        <v>237</v>
      </c>
      <c r="C61" s="46" t="s">
        <v>238</v>
      </c>
      <c r="D61" s="124">
        <v>12</v>
      </c>
      <c r="E61" s="125">
        <v>1.29</v>
      </c>
      <c r="F61" s="128">
        <v>0.71</v>
      </c>
      <c r="G61" s="129">
        <v>8.52</v>
      </c>
    </row>
    <row r="62" spans="1:7" x14ac:dyDescent="0.2">
      <c r="A62" s="27">
        <v>3435</v>
      </c>
      <c r="B62" s="27" t="s">
        <v>240</v>
      </c>
      <c r="C62" s="46" t="s">
        <v>241</v>
      </c>
      <c r="D62" s="124">
        <v>12</v>
      </c>
      <c r="E62" s="125">
        <v>1.29</v>
      </c>
      <c r="F62" s="128">
        <v>0.71</v>
      </c>
      <c r="G62" s="129">
        <v>8.52</v>
      </c>
    </row>
    <row r="63" spans="1:7" x14ac:dyDescent="0.2">
      <c r="A63" s="27">
        <v>3436</v>
      </c>
      <c r="B63" s="27" t="s">
        <v>243</v>
      </c>
      <c r="C63" s="46" t="s">
        <v>244</v>
      </c>
      <c r="D63" s="124">
        <v>12</v>
      </c>
      <c r="E63" s="125">
        <v>1.29</v>
      </c>
      <c r="F63" s="128">
        <v>0.71</v>
      </c>
      <c r="G63" s="129">
        <v>8.52</v>
      </c>
    </row>
    <row r="64" spans="1:7" x14ac:dyDescent="0.2">
      <c r="A64" s="27">
        <v>3437</v>
      </c>
      <c r="B64" s="27" t="s">
        <v>246</v>
      </c>
      <c r="C64" s="46" t="s">
        <v>247</v>
      </c>
      <c r="D64" s="124">
        <v>12</v>
      </c>
      <c r="E64" s="125">
        <v>1.29</v>
      </c>
      <c r="F64" s="128">
        <v>0.71</v>
      </c>
      <c r="G64" s="129">
        <v>8.52</v>
      </c>
    </row>
    <row r="65" spans="1:7" ht="10.8" thickBot="1" x14ac:dyDescent="0.25">
      <c r="A65" s="27">
        <v>3440</v>
      </c>
      <c r="B65" s="27" t="s">
        <v>249</v>
      </c>
      <c r="C65" s="31" t="s">
        <v>690</v>
      </c>
      <c r="D65" s="124">
        <v>6</v>
      </c>
      <c r="E65" s="125">
        <v>4.99</v>
      </c>
      <c r="F65" s="131">
        <v>2.7</v>
      </c>
      <c r="G65" s="132">
        <v>16.2</v>
      </c>
    </row>
    <row r="66" spans="1:7" x14ac:dyDescent="0.2">
      <c r="A66" s="59"/>
      <c r="B66" s="59"/>
      <c r="C66" s="133"/>
      <c r="D66" s="59">
        <f>SUM(D16:D65)</f>
        <v>540</v>
      </c>
      <c r="E66" s="59"/>
      <c r="G66" s="134">
        <f>SUM(G16:G65)</f>
        <v>993.59999999999991</v>
      </c>
    </row>
    <row r="67" spans="1:7" x14ac:dyDescent="0.2">
      <c r="F67" s="1"/>
      <c r="G67" s="2"/>
    </row>
  </sheetData>
  <pageMargins left="0.5" right="0" top="0.7" bottom="0.7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77265-5BF3-472A-B4F1-81CF6ACC0F79}">
  <sheetPr>
    <pageSetUpPr fitToPage="1"/>
  </sheetPr>
  <dimension ref="A1:AD177"/>
  <sheetViews>
    <sheetView topLeftCell="D1" workbookViewId="0">
      <selection activeCell="W5" sqref="W5:Z16"/>
    </sheetView>
  </sheetViews>
  <sheetFormatPr defaultColWidth="9.109375" defaultRowHeight="10.199999999999999" x14ac:dyDescent="0.2"/>
  <cols>
    <col min="1" max="1" width="7.5546875" style="94" customWidth="1"/>
    <col min="2" max="2" width="13.6640625" style="102" customWidth="1"/>
    <col min="3" max="3" width="33.33203125" style="102" customWidth="1"/>
    <col min="4" max="4" width="15" style="102" customWidth="1"/>
    <col min="5" max="5" width="11" style="102" customWidth="1"/>
    <col min="6" max="6" width="8.44140625" style="102" customWidth="1"/>
    <col min="7" max="7" width="7.33203125" style="102" customWidth="1"/>
    <col min="8" max="8" width="9.109375" style="102"/>
    <col min="9" max="9" width="6.6640625" style="102" customWidth="1"/>
    <col min="10" max="10" width="9.109375" style="102"/>
    <col min="11" max="15" width="6.33203125" style="102" customWidth="1"/>
    <col min="16" max="16" width="6.44140625" style="102" customWidth="1"/>
    <col min="17" max="19" width="7.109375" style="102" customWidth="1"/>
    <col min="20" max="21" width="7.88671875" style="102" customWidth="1"/>
    <col min="22" max="22" width="6.44140625" style="102" customWidth="1"/>
    <col min="23" max="25" width="6.88671875" style="102" customWidth="1"/>
    <col min="26" max="27" width="7.88671875" style="102" customWidth="1"/>
    <col min="28" max="28" width="6.33203125" style="102" customWidth="1"/>
    <col min="29" max="16384" width="9.109375" style="102"/>
  </cols>
  <sheetData>
    <row r="1" spans="1:28" ht="13.95" customHeight="1" x14ac:dyDescent="0.2">
      <c r="A1" s="6" t="s">
        <v>0</v>
      </c>
      <c r="B1" s="6" t="s">
        <v>0</v>
      </c>
      <c r="C1" s="7" t="s">
        <v>1</v>
      </c>
      <c r="D1" s="8" t="s">
        <v>2</v>
      </c>
      <c r="E1" s="8" t="s">
        <v>3</v>
      </c>
      <c r="F1" s="8" t="s">
        <v>4</v>
      </c>
      <c r="G1" s="9" t="s">
        <v>5</v>
      </c>
      <c r="H1" s="10" t="s">
        <v>6</v>
      </c>
      <c r="I1" s="8" t="s">
        <v>7</v>
      </c>
      <c r="J1" s="8" t="s">
        <v>8</v>
      </c>
      <c r="K1" s="6"/>
      <c r="L1" s="6"/>
      <c r="M1" s="6" t="s">
        <v>9</v>
      </c>
      <c r="N1" s="6"/>
      <c r="O1" s="6"/>
      <c r="P1" s="6" t="s">
        <v>10</v>
      </c>
      <c r="Q1" s="6"/>
      <c r="R1" s="6" t="s">
        <v>11</v>
      </c>
      <c r="S1" s="6"/>
      <c r="T1" s="6" t="s">
        <v>10</v>
      </c>
      <c r="U1" s="6" t="s">
        <v>10</v>
      </c>
      <c r="V1" s="6" t="s">
        <v>12</v>
      </c>
      <c r="W1" s="6"/>
      <c r="X1" s="6" t="s">
        <v>13</v>
      </c>
      <c r="Y1" s="6"/>
      <c r="Z1" s="11" t="s">
        <v>2</v>
      </c>
      <c r="AA1" s="6" t="s">
        <v>2</v>
      </c>
      <c r="AB1" s="6" t="s">
        <v>14</v>
      </c>
    </row>
    <row r="2" spans="1:28" ht="13.95" customHeight="1" x14ac:dyDescent="0.2">
      <c r="A2" s="6" t="s">
        <v>15</v>
      </c>
      <c r="B2" s="6" t="s">
        <v>16</v>
      </c>
      <c r="C2" s="13" t="s">
        <v>17</v>
      </c>
      <c r="D2" s="6" t="s">
        <v>16</v>
      </c>
      <c r="E2" s="6" t="s">
        <v>15</v>
      </c>
      <c r="F2" s="6" t="s">
        <v>18</v>
      </c>
      <c r="G2" s="9" t="s">
        <v>19</v>
      </c>
      <c r="H2" s="10"/>
      <c r="I2" s="6"/>
      <c r="J2" s="6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  <c r="P2" s="6" t="s">
        <v>26</v>
      </c>
      <c r="Q2" s="6" t="s">
        <v>21</v>
      </c>
      <c r="R2" s="6" t="s">
        <v>22</v>
      </c>
      <c r="S2" s="6" t="s">
        <v>23</v>
      </c>
      <c r="T2" s="6" t="s">
        <v>24</v>
      </c>
      <c r="U2" s="6" t="s">
        <v>25</v>
      </c>
      <c r="V2" s="6" t="s">
        <v>26</v>
      </c>
      <c r="W2" s="6" t="s">
        <v>21</v>
      </c>
      <c r="X2" s="6" t="s">
        <v>22</v>
      </c>
      <c r="Y2" s="6" t="s">
        <v>23</v>
      </c>
      <c r="Z2" s="11" t="s">
        <v>24</v>
      </c>
      <c r="AA2" s="6" t="s">
        <v>25</v>
      </c>
      <c r="AB2" s="6" t="s">
        <v>27</v>
      </c>
    </row>
    <row r="3" spans="1:28" ht="13.95" customHeight="1" x14ac:dyDescent="0.2">
      <c r="A3" s="6"/>
      <c r="B3" s="6"/>
      <c r="C3" s="13"/>
      <c r="D3" s="6"/>
      <c r="E3" s="6"/>
      <c r="F3" s="6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11"/>
      <c r="AA3" s="6"/>
      <c r="AB3" s="6"/>
    </row>
    <row r="4" spans="1:28" ht="13.95" customHeight="1" x14ac:dyDescent="0.2">
      <c r="A4" s="14"/>
      <c r="B4" s="14"/>
      <c r="C4" s="15" t="s">
        <v>29</v>
      </c>
      <c r="D4" s="14"/>
      <c r="E4" s="14"/>
      <c r="F4" s="14"/>
      <c r="G4" s="16"/>
      <c r="H4" s="17"/>
      <c r="I4" s="14"/>
      <c r="J4" s="14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18"/>
      <c r="AB4" s="18"/>
    </row>
    <row r="5" spans="1:28" ht="13.95" customHeight="1" x14ac:dyDescent="0.2">
      <c r="A5" s="27" t="s">
        <v>651</v>
      </c>
      <c r="B5" s="31" t="s">
        <v>316</v>
      </c>
      <c r="C5" s="98" t="s">
        <v>652</v>
      </c>
      <c r="D5" s="31" t="s">
        <v>653</v>
      </c>
      <c r="E5" s="32" t="s">
        <v>110</v>
      </c>
      <c r="F5" s="27" t="s">
        <v>35</v>
      </c>
      <c r="G5" s="99">
        <v>0</v>
      </c>
      <c r="H5" s="100">
        <v>0.27500000000000002</v>
      </c>
      <c r="I5" s="27">
        <v>24000</v>
      </c>
      <c r="J5" s="31" t="s">
        <v>626</v>
      </c>
      <c r="K5" s="27">
        <v>0.55000000000000004</v>
      </c>
      <c r="L5" s="27">
        <v>2.2000000000000002</v>
      </c>
      <c r="M5" s="27">
        <v>6.8</v>
      </c>
      <c r="N5" s="27">
        <f>(K5*L5*M5)/1728</f>
        <v>4.7615740740740752E-3</v>
      </c>
      <c r="O5" s="27">
        <v>6.25E-2</v>
      </c>
      <c r="P5" s="27" t="s">
        <v>53</v>
      </c>
      <c r="Q5" s="27" t="s">
        <v>53</v>
      </c>
      <c r="R5" s="27" t="s">
        <v>53</v>
      </c>
      <c r="S5" s="27" t="s">
        <v>53</v>
      </c>
      <c r="T5" s="27" t="s">
        <v>53</v>
      </c>
      <c r="U5" s="27" t="s">
        <v>53</v>
      </c>
      <c r="V5" s="27">
        <v>96</v>
      </c>
      <c r="W5" s="27">
        <v>16.5</v>
      </c>
      <c r="X5" s="27">
        <v>13.5</v>
      </c>
      <c r="Y5" s="27">
        <v>12.125</v>
      </c>
      <c r="Z5" s="27">
        <v>1.56</v>
      </c>
      <c r="AA5" s="27">
        <v>9.6999999999999993</v>
      </c>
      <c r="AB5" s="21" t="s">
        <v>55</v>
      </c>
    </row>
    <row r="6" spans="1:28" ht="13.95" customHeight="1" x14ac:dyDescent="0.2">
      <c r="A6" s="27">
        <v>3446</v>
      </c>
      <c r="B6" s="31" t="s">
        <v>654</v>
      </c>
      <c r="C6" s="98" t="s">
        <v>655</v>
      </c>
      <c r="D6" s="31" t="s">
        <v>656</v>
      </c>
      <c r="E6" s="27" t="s">
        <v>110</v>
      </c>
      <c r="F6" s="27" t="s">
        <v>35</v>
      </c>
      <c r="G6" s="96">
        <v>0</v>
      </c>
      <c r="H6" s="100">
        <v>0.27500000000000002</v>
      </c>
      <c r="I6" s="27">
        <v>7488</v>
      </c>
      <c r="J6" s="31" t="s">
        <v>626</v>
      </c>
      <c r="K6" s="27">
        <v>0.55000000000000004</v>
      </c>
      <c r="L6" s="27">
        <v>2.2000000000000002</v>
      </c>
      <c r="M6" s="27">
        <v>6.8</v>
      </c>
      <c r="N6" s="27">
        <f t="shared" ref="N6:N16" si="0">(K6*L6*M6)/1728</f>
        <v>4.7615740740740752E-3</v>
      </c>
      <c r="O6" s="27">
        <v>6.25E-2</v>
      </c>
      <c r="P6" s="21">
        <v>8</v>
      </c>
      <c r="Q6" s="21">
        <v>7.14</v>
      </c>
      <c r="R6" s="21">
        <v>4.8</v>
      </c>
      <c r="S6" s="21">
        <v>2.76</v>
      </c>
      <c r="T6" s="36">
        <f>(Q6*R6*S6)/1728</f>
        <v>5.4739999999999997E-2</v>
      </c>
      <c r="U6" s="21">
        <v>0.55000000000000004</v>
      </c>
      <c r="V6" s="21">
        <v>144</v>
      </c>
      <c r="W6" s="21">
        <v>15.125</v>
      </c>
      <c r="X6" s="21">
        <v>15.125</v>
      </c>
      <c r="Y6" s="21">
        <v>9.25</v>
      </c>
      <c r="Z6" s="34">
        <v>1.22</v>
      </c>
      <c r="AA6" s="21">
        <v>11</v>
      </c>
      <c r="AB6" s="21" t="s">
        <v>696</v>
      </c>
    </row>
    <row r="7" spans="1:28" ht="13.95" customHeight="1" x14ac:dyDescent="0.2">
      <c r="A7" s="27">
        <v>3447</v>
      </c>
      <c r="B7" s="31" t="s">
        <v>657</v>
      </c>
      <c r="C7" s="31" t="s">
        <v>658</v>
      </c>
      <c r="D7" s="31" t="s">
        <v>659</v>
      </c>
      <c r="E7" s="38" t="s">
        <v>110</v>
      </c>
      <c r="F7" s="27" t="s">
        <v>35</v>
      </c>
      <c r="G7" s="96">
        <v>0</v>
      </c>
      <c r="H7" s="100">
        <v>0.27500000000000002</v>
      </c>
      <c r="I7" s="27">
        <v>7488</v>
      </c>
      <c r="J7" s="31" t="s">
        <v>626</v>
      </c>
      <c r="K7" s="27">
        <v>0.55000000000000004</v>
      </c>
      <c r="L7" s="27">
        <v>2.2000000000000002</v>
      </c>
      <c r="M7" s="27">
        <v>6.8</v>
      </c>
      <c r="N7" s="27">
        <f t="shared" si="0"/>
        <v>4.7615740740740752E-3</v>
      </c>
      <c r="O7" s="27">
        <v>6.25E-2</v>
      </c>
      <c r="P7" s="21">
        <v>8</v>
      </c>
      <c r="Q7" s="21">
        <v>7.14</v>
      </c>
      <c r="R7" s="21">
        <v>4.8</v>
      </c>
      <c r="S7" s="21">
        <v>2.76</v>
      </c>
      <c r="T7" s="36">
        <f t="shared" ref="T7:T16" si="1">(Q7*R7*S7)/1728</f>
        <v>5.4739999999999997E-2</v>
      </c>
      <c r="U7" s="21">
        <v>0.56000000000000005</v>
      </c>
      <c r="V7" s="21">
        <v>144</v>
      </c>
      <c r="W7" s="21">
        <v>15.125</v>
      </c>
      <c r="X7" s="21">
        <v>15.125</v>
      </c>
      <c r="Y7" s="21">
        <v>9.25</v>
      </c>
      <c r="Z7" s="34">
        <v>1.22</v>
      </c>
      <c r="AA7" s="21">
        <v>11</v>
      </c>
      <c r="AB7" s="21" t="s">
        <v>696</v>
      </c>
    </row>
    <row r="8" spans="1:28" ht="13.95" customHeight="1" x14ac:dyDescent="0.2">
      <c r="A8" s="27">
        <v>3448</v>
      </c>
      <c r="B8" s="31" t="s">
        <v>635</v>
      </c>
      <c r="C8" s="98" t="s">
        <v>660</v>
      </c>
      <c r="D8" s="31" t="s">
        <v>661</v>
      </c>
      <c r="E8" s="27" t="s">
        <v>110</v>
      </c>
      <c r="F8" s="27" t="s">
        <v>35</v>
      </c>
      <c r="G8" s="96">
        <v>0</v>
      </c>
      <c r="H8" s="100">
        <v>0.27500000000000002</v>
      </c>
      <c r="I8" s="27">
        <v>7488</v>
      </c>
      <c r="J8" s="31" t="s">
        <v>626</v>
      </c>
      <c r="K8" s="27">
        <v>0.55000000000000004</v>
      </c>
      <c r="L8" s="27">
        <v>2.2000000000000002</v>
      </c>
      <c r="M8" s="27">
        <v>6.8</v>
      </c>
      <c r="N8" s="27">
        <f t="shared" si="0"/>
        <v>4.7615740740740752E-3</v>
      </c>
      <c r="O8" s="27">
        <v>6.25E-2</v>
      </c>
      <c r="P8" s="21">
        <v>8</v>
      </c>
      <c r="Q8" s="21">
        <v>7.14</v>
      </c>
      <c r="R8" s="21">
        <v>4.8</v>
      </c>
      <c r="S8" s="21">
        <v>2.76</v>
      </c>
      <c r="T8" s="36">
        <f t="shared" si="1"/>
        <v>5.4739999999999997E-2</v>
      </c>
      <c r="U8" s="21">
        <v>0.49</v>
      </c>
      <c r="V8" s="21">
        <v>144</v>
      </c>
      <c r="W8" s="21">
        <v>15.125</v>
      </c>
      <c r="X8" s="21">
        <v>15.125</v>
      </c>
      <c r="Y8" s="21">
        <v>9.25</v>
      </c>
      <c r="Z8" s="34">
        <v>1.22</v>
      </c>
      <c r="AA8" s="21">
        <v>11</v>
      </c>
      <c r="AB8" s="21" t="s">
        <v>696</v>
      </c>
    </row>
    <row r="9" spans="1:28" ht="13.95" customHeight="1" x14ac:dyDescent="0.2">
      <c r="A9" s="27">
        <v>3449</v>
      </c>
      <c r="B9" s="31" t="s">
        <v>634</v>
      </c>
      <c r="C9" s="98" t="s">
        <v>662</v>
      </c>
      <c r="D9" s="31" t="s">
        <v>663</v>
      </c>
      <c r="E9" s="38" t="s">
        <v>110</v>
      </c>
      <c r="F9" s="27" t="s">
        <v>35</v>
      </c>
      <c r="G9" s="96">
        <v>0</v>
      </c>
      <c r="H9" s="100">
        <v>0.27500000000000002</v>
      </c>
      <c r="I9" s="27">
        <v>7488</v>
      </c>
      <c r="J9" s="31" t="s">
        <v>626</v>
      </c>
      <c r="K9" s="27">
        <v>0.55000000000000004</v>
      </c>
      <c r="L9" s="27">
        <v>2.2000000000000002</v>
      </c>
      <c r="M9" s="27">
        <v>6.8</v>
      </c>
      <c r="N9" s="27">
        <f t="shared" si="0"/>
        <v>4.7615740740740752E-3</v>
      </c>
      <c r="O9" s="27">
        <v>6.25E-2</v>
      </c>
      <c r="P9" s="21">
        <v>8</v>
      </c>
      <c r="Q9" s="21">
        <v>7.14</v>
      </c>
      <c r="R9" s="21">
        <v>4.8</v>
      </c>
      <c r="S9" s="21">
        <v>2.76</v>
      </c>
      <c r="T9" s="36">
        <f t="shared" si="1"/>
        <v>5.4739999999999997E-2</v>
      </c>
      <c r="U9" s="21">
        <v>0.53</v>
      </c>
      <c r="V9" s="21">
        <v>144</v>
      </c>
      <c r="W9" s="21">
        <v>15.125</v>
      </c>
      <c r="X9" s="21">
        <v>15.125</v>
      </c>
      <c r="Y9" s="21">
        <v>9.25</v>
      </c>
      <c r="Z9" s="34">
        <v>1.22</v>
      </c>
      <c r="AA9" s="21">
        <v>11</v>
      </c>
      <c r="AB9" s="21" t="s">
        <v>696</v>
      </c>
    </row>
    <row r="10" spans="1:28" ht="13.95" customHeight="1" x14ac:dyDescent="0.2">
      <c r="A10" s="27">
        <v>3450</v>
      </c>
      <c r="B10" s="31" t="s">
        <v>633</v>
      </c>
      <c r="C10" s="98" t="s">
        <v>664</v>
      </c>
      <c r="D10" s="31" t="s">
        <v>665</v>
      </c>
      <c r="E10" s="27" t="s">
        <v>110</v>
      </c>
      <c r="F10" s="27" t="s">
        <v>35</v>
      </c>
      <c r="G10" s="96">
        <v>0</v>
      </c>
      <c r="H10" s="100">
        <v>0.27500000000000002</v>
      </c>
      <c r="I10" s="27">
        <v>7488</v>
      </c>
      <c r="J10" s="31" t="s">
        <v>626</v>
      </c>
      <c r="K10" s="27">
        <v>0.55000000000000004</v>
      </c>
      <c r="L10" s="27">
        <v>2.2000000000000002</v>
      </c>
      <c r="M10" s="27">
        <v>6.8</v>
      </c>
      <c r="N10" s="27">
        <f t="shared" si="0"/>
        <v>4.7615740740740752E-3</v>
      </c>
      <c r="O10" s="27">
        <v>6.25E-2</v>
      </c>
      <c r="P10" s="21">
        <v>8</v>
      </c>
      <c r="Q10" s="21">
        <v>7.14</v>
      </c>
      <c r="R10" s="21">
        <v>4.8</v>
      </c>
      <c r="S10" s="21">
        <v>2.76</v>
      </c>
      <c r="T10" s="36">
        <f t="shared" si="1"/>
        <v>5.4739999999999997E-2</v>
      </c>
      <c r="U10" s="21">
        <v>0.53</v>
      </c>
      <c r="V10" s="21">
        <v>144</v>
      </c>
      <c r="W10" s="21">
        <v>15.125</v>
      </c>
      <c r="X10" s="21">
        <v>15.125</v>
      </c>
      <c r="Y10" s="21">
        <v>9.25</v>
      </c>
      <c r="Z10" s="34">
        <v>1.22</v>
      </c>
      <c r="AA10" s="21">
        <v>11</v>
      </c>
      <c r="AB10" s="21" t="s">
        <v>696</v>
      </c>
    </row>
    <row r="11" spans="1:28" ht="13.95" customHeight="1" x14ac:dyDescent="0.2">
      <c r="A11" s="27">
        <v>3451</v>
      </c>
      <c r="B11" s="31" t="s">
        <v>632</v>
      </c>
      <c r="C11" s="98" t="s">
        <v>666</v>
      </c>
      <c r="D11" s="31" t="s">
        <v>667</v>
      </c>
      <c r="E11" s="38" t="s">
        <v>110</v>
      </c>
      <c r="F11" s="27" t="s">
        <v>35</v>
      </c>
      <c r="G11" s="96">
        <v>0</v>
      </c>
      <c r="H11" s="100">
        <v>0.27500000000000002</v>
      </c>
      <c r="I11" s="27">
        <v>7488</v>
      </c>
      <c r="J11" s="31" t="s">
        <v>626</v>
      </c>
      <c r="K11" s="27">
        <v>0.55000000000000004</v>
      </c>
      <c r="L11" s="27">
        <v>2.2000000000000002</v>
      </c>
      <c r="M11" s="27">
        <v>6.8</v>
      </c>
      <c r="N11" s="27">
        <f t="shared" si="0"/>
        <v>4.7615740740740752E-3</v>
      </c>
      <c r="O11" s="27">
        <v>6.25E-2</v>
      </c>
      <c r="P11" s="21">
        <v>8</v>
      </c>
      <c r="Q11" s="21">
        <v>7.14</v>
      </c>
      <c r="R11" s="21">
        <v>4.8</v>
      </c>
      <c r="S11" s="21">
        <v>2.76</v>
      </c>
      <c r="T11" s="36">
        <f t="shared" si="1"/>
        <v>5.4739999999999997E-2</v>
      </c>
      <c r="U11" s="21">
        <v>0.53</v>
      </c>
      <c r="V11" s="21">
        <v>144</v>
      </c>
      <c r="W11" s="21">
        <v>15.125</v>
      </c>
      <c r="X11" s="21">
        <v>15.125</v>
      </c>
      <c r="Y11" s="21">
        <v>9.25</v>
      </c>
      <c r="Z11" s="34">
        <v>1.22</v>
      </c>
      <c r="AA11" s="21">
        <v>11</v>
      </c>
      <c r="AB11" s="21" t="s">
        <v>696</v>
      </c>
    </row>
    <row r="12" spans="1:28" ht="13.95" customHeight="1" x14ac:dyDescent="0.2">
      <c r="A12" s="27">
        <v>3452</v>
      </c>
      <c r="B12" s="31" t="s">
        <v>631</v>
      </c>
      <c r="C12" s="98" t="s">
        <v>668</v>
      </c>
      <c r="D12" s="31" t="s">
        <v>669</v>
      </c>
      <c r="E12" s="27" t="s">
        <v>110</v>
      </c>
      <c r="F12" s="27" t="s">
        <v>35</v>
      </c>
      <c r="G12" s="96">
        <v>0</v>
      </c>
      <c r="H12" s="100">
        <v>0.27500000000000002</v>
      </c>
      <c r="I12" s="27">
        <v>7488</v>
      </c>
      <c r="J12" s="31" t="s">
        <v>626</v>
      </c>
      <c r="K12" s="27">
        <v>0.55000000000000004</v>
      </c>
      <c r="L12" s="27">
        <v>2.2000000000000002</v>
      </c>
      <c r="M12" s="27">
        <v>6.8</v>
      </c>
      <c r="N12" s="27">
        <f t="shared" si="0"/>
        <v>4.7615740740740752E-3</v>
      </c>
      <c r="O12" s="27">
        <v>6.25E-2</v>
      </c>
      <c r="P12" s="21">
        <v>8</v>
      </c>
      <c r="Q12" s="21">
        <v>7.14</v>
      </c>
      <c r="R12" s="21">
        <v>4.8</v>
      </c>
      <c r="S12" s="21">
        <v>2.76</v>
      </c>
      <c r="T12" s="36">
        <f t="shared" si="1"/>
        <v>5.4739999999999997E-2</v>
      </c>
      <c r="U12" s="21">
        <v>0.56000000000000005</v>
      </c>
      <c r="V12" s="21">
        <v>144</v>
      </c>
      <c r="W12" s="21">
        <v>15.125</v>
      </c>
      <c r="X12" s="21">
        <v>15.125</v>
      </c>
      <c r="Y12" s="21">
        <v>9.25</v>
      </c>
      <c r="Z12" s="34">
        <v>1.22</v>
      </c>
      <c r="AA12" s="21">
        <v>11</v>
      </c>
      <c r="AB12" s="21" t="s">
        <v>696</v>
      </c>
    </row>
    <row r="13" spans="1:28" ht="13.95" customHeight="1" x14ac:dyDescent="0.2">
      <c r="A13" s="27">
        <v>3453</v>
      </c>
      <c r="B13" s="31" t="s">
        <v>630</v>
      </c>
      <c r="C13" s="98" t="s">
        <v>670</v>
      </c>
      <c r="D13" s="31" t="s">
        <v>671</v>
      </c>
      <c r="E13" s="38" t="s">
        <v>110</v>
      </c>
      <c r="F13" s="27" t="s">
        <v>35</v>
      </c>
      <c r="G13" s="96">
        <v>0</v>
      </c>
      <c r="H13" s="100">
        <v>0.27500000000000002</v>
      </c>
      <c r="I13" s="27">
        <v>7488</v>
      </c>
      <c r="J13" s="31" t="s">
        <v>626</v>
      </c>
      <c r="K13" s="27">
        <v>0.55000000000000004</v>
      </c>
      <c r="L13" s="27">
        <v>2.2000000000000002</v>
      </c>
      <c r="M13" s="27">
        <v>6.8</v>
      </c>
      <c r="N13" s="27">
        <f t="shared" si="0"/>
        <v>4.7615740740740752E-3</v>
      </c>
      <c r="O13" s="27">
        <v>6.25E-2</v>
      </c>
      <c r="P13" s="21">
        <v>8</v>
      </c>
      <c r="Q13" s="21">
        <v>7.14</v>
      </c>
      <c r="R13" s="21">
        <v>4.8</v>
      </c>
      <c r="S13" s="21">
        <v>2.76</v>
      </c>
      <c r="T13" s="36">
        <f t="shared" si="1"/>
        <v>5.4739999999999997E-2</v>
      </c>
      <c r="U13" s="21">
        <v>0.57999999999999996</v>
      </c>
      <c r="V13" s="21">
        <v>144</v>
      </c>
      <c r="W13" s="21">
        <v>15.125</v>
      </c>
      <c r="X13" s="21">
        <v>15.125</v>
      </c>
      <c r="Y13" s="21">
        <v>9.25</v>
      </c>
      <c r="Z13" s="34">
        <v>1.22</v>
      </c>
      <c r="AA13" s="21">
        <v>11</v>
      </c>
      <c r="AB13" s="21" t="s">
        <v>696</v>
      </c>
    </row>
    <row r="14" spans="1:28" ht="13.95" customHeight="1" x14ac:dyDescent="0.2">
      <c r="A14" s="27">
        <v>3454</v>
      </c>
      <c r="B14" s="31" t="s">
        <v>629</v>
      </c>
      <c r="C14" s="98" t="s">
        <v>672</v>
      </c>
      <c r="D14" s="31" t="s">
        <v>673</v>
      </c>
      <c r="E14" s="27" t="s">
        <v>110</v>
      </c>
      <c r="F14" s="27" t="s">
        <v>35</v>
      </c>
      <c r="G14" s="96">
        <v>0</v>
      </c>
      <c r="H14" s="100">
        <v>0.27500000000000002</v>
      </c>
      <c r="I14" s="27">
        <v>7488</v>
      </c>
      <c r="J14" s="31" t="s">
        <v>626</v>
      </c>
      <c r="K14" s="27">
        <v>0.55000000000000004</v>
      </c>
      <c r="L14" s="27">
        <v>2.2000000000000002</v>
      </c>
      <c r="M14" s="27">
        <v>6.8</v>
      </c>
      <c r="N14" s="27">
        <f t="shared" si="0"/>
        <v>4.7615740740740752E-3</v>
      </c>
      <c r="O14" s="27">
        <v>6.25E-2</v>
      </c>
      <c r="P14" s="21">
        <v>8</v>
      </c>
      <c r="Q14" s="21">
        <v>7.14</v>
      </c>
      <c r="R14" s="21">
        <v>4.8</v>
      </c>
      <c r="S14" s="21">
        <v>2.76</v>
      </c>
      <c r="T14" s="36">
        <f t="shared" si="1"/>
        <v>5.4739999999999997E-2</v>
      </c>
      <c r="U14" s="21">
        <v>0.47</v>
      </c>
      <c r="V14" s="21">
        <v>144</v>
      </c>
      <c r="W14" s="21">
        <v>15.125</v>
      </c>
      <c r="X14" s="21">
        <v>15.125</v>
      </c>
      <c r="Y14" s="21">
        <v>9.25</v>
      </c>
      <c r="Z14" s="34">
        <v>1.22</v>
      </c>
      <c r="AA14" s="21">
        <v>11</v>
      </c>
      <c r="AB14" s="21" t="s">
        <v>696</v>
      </c>
    </row>
    <row r="15" spans="1:28" ht="13.95" customHeight="1" x14ac:dyDescent="0.2">
      <c r="A15" s="27">
        <v>3455</v>
      </c>
      <c r="B15" s="31" t="s">
        <v>628</v>
      </c>
      <c r="C15" s="98" t="s">
        <v>674</v>
      </c>
      <c r="D15" s="31" t="s">
        <v>675</v>
      </c>
      <c r="E15" s="38" t="s">
        <v>110</v>
      </c>
      <c r="F15" s="27" t="s">
        <v>35</v>
      </c>
      <c r="G15" s="96">
        <v>0</v>
      </c>
      <c r="H15" s="100">
        <v>0.27500000000000002</v>
      </c>
      <c r="I15" s="27">
        <v>7488</v>
      </c>
      <c r="J15" s="31" t="s">
        <v>626</v>
      </c>
      <c r="K15" s="27">
        <v>0.55000000000000004</v>
      </c>
      <c r="L15" s="27">
        <v>2.2000000000000002</v>
      </c>
      <c r="M15" s="27">
        <v>6.8</v>
      </c>
      <c r="N15" s="27">
        <f t="shared" si="0"/>
        <v>4.7615740740740752E-3</v>
      </c>
      <c r="O15" s="27">
        <v>6.25E-2</v>
      </c>
      <c r="P15" s="21">
        <v>8</v>
      </c>
      <c r="Q15" s="21">
        <v>7.14</v>
      </c>
      <c r="R15" s="21">
        <v>4.8</v>
      </c>
      <c r="S15" s="21">
        <v>2.76</v>
      </c>
      <c r="T15" s="36">
        <f t="shared" si="1"/>
        <v>5.4739999999999997E-2</v>
      </c>
      <c r="U15" s="21">
        <v>0.56999999999999995</v>
      </c>
      <c r="V15" s="21">
        <v>144</v>
      </c>
      <c r="W15" s="21">
        <v>15.125</v>
      </c>
      <c r="X15" s="21">
        <v>15.125</v>
      </c>
      <c r="Y15" s="21">
        <v>9.25</v>
      </c>
      <c r="Z15" s="34">
        <v>1.22</v>
      </c>
      <c r="AA15" s="21">
        <v>11</v>
      </c>
      <c r="AB15" s="21" t="s">
        <v>696</v>
      </c>
    </row>
    <row r="16" spans="1:28" ht="13.95" customHeight="1" x14ac:dyDescent="0.2">
      <c r="A16" s="27">
        <v>3456</v>
      </c>
      <c r="B16" s="31" t="s">
        <v>627</v>
      </c>
      <c r="C16" s="98" t="s">
        <v>676</v>
      </c>
      <c r="D16" s="31" t="s">
        <v>677</v>
      </c>
      <c r="E16" s="27" t="s">
        <v>110</v>
      </c>
      <c r="F16" s="27" t="s">
        <v>35</v>
      </c>
      <c r="G16" s="96">
        <v>0</v>
      </c>
      <c r="H16" s="100">
        <v>0.27500000000000002</v>
      </c>
      <c r="I16" s="27">
        <v>7488</v>
      </c>
      <c r="J16" s="31" t="s">
        <v>626</v>
      </c>
      <c r="K16" s="27">
        <v>0.55000000000000004</v>
      </c>
      <c r="L16" s="27">
        <v>2.2000000000000002</v>
      </c>
      <c r="M16" s="27">
        <v>6.8</v>
      </c>
      <c r="N16" s="27">
        <f t="shared" si="0"/>
        <v>4.7615740740740752E-3</v>
      </c>
      <c r="O16" s="27">
        <v>6.25E-2</v>
      </c>
      <c r="P16" s="21">
        <v>8</v>
      </c>
      <c r="Q16" s="21">
        <v>7.14</v>
      </c>
      <c r="R16" s="21">
        <v>4.8</v>
      </c>
      <c r="S16" s="21">
        <v>2.76</v>
      </c>
      <c r="T16" s="36">
        <f t="shared" si="1"/>
        <v>5.4739999999999997E-2</v>
      </c>
      <c r="U16" s="21">
        <v>0.56000000000000005</v>
      </c>
      <c r="V16" s="21">
        <v>144</v>
      </c>
      <c r="W16" s="21">
        <v>15.125</v>
      </c>
      <c r="X16" s="21">
        <v>15.125</v>
      </c>
      <c r="Y16" s="21">
        <v>9.25</v>
      </c>
      <c r="Z16" s="34">
        <v>1.22</v>
      </c>
      <c r="AA16" s="21">
        <v>11</v>
      </c>
      <c r="AB16" s="21" t="s">
        <v>696</v>
      </c>
    </row>
    <row r="17" spans="1:28" ht="13.95" customHeight="1" x14ac:dyDescent="0.2">
      <c r="A17" s="38" t="s">
        <v>584</v>
      </c>
      <c r="B17" s="101" t="s">
        <v>316</v>
      </c>
      <c r="C17" s="31" t="s">
        <v>585</v>
      </c>
      <c r="D17" s="31" t="s">
        <v>586</v>
      </c>
      <c r="E17" s="38" t="s">
        <v>34</v>
      </c>
      <c r="F17" s="38" t="s">
        <v>35</v>
      </c>
      <c r="G17" s="47">
        <v>0.05</v>
      </c>
      <c r="H17" s="47">
        <v>0.2</v>
      </c>
      <c r="I17" s="38">
        <v>500</v>
      </c>
      <c r="J17" s="38" t="s">
        <v>36</v>
      </c>
      <c r="K17" s="38">
        <v>6.25</v>
      </c>
      <c r="L17" s="38">
        <v>0.5</v>
      </c>
      <c r="M17" s="38">
        <v>9.25</v>
      </c>
      <c r="N17" s="27">
        <v>1.6E-2</v>
      </c>
      <c r="O17" s="27">
        <v>0.1</v>
      </c>
      <c r="P17" s="27">
        <v>25</v>
      </c>
      <c r="Q17" s="27">
        <v>13.5</v>
      </c>
      <c r="R17" s="27">
        <v>13.75</v>
      </c>
      <c r="S17" s="27">
        <v>9</v>
      </c>
      <c r="T17" s="27">
        <v>0.96</v>
      </c>
      <c r="U17" s="27">
        <v>4</v>
      </c>
      <c r="V17" s="27">
        <v>50</v>
      </c>
      <c r="W17" s="27">
        <v>14</v>
      </c>
      <c r="X17" s="27">
        <v>14.25</v>
      </c>
      <c r="Y17" s="27">
        <v>18.5</v>
      </c>
      <c r="Z17" s="27">
        <v>2.13</v>
      </c>
      <c r="AA17" s="27">
        <v>10</v>
      </c>
      <c r="AB17" s="27" t="s">
        <v>99</v>
      </c>
    </row>
    <row r="18" spans="1:28" ht="13.95" customHeight="1" x14ac:dyDescent="0.2">
      <c r="A18" s="38" t="s">
        <v>592</v>
      </c>
      <c r="B18" s="101" t="s">
        <v>316</v>
      </c>
      <c r="C18" s="31" t="s">
        <v>593</v>
      </c>
      <c r="D18" s="31" t="s">
        <v>594</v>
      </c>
      <c r="E18" s="38" t="s">
        <v>34</v>
      </c>
      <c r="F18" s="38" t="s">
        <v>35</v>
      </c>
      <c r="G18" s="47">
        <v>0.05</v>
      </c>
      <c r="H18" s="47">
        <v>0.2</v>
      </c>
      <c r="I18" s="38">
        <v>250</v>
      </c>
      <c r="J18" s="38" t="s">
        <v>36</v>
      </c>
      <c r="K18" s="38">
        <v>6.25</v>
      </c>
      <c r="L18" s="38">
        <v>0.5</v>
      </c>
      <c r="M18" s="38">
        <v>9.25</v>
      </c>
      <c r="N18" s="27">
        <v>1.6E-2</v>
      </c>
      <c r="O18" s="27">
        <v>0.1</v>
      </c>
      <c r="P18" s="27" t="s">
        <v>42</v>
      </c>
      <c r="Q18" s="27" t="s">
        <v>42</v>
      </c>
      <c r="R18" s="27" t="s">
        <v>42</v>
      </c>
      <c r="S18" s="27" t="s">
        <v>42</v>
      </c>
      <c r="T18" s="27" t="s">
        <v>42</v>
      </c>
      <c r="U18" s="27" t="s">
        <v>42</v>
      </c>
      <c r="V18" s="27">
        <v>48</v>
      </c>
      <c r="W18" s="27">
        <v>17.5</v>
      </c>
      <c r="X18" s="27">
        <v>7</v>
      </c>
      <c r="Y18" s="27">
        <v>47.5</v>
      </c>
      <c r="Z18" s="27">
        <v>3.367</v>
      </c>
      <c r="AA18" s="27">
        <v>9</v>
      </c>
      <c r="AB18" s="27" t="s">
        <v>52</v>
      </c>
    </row>
    <row r="19" spans="1:28" ht="13.95" customHeight="1" x14ac:dyDescent="0.2">
      <c r="A19" s="38">
        <v>3341</v>
      </c>
      <c r="B19" s="101" t="s">
        <v>587</v>
      </c>
      <c r="C19" s="31" t="s">
        <v>595</v>
      </c>
      <c r="D19" s="31" t="s">
        <v>596</v>
      </c>
      <c r="E19" s="38" t="s">
        <v>34</v>
      </c>
      <c r="F19" s="38" t="s">
        <v>35</v>
      </c>
      <c r="G19" s="47">
        <v>0.05</v>
      </c>
      <c r="H19" s="47">
        <v>0.2</v>
      </c>
      <c r="I19" s="38">
        <v>2500</v>
      </c>
      <c r="J19" s="38" t="s">
        <v>36</v>
      </c>
      <c r="K19" s="38">
        <v>6.25</v>
      </c>
      <c r="L19" s="38">
        <v>0.5</v>
      </c>
      <c r="M19" s="38">
        <v>9.25</v>
      </c>
      <c r="N19" s="27">
        <v>1.6E-2</v>
      </c>
      <c r="O19" s="27">
        <v>0.1</v>
      </c>
      <c r="P19" s="27">
        <v>6</v>
      </c>
      <c r="Q19" s="27">
        <v>9.75</v>
      </c>
      <c r="R19" s="27">
        <v>6.5</v>
      </c>
      <c r="S19" s="27">
        <v>3.25</v>
      </c>
      <c r="T19" s="27">
        <v>0.12</v>
      </c>
      <c r="U19" s="27">
        <v>1.5</v>
      </c>
      <c r="V19" s="27">
        <v>48</v>
      </c>
      <c r="W19" s="27">
        <v>20</v>
      </c>
      <c r="X19" s="27">
        <v>13.5</v>
      </c>
      <c r="Y19" s="27">
        <v>7</v>
      </c>
      <c r="Z19" s="27">
        <v>1.0900000000000001</v>
      </c>
      <c r="AA19" s="27">
        <v>13</v>
      </c>
      <c r="AB19" s="27" t="s">
        <v>597</v>
      </c>
    </row>
    <row r="20" spans="1:28" ht="13.95" customHeight="1" x14ac:dyDescent="0.2">
      <c r="A20" s="38">
        <v>3342</v>
      </c>
      <c r="B20" s="101" t="s">
        <v>588</v>
      </c>
      <c r="C20" s="31" t="s">
        <v>598</v>
      </c>
      <c r="D20" s="31" t="s">
        <v>599</v>
      </c>
      <c r="E20" s="38" t="s">
        <v>34</v>
      </c>
      <c r="F20" s="38" t="s">
        <v>35</v>
      </c>
      <c r="G20" s="47">
        <v>0.05</v>
      </c>
      <c r="H20" s="47">
        <v>0.2</v>
      </c>
      <c r="I20" s="38">
        <v>2500</v>
      </c>
      <c r="J20" s="38" t="s">
        <v>36</v>
      </c>
      <c r="K20" s="38">
        <v>6.25</v>
      </c>
      <c r="L20" s="38">
        <v>0.5</v>
      </c>
      <c r="M20" s="38">
        <v>9.25</v>
      </c>
      <c r="N20" s="27">
        <v>1.6E-2</v>
      </c>
      <c r="O20" s="27">
        <v>0.1</v>
      </c>
      <c r="P20" s="27">
        <v>6</v>
      </c>
      <c r="Q20" s="27">
        <v>9.75</v>
      </c>
      <c r="R20" s="27">
        <v>6.5</v>
      </c>
      <c r="S20" s="27">
        <v>3.25</v>
      </c>
      <c r="T20" s="27">
        <v>0.12</v>
      </c>
      <c r="U20" s="27">
        <v>1.5</v>
      </c>
      <c r="V20" s="27">
        <v>48</v>
      </c>
      <c r="W20" s="27">
        <v>20</v>
      </c>
      <c r="X20" s="27">
        <v>13.5</v>
      </c>
      <c r="Y20" s="27">
        <v>7</v>
      </c>
      <c r="Z20" s="27">
        <v>1.0900000000000001</v>
      </c>
      <c r="AA20" s="27">
        <v>13</v>
      </c>
      <c r="AB20" s="27" t="s">
        <v>597</v>
      </c>
    </row>
    <row r="21" spans="1:28" ht="13.95" customHeight="1" x14ac:dyDescent="0.2">
      <c r="A21" s="38">
        <v>3343</v>
      </c>
      <c r="B21" s="101" t="s">
        <v>589</v>
      </c>
      <c r="C21" s="31" t="s">
        <v>600</v>
      </c>
      <c r="D21" s="31" t="s">
        <v>601</v>
      </c>
      <c r="E21" s="38" t="s">
        <v>34</v>
      </c>
      <c r="F21" s="38" t="s">
        <v>35</v>
      </c>
      <c r="G21" s="47">
        <v>0.05</v>
      </c>
      <c r="H21" s="47">
        <v>0.2</v>
      </c>
      <c r="I21" s="38">
        <v>2500</v>
      </c>
      <c r="J21" s="38" t="s">
        <v>36</v>
      </c>
      <c r="K21" s="38">
        <v>6.25</v>
      </c>
      <c r="L21" s="38">
        <v>0.5</v>
      </c>
      <c r="M21" s="38">
        <v>9.25</v>
      </c>
      <c r="N21" s="27">
        <v>1.6E-2</v>
      </c>
      <c r="O21" s="27">
        <v>0.1</v>
      </c>
      <c r="P21" s="27">
        <v>6</v>
      </c>
      <c r="Q21" s="27">
        <v>9.75</v>
      </c>
      <c r="R21" s="27">
        <v>6.5</v>
      </c>
      <c r="S21" s="27">
        <v>3.25</v>
      </c>
      <c r="T21" s="27">
        <v>0.12</v>
      </c>
      <c r="U21" s="27">
        <v>1.5</v>
      </c>
      <c r="V21" s="27">
        <v>48</v>
      </c>
      <c r="W21" s="27">
        <v>20</v>
      </c>
      <c r="X21" s="27">
        <v>13.5</v>
      </c>
      <c r="Y21" s="27">
        <v>7</v>
      </c>
      <c r="Z21" s="27">
        <v>1.0900000000000001</v>
      </c>
      <c r="AA21" s="27">
        <v>13</v>
      </c>
      <c r="AB21" s="27" t="s">
        <v>597</v>
      </c>
    </row>
    <row r="22" spans="1:28" ht="13.95" customHeight="1" x14ac:dyDescent="0.2">
      <c r="A22" s="38">
        <v>3344</v>
      </c>
      <c r="B22" s="101" t="s">
        <v>590</v>
      </c>
      <c r="C22" s="31" t="s">
        <v>602</v>
      </c>
      <c r="D22" s="31" t="s">
        <v>603</v>
      </c>
      <c r="E22" s="38" t="s">
        <v>34</v>
      </c>
      <c r="F22" s="38" t="s">
        <v>35</v>
      </c>
      <c r="G22" s="47">
        <v>0.05</v>
      </c>
      <c r="H22" s="47">
        <v>0.2</v>
      </c>
      <c r="I22" s="38">
        <v>2500</v>
      </c>
      <c r="J22" s="38" t="s">
        <v>36</v>
      </c>
      <c r="K22" s="38">
        <v>6.25</v>
      </c>
      <c r="L22" s="38">
        <v>0.5</v>
      </c>
      <c r="M22" s="38">
        <v>9.25</v>
      </c>
      <c r="N22" s="27">
        <v>1.6E-2</v>
      </c>
      <c r="O22" s="27">
        <v>0.1</v>
      </c>
      <c r="P22" s="27">
        <v>6</v>
      </c>
      <c r="Q22" s="27">
        <v>9.75</v>
      </c>
      <c r="R22" s="27">
        <v>6.5</v>
      </c>
      <c r="S22" s="27">
        <v>3.25</v>
      </c>
      <c r="T22" s="27">
        <v>0.12</v>
      </c>
      <c r="U22" s="27">
        <v>1.5</v>
      </c>
      <c r="V22" s="27">
        <v>48</v>
      </c>
      <c r="W22" s="27">
        <v>20</v>
      </c>
      <c r="X22" s="27">
        <v>13.5</v>
      </c>
      <c r="Y22" s="27">
        <v>7</v>
      </c>
      <c r="Z22" s="27">
        <v>1.0900000000000001</v>
      </c>
      <c r="AA22" s="27">
        <v>13</v>
      </c>
      <c r="AB22" s="27" t="s">
        <v>597</v>
      </c>
    </row>
    <row r="23" spans="1:28" ht="13.95" customHeight="1" x14ac:dyDescent="0.2">
      <c r="A23" s="38">
        <v>3346</v>
      </c>
      <c r="B23" s="101" t="s">
        <v>591</v>
      </c>
      <c r="C23" s="31" t="s">
        <v>604</v>
      </c>
      <c r="D23" s="31" t="s">
        <v>605</v>
      </c>
      <c r="E23" s="38" t="s">
        <v>34</v>
      </c>
      <c r="F23" s="38" t="s">
        <v>35</v>
      </c>
      <c r="G23" s="47">
        <v>0.05</v>
      </c>
      <c r="H23" s="47">
        <v>0.2</v>
      </c>
      <c r="I23" s="38">
        <v>2500</v>
      </c>
      <c r="J23" s="38" t="s">
        <v>36</v>
      </c>
      <c r="K23" s="38">
        <v>6.25</v>
      </c>
      <c r="L23" s="38">
        <v>0.5</v>
      </c>
      <c r="M23" s="38">
        <v>9.25</v>
      </c>
      <c r="N23" s="27">
        <v>1.6E-2</v>
      </c>
      <c r="O23" s="27">
        <v>0.1</v>
      </c>
      <c r="P23" s="27">
        <v>6</v>
      </c>
      <c r="Q23" s="27">
        <v>9.75</v>
      </c>
      <c r="R23" s="27">
        <v>6.5</v>
      </c>
      <c r="S23" s="27">
        <v>3.25</v>
      </c>
      <c r="T23" s="27">
        <v>0.12</v>
      </c>
      <c r="U23" s="27">
        <v>1.5</v>
      </c>
      <c r="V23" s="27">
        <v>48</v>
      </c>
      <c r="W23" s="27">
        <v>20</v>
      </c>
      <c r="X23" s="27">
        <v>13.5</v>
      </c>
      <c r="Y23" s="27">
        <v>7</v>
      </c>
      <c r="Z23" s="27">
        <v>1.0900000000000001</v>
      </c>
      <c r="AA23" s="27">
        <v>13</v>
      </c>
      <c r="AB23" s="27" t="s">
        <v>597</v>
      </c>
    </row>
    <row r="24" spans="1:28" ht="13.95" customHeight="1" x14ac:dyDescent="0.2">
      <c r="A24" s="38" t="s">
        <v>606</v>
      </c>
      <c r="B24" s="101" t="s">
        <v>316</v>
      </c>
      <c r="C24" s="31" t="s">
        <v>607</v>
      </c>
      <c r="D24" s="31" t="s">
        <v>608</v>
      </c>
      <c r="E24" s="38" t="s">
        <v>34</v>
      </c>
      <c r="F24" s="38" t="s">
        <v>35</v>
      </c>
      <c r="G24" s="47">
        <v>0.05</v>
      </c>
      <c r="H24" s="47">
        <v>0.2</v>
      </c>
      <c r="I24" s="38">
        <v>500</v>
      </c>
      <c r="J24" s="38" t="s">
        <v>36</v>
      </c>
      <c r="K24" s="38">
        <v>6.25</v>
      </c>
      <c r="L24" s="38">
        <v>0.5</v>
      </c>
      <c r="M24" s="38">
        <v>9.25</v>
      </c>
      <c r="N24" s="27">
        <v>1.6E-2</v>
      </c>
      <c r="O24" s="27">
        <v>0.1</v>
      </c>
      <c r="P24" s="27">
        <v>25</v>
      </c>
      <c r="Q24" s="27">
        <v>13.5</v>
      </c>
      <c r="R24" s="27">
        <v>13.75</v>
      </c>
      <c r="S24" s="27">
        <v>9</v>
      </c>
      <c r="T24" s="27">
        <v>0.96</v>
      </c>
      <c r="U24" s="27">
        <v>4</v>
      </c>
      <c r="V24" s="27">
        <v>50</v>
      </c>
      <c r="W24" s="27">
        <v>14</v>
      </c>
      <c r="X24" s="27">
        <v>14.25</v>
      </c>
      <c r="Y24" s="27">
        <v>18.5</v>
      </c>
      <c r="Z24" s="27">
        <v>2.13</v>
      </c>
      <c r="AA24" s="27">
        <v>10</v>
      </c>
      <c r="AB24" s="27" t="s">
        <v>99</v>
      </c>
    </row>
    <row r="25" spans="1:28" ht="13.95" customHeight="1" x14ac:dyDescent="0.2">
      <c r="A25" s="38" t="s">
        <v>611</v>
      </c>
      <c r="B25" s="101" t="s">
        <v>316</v>
      </c>
      <c r="C25" s="31" t="s">
        <v>612</v>
      </c>
      <c r="D25" s="31" t="s">
        <v>613</v>
      </c>
      <c r="E25" s="38" t="s">
        <v>34</v>
      </c>
      <c r="F25" s="38" t="s">
        <v>35</v>
      </c>
      <c r="G25" s="47">
        <v>0.05</v>
      </c>
      <c r="H25" s="47">
        <v>0.2</v>
      </c>
      <c r="I25" s="38">
        <v>250</v>
      </c>
      <c r="J25" s="38" t="s">
        <v>36</v>
      </c>
      <c r="K25" s="38">
        <v>6.25</v>
      </c>
      <c r="L25" s="38">
        <v>0.5</v>
      </c>
      <c r="M25" s="38">
        <v>9.25</v>
      </c>
      <c r="N25" s="27">
        <v>1.6E-2</v>
      </c>
      <c r="O25" s="27">
        <v>0.1</v>
      </c>
      <c r="P25" s="27" t="s">
        <v>42</v>
      </c>
      <c r="Q25" s="27" t="s">
        <v>42</v>
      </c>
      <c r="R25" s="27" t="s">
        <v>42</v>
      </c>
      <c r="S25" s="27" t="s">
        <v>42</v>
      </c>
      <c r="T25" s="27" t="s">
        <v>42</v>
      </c>
      <c r="U25" s="27" t="s">
        <v>42</v>
      </c>
      <c r="V25" s="27">
        <v>48</v>
      </c>
      <c r="W25" s="27">
        <v>17.5</v>
      </c>
      <c r="X25" s="27">
        <v>7</v>
      </c>
      <c r="Y25" s="27">
        <v>47.5</v>
      </c>
      <c r="Z25" s="27">
        <v>3.367</v>
      </c>
      <c r="AA25" s="27">
        <v>9</v>
      </c>
      <c r="AB25" s="27" t="s">
        <v>52</v>
      </c>
    </row>
    <row r="26" spans="1:28" ht="13.95" customHeight="1" x14ac:dyDescent="0.2">
      <c r="A26" s="38" t="s">
        <v>712</v>
      </c>
      <c r="B26" s="101" t="s">
        <v>316</v>
      </c>
      <c r="C26" s="31" t="s">
        <v>713</v>
      </c>
      <c r="D26" s="31" t="s">
        <v>714</v>
      </c>
      <c r="E26" s="38" t="s">
        <v>34</v>
      </c>
      <c r="F26" s="38" t="s">
        <v>35</v>
      </c>
      <c r="G26" s="47">
        <v>0.05</v>
      </c>
      <c r="H26" s="47">
        <v>0.2</v>
      </c>
      <c r="I26" s="38">
        <v>250</v>
      </c>
      <c r="J26" s="38" t="s">
        <v>36</v>
      </c>
      <c r="K26" s="38">
        <v>6.25</v>
      </c>
      <c r="L26" s="38">
        <v>0.5</v>
      </c>
      <c r="M26" s="38">
        <v>9.25</v>
      </c>
      <c r="N26" s="27">
        <v>1.6E-2</v>
      </c>
      <c r="O26" s="27">
        <v>0.1</v>
      </c>
      <c r="P26" s="27" t="s">
        <v>42</v>
      </c>
      <c r="Q26" s="27" t="s">
        <v>42</v>
      </c>
      <c r="R26" s="27" t="s">
        <v>42</v>
      </c>
      <c r="S26" s="27" t="s">
        <v>42</v>
      </c>
      <c r="T26" s="27" t="s">
        <v>42</v>
      </c>
      <c r="U26" s="27" t="s">
        <v>42</v>
      </c>
      <c r="V26" s="27">
        <v>48</v>
      </c>
      <c r="W26" s="27">
        <v>17.5</v>
      </c>
      <c r="X26" s="27">
        <v>7</v>
      </c>
      <c r="Y26" s="27">
        <v>47.5</v>
      </c>
      <c r="Z26" s="27">
        <v>3.367</v>
      </c>
      <c r="AA26" s="27">
        <v>9</v>
      </c>
      <c r="AB26" s="27" t="s">
        <v>52</v>
      </c>
    </row>
    <row r="27" spans="1:28" s="92" customFormat="1" ht="13.95" customHeight="1" x14ac:dyDescent="0.2">
      <c r="A27" s="38">
        <v>3345</v>
      </c>
      <c r="B27" s="101" t="s">
        <v>609</v>
      </c>
      <c r="C27" s="31" t="s">
        <v>614</v>
      </c>
      <c r="D27" s="31" t="s">
        <v>615</v>
      </c>
      <c r="E27" s="38" t="s">
        <v>34</v>
      </c>
      <c r="F27" s="38" t="s">
        <v>35</v>
      </c>
      <c r="G27" s="47">
        <v>0.05</v>
      </c>
      <c r="H27" s="47">
        <v>0.2</v>
      </c>
      <c r="I27" s="38">
        <v>2500</v>
      </c>
      <c r="J27" s="38" t="s">
        <v>36</v>
      </c>
      <c r="K27" s="38">
        <v>6.25</v>
      </c>
      <c r="L27" s="38">
        <v>0.5</v>
      </c>
      <c r="M27" s="38">
        <v>9.25</v>
      </c>
      <c r="N27" s="27">
        <v>1.6E-2</v>
      </c>
      <c r="O27" s="27">
        <v>0.1</v>
      </c>
      <c r="P27" s="27">
        <v>6</v>
      </c>
      <c r="Q27" s="27">
        <v>9.75</v>
      </c>
      <c r="R27" s="27">
        <v>6.5</v>
      </c>
      <c r="S27" s="27">
        <v>3.25</v>
      </c>
      <c r="T27" s="27">
        <v>0.12</v>
      </c>
      <c r="U27" s="27">
        <v>1.5</v>
      </c>
      <c r="V27" s="27">
        <v>48</v>
      </c>
      <c r="W27" s="27">
        <v>20</v>
      </c>
      <c r="X27" s="27">
        <v>13.5</v>
      </c>
      <c r="Y27" s="27">
        <v>7</v>
      </c>
      <c r="Z27" s="27">
        <v>1.0900000000000001</v>
      </c>
      <c r="AA27" s="27">
        <v>13</v>
      </c>
      <c r="AB27" s="27" t="s">
        <v>597</v>
      </c>
    </row>
    <row r="28" spans="1:28" s="92" customFormat="1" ht="13.95" customHeight="1" x14ac:dyDescent="0.2">
      <c r="A28" s="38">
        <v>3347</v>
      </c>
      <c r="B28" s="101" t="s">
        <v>610</v>
      </c>
      <c r="C28" s="31" t="s">
        <v>616</v>
      </c>
      <c r="D28" s="31" t="s">
        <v>617</v>
      </c>
      <c r="E28" s="38" t="s">
        <v>34</v>
      </c>
      <c r="F28" s="38" t="s">
        <v>35</v>
      </c>
      <c r="G28" s="47">
        <v>0.05</v>
      </c>
      <c r="H28" s="47">
        <v>0.2</v>
      </c>
      <c r="I28" s="38">
        <v>2500</v>
      </c>
      <c r="J28" s="38" t="s">
        <v>36</v>
      </c>
      <c r="K28" s="38">
        <v>6.25</v>
      </c>
      <c r="L28" s="38">
        <v>0.5</v>
      </c>
      <c r="M28" s="38">
        <v>9.25</v>
      </c>
      <c r="N28" s="27">
        <v>1.6E-2</v>
      </c>
      <c r="O28" s="27">
        <v>0.1</v>
      </c>
      <c r="P28" s="27">
        <v>6</v>
      </c>
      <c r="Q28" s="27">
        <v>9.75</v>
      </c>
      <c r="R28" s="27">
        <v>6.5</v>
      </c>
      <c r="S28" s="27">
        <v>3.25</v>
      </c>
      <c r="T28" s="27">
        <v>0.12</v>
      </c>
      <c r="U28" s="27">
        <v>1.5</v>
      </c>
      <c r="V28" s="27">
        <v>48</v>
      </c>
      <c r="W28" s="27">
        <v>20</v>
      </c>
      <c r="X28" s="27">
        <v>13.5</v>
      </c>
      <c r="Y28" s="27">
        <v>7</v>
      </c>
      <c r="Z28" s="27">
        <v>1.0900000000000001</v>
      </c>
      <c r="AA28" s="27">
        <v>13</v>
      </c>
      <c r="AB28" s="27" t="s">
        <v>597</v>
      </c>
    </row>
    <row r="29" spans="1:28" ht="13.95" customHeight="1" x14ac:dyDescent="0.2">
      <c r="A29" s="38">
        <v>3327</v>
      </c>
      <c r="B29" s="101" t="s">
        <v>563</v>
      </c>
      <c r="C29" s="31" t="s">
        <v>567</v>
      </c>
      <c r="D29" s="31" t="s">
        <v>576</v>
      </c>
      <c r="E29" s="38" t="s">
        <v>34</v>
      </c>
      <c r="F29" s="38" t="s">
        <v>35</v>
      </c>
      <c r="G29" s="47">
        <v>0.03</v>
      </c>
      <c r="H29" s="47">
        <v>0.2</v>
      </c>
      <c r="I29" s="38">
        <v>2500</v>
      </c>
      <c r="J29" s="38" t="s">
        <v>36</v>
      </c>
      <c r="K29" s="38">
        <v>3.25</v>
      </c>
      <c r="L29" s="38">
        <v>0.65</v>
      </c>
      <c r="M29" s="38">
        <v>6.75</v>
      </c>
      <c r="N29" s="27">
        <v>8.0000000000000002E-3</v>
      </c>
      <c r="O29" s="38">
        <v>0.1</v>
      </c>
      <c r="P29" s="27">
        <v>24</v>
      </c>
      <c r="Q29" s="27">
        <v>7.25</v>
      </c>
      <c r="R29" s="27">
        <v>6.75</v>
      </c>
      <c r="S29" s="27">
        <v>4</v>
      </c>
      <c r="T29" s="27">
        <v>0.11</v>
      </c>
      <c r="U29" s="27">
        <v>2</v>
      </c>
      <c r="V29" s="38">
        <v>72</v>
      </c>
      <c r="W29" s="38">
        <v>20.75</v>
      </c>
      <c r="X29" s="38">
        <v>7.75</v>
      </c>
      <c r="Y29" s="38">
        <v>14</v>
      </c>
      <c r="Z29" s="38">
        <v>1.3</v>
      </c>
      <c r="AA29" s="27">
        <v>13.5</v>
      </c>
      <c r="AB29" s="27" t="s">
        <v>54</v>
      </c>
    </row>
    <row r="30" spans="1:28" ht="13.95" customHeight="1" x14ac:dyDescent="0.2">
      <c r="A30" s="38" t="s">
        <v>569</v>
      </c>
      <c r="B30" s="101" t="s">
        <v>563</v>
      </c>
      <c r="C30" s="31" t="s">
        <v>568</v>
      </c>
      <c r="D30" s="31" t="s">
        <v>570</v>
      </c>
      <c r="E30" s="38" t="s">
        <v>34</v>
      </c>
      <c r="F30" s="38" t="s">
        <v>35</v>
      </c>
      <c r="G30" s="47">
        <v>0.03</v>
      </c>
      <c r="H30" s="47">
        <v>0.2</v>
      </c>
      <c r="I30" s="38">
        <v>500</v>
      </c>
      <c r="J30" s="38" t="s">
        <v>36</v>
      </c>
      <c r="K30" s="38">
        <v>3.25</v>
      </c>
      <c r="L30" s="38">
        <v>0.65</v>
      </c>
      <c r="M30" s="38">
        <v>6.75</v>
      </c>
      <c r="N30" s="27">
        <v>8.0000000000000002E-3</v>
      </c>
      <c r="O30" s="27">
        <v>0.1</v>
      </c>
      <c r="P30" s="27">
        <v>24</v>
      </c>
      <c r="Q30" s="27">
        <v>8.85</v>
      </c>
      <c r="R30" s="27">
        <v>7.5</v>
      </c>
      <c r="S30" s="27">
        <v>7.85</v>
      </c>
      <c r="T30" s="27">
        <v>0.30099999999999999</v>
      </c>
      <c r="U30" s="27">
        <v>3.3</v>
      </c>
      <c r="V30" s="27">
        <v>72</v>
      </c>
      <c r="W30" s="27">
        <v>23</v>
      </c>
      <c r="X30" s="27">
        <v>9.75</v>
      </c>
      <c r="Y30" s="27">
        <v>8.5</v>
      </c>
      <c r="Z30" s="27">
        <v>1.08</v>
      </c>
      <c r="AA30" s="27">
        <v>10.95</v>
      </c>
      <c r="AB30" s="27" t="s">
        <v>577</v>
      </c>
    </row>
    <row r="31" spans="1:28" ht="13.95" customHeight="1" x14ac:dyDescent="0.2">
      <c r="A31" s="38" t="s">
        <v>638</v>
      </c>
      <c r="B31" s="38" t="s">
        <v>563</v>
      </c>
      <c r="C31" s="41" t="s">
        <v>639</v>
      </c>
      <c r="D31" s="38" t="s">
        <v>640</v>
      </c>
      <c r="E31" s="38" t="s">
        <v>34</v>
      </c>
      <c r="F31" s="38" t="s">
        <v>35</v>
      </c>
      <c r="G31" s="47">
        <v>0.03</v>
      </c>
      <c r="H31" s="47">
        <v>0.2</v>
      </c>
      <c r="I31" s="38">
        <v>500</v>
      </c>
      <c r="J31" s="38" t="s">
        <v>36</v>
      </c>
      <c r="K31" s="38">
        <v>3.25</v>
      </c>
      <c r="L31" s="38">
        <v>0.65</v>
      </c>
      <c r="M31" s="38">
        <v>6.75</v>
      </c>
      <c r="N31" s="27">
        <v>8.0000000000000002E-3</v>
      </c>
      <c r="O31" s="38">
        <v>0.1</v>
      </c>
      <c r="P31" s="38">
        <v>12</v>
      </c>
      <c r="Q31" s="38">
        <v>3.5</v>
      </c>
      <c r="R31" s="38">
        <v>8.0500000000000007</v>
      </c>
      <c r="S31" s="38">
        <v>7</v>
      </c>
      <c r="T31" s="29">
        <f>(Q31*R31*S31)/1728</f>
        <v>0.11413483796296298</v>
      </c>
      <c r="U31" s="38">
        <v>2</v>
      </c>
      <c r="V31" s="38">
        <v>48</v>
      </c>
      <c r="W31" s="38">
        <v>16.600000000000001</v>
      </c>
      <c r="X31" s="38">
        <v>7.5</v>
      </c>
      <c r="Y31" s="38">
        <v>7.5</v>
      </c>
      <c r="Z31" s="29">
        <f t="shared" ref="Z31" si="2">(W31*X31*Y31)/1728</f>
        <v>0.54036458333333337</v>
      </c>
      <c r="AA31" s="38">
        <v>9</v>
      </c>
      <c r="AB31" s="38" t="s">
        <v>641</v>
      </c>
    </row>
    <row r="32" spans="1:28" ht="13.95" customHeight="1" x14ac:dyDescent="0.2">
      <c r="A32" s="21">
        <v>3325</v>
      </c>
      <c r="B32" s="27" t="s">
        <v>372</v>
      </c>
      <c r="C32" s="40" t="s">
        <v>367</v>
      </c>
      <c r="D32" s="27" t="s">
        <v>371</v>
      </c>
      <c r="E32" s="27" t="s">
        <v>34</v>
      </c>
      <c r="F32" s="27" t="s">
        <v>35</v>
      </c>
      <c r="G32" s="110">
        <v>0.05</v>
      </c>
      <c r="H32" s="47">
        <v>0.2</v>
      </c>
      <c r="I32" s="27">
        <v>12000</v>
      </c>
      <c r="J32" s="27" t="s">
        <v>36</v>
      </c>
      <c r="K32" s="25">
        <v>5.7</v>
      </c>
      <c r="L32" s="25">
        <v>0.75</v>
      </c>
      <c r="M32" s="25">
        <v>6.5</v>
      </c>
      <c r="N32" s="26">
        <v>1.6E-2</v>
      </c>
      <c r="O32" s="25">
        <v>0.15</v>
      </c>
      <c r="P32" s="27">
        <v>12</v>
      </c>
      <c r="Q32" s="29">
        <v>12</v>
      </c>
      <c r="R32" s="29">
        <v>6.75</v>
      </c>
      <c r="S32" s="29">
        <v>4.75</v>
      </c>
      <c r="T32" s="28">
        <v>0.23</v>
      </c>
      <c r="U32" s="25">
        <v>4</v>
      </c>
      <c r="V32" s="27">
        <v>96</v>
      </c>
      <c r="W32" s="29">
        <v>24.5</v>
      </c>
      <c r="X32" s="29">
        <v>14</v>
      </c>
      <c r="Y32" s="29">
        <v>10</v>
      </c>
      <c r="Z32" s="28">
        <v>1.98</v>
      </c>
      <c r="AA32" s="25" t="s">
        <v>373</v>
      </c>
      <c r="AB32" s="27" t="s">
        <v>72</v>
      </c>
    </row>
    <row r="33" spans="1:28" ht="13.95" customHeight="1" x14ac:dyDescent="0.2">
      <c r="A33" s="21" t="s">
        <v>369</v>
      </c>
      <c r="B33" s="27" t="s">
        <v>372</v>
      </c>
      <c r="C33" s="40" t="s">
        <v>368</v>
      </c>
      <c r="D33" s="27" t="s">
        <v>370</v>
      </c>
      <c r="E33" s="27" t="s">
        <v>34</v>
      </c>
      <c r="F33" s="27" t="s">
        <v>35</v>
      </c>
      <c r="G33" s="110">
        <v>0.05</v>
      </c>
      <c r="H33" s="47">
        <v>0.2</v>
      </c>
      <c r="I33" s="27">
        <v>12000</v>
      </c>
      <c r="J33" s="27" t="s">
        <v>36</v>
      </c>
      <c r="K33" s="25">
        <v>5.7</v>
      </c>
      <c r="L33" s="25">
        <v>0.75</v>
      </c>
      <c r="M33" s="25">
        <v>6.5</v>
      </c>
      <c r="N33" s="26">
        <v>1.6E-2</v>
      </c>
      <c r="O33" s="25">
        <v>0.15</v>
      </c>
      <c r="P33" s="27">
        <v>24</v>
      </c>
      <c r="Q33" s="27">
        <v>12.25</v>
      </c>
      <c r="R33" s="27">
        <v>9</v>
      </c>
      <c r="S33" s="27">
        <v>8</v>
      </c>
      <c r="T33" s="28">
        <v>0.51</v>
      </c>
      <c r="U33" s="25">
        <v>5</v>
      </c>
      <c r="V33" s="27">
        <v>96</v>
      </c>
      <c r="W33" s="29">
        <v>18.5</v>
      </c>
      <c r="X33" s="29">
        <v>12.75</v>
      </c>
      <c r="Y33" s="29">
        <v>16.5</v>
      </c>
      <c r="Z33" s="28">
        <v>2.25</v>
      </c>
      <c r="AA33" s="25" t="s">
        <v>374</v>
      </c>
      <c r="AB33" s="27" t="s">
        <v>375</v>
      </c>
    </row>
    <row r="34" spans="1:28" ht="13.95" customHeight="1" x14ac:dyDescent="0.2">
      <c r="A34" s="21" t="s">
        <v>30</v>
      </c>
      <c r="B34" s="21" t="s">
        <v>31</v>
      </c>
      <c r="C34" s="22" t="s">
        <v>32</v>
      </c>
      <c r="D34" s="21" t="s">
        <v>33</v>
      </c>
      <c r="E34" s="21" t="s">
        <v>34</v>
      </c>
      <c r="F34" s="27" t="s">
        <v>35</v>
      </c>
      <c r="G34" s="23">
        <v>0.03</v>
      </c>
      <c r="H34" s="47">
        <v>0.2</v>
      </c>
      <c r="I34" s="21">
        <v>10000</v>
      </c>
      <c r="J34" s="21" t="s">
        <v>36</v>
      </c>
      <c r="K34" s="33">
        <v>4</v>
      </c>
      <c r="L34" s="33">
        <v>1.75</v>
      </c>
      <c r="M34" s="33">
        <v>8.5</v>
      </c>
      <c r="N34" s="34">
        <v>3.5000000000000003E-2</v>
      </c>
      <c r="O34" s="33">
        <v>0.14000000000000001</v>
      </c>
      <c r="P34" s="21">
        <v>24</v>
      </c>
      <c r="Q34" s="29">
        <v>13.75</v>
      </c>
      <c r="R34" s="29">
        <v>13.25</v>
      </c>
      <c r="S34" s="29">
        <v>9</v>
      </c>
      <c r="T34" s="28">
        <f t="shared" ref="T34:T107" si="3">(Q34*R34*S34)/1728</f>
        <v>0.94889322916666663</v>
      </c>
      <c r="U34" s="25">
        <v>4.9000000000000004</v>
      </c>
      <c r="V34" s="27">
        <v>72</v>
      </c>
      <c r="W34" s="29">
        <v>14</v>
      </c>
      <c r="X34" s="29">
        <v>14</v>
      </c>
      <c r="Y34" s="29">
        <v>28</v>
      </c>
      <c r="Z34" s="28">
        <f>(W34*X34*Y34)/1728</f>
        <v>3.175925925925926</v>
      </c>
      <c r="AA34" s="30" t="s">
        <v>37</v>
      </c>
      <c r="AB34" s="27" t="s">
        <v>38</v>
      </c>
    </row>
    <row r="35" spans="1:28" ht="13.95" customHeight="1" x14ac:dyDescent="0.2">
      <c r="A35" s="21" t="s">
        <v>39</v>
      </c>
      <c r="B35" s="21" t="s">
        <v>31</v>
      </c>
      <c r="C35" s="22" t="s">
        <v>40</v>
      </c>
      <c r="D35" s="21" t="s">
        <v>41</v>
      </c>
      <c r="E35" s="21" t="s">
        <v>34</v>
      </c>
      <c r="F35" s="21" t="s">
        <v>35</v>
      </c>
      <c r="G35" s="23">
        <v>0.03</v>
      </c>
      <c r="H35" s="47">
        <v>0.2</v>
      </c>
      <c r="I35" s="21">
        <v>10000</v>
      </c>
      <c r="J35" s="21" t="s">
        <v>36</v>
      </c>
      <c r="K35" s="25">
        <v>4</v>
      </c>
      <c r="L35" s="25">
        <v>1.75</v>
      </c>
      <c r="M35" s="25">
        <v>8.5</v>
      </c>
      <c r="N35" s="26">
        <v>3.5000000000000003E-2</v>
      </c>
      <c r="O35" s="25">
        <v>0.14000000000000001</v>
      </c>
      <c r="P35" s="27" t="s">
        <v>42</v>
      </c>
      <c r="Q35" s="27" t="s">
        <v>42</v>
      </c>
      <c r="R35" s="27" t="s">
        <v>42</v>
      </c>
      <c r="S35" s="27" t="s">
        <v>42</v>
      </c>
      <c r="T35" s="28" t="s">
        <v>53</v>
      </c>
      <c r="U35" s="27" t="s">
        <v>42</v>
      </c>
      <c r="V35" s="27">
        <v>60</v>
      </c>
      <c r="W35" s="29">
        <v>14.5</v>
      </c>
      <c r="X35" s="29">
        <v>8.5</v>
      </c>
      <c r="Y35" s="29">
        <v>47</v>
      </c>
      <c r="Z35" s="28">
        <f t="shared" ref="Z35:Z107" si="4">(W35*X35*Y35)/1728</f>
        <v>3.3522858796296298</v>
      </c>
      <c r="AA35" s="30" t="s">
        <v>43</v>
      </c>
      <c r="AB35" s="27" t="s">
        <v>44</v>
      </c>
    </row>
    <row r="36" spans="1:28" ht="13.95" customHeight="1" x14ac:dyDescent="0.2">
      <c r="A36" s="27" t="s">
        <v>45</v>
      </c>
      <c r="B36" s="27" t="s">
        <v>31</v>
      </c>
      <c r="C36" s="31" t="s">
        <v>46</v>
      </c>
      <c r="D36" s="32" t="s">
        <v>47</v>
      </c>
      <c r="E36" s="21" t="s">
        <v>34</v>
      </c>
      <c r="F36" s="27" t="s">
        <v>35</v>
      </c>
      <c r="G36" s="23">
        <v>0.03</v>
      </c>
      <c r="H36" s="47">
        <v>0.2</v>
      </c>
      <c r="I36" s="21">
        <v>10000</v>
      </c>
      <c r="J36" s="21" t="s">
        <v>36</v>
      </c>
      <c r="K36" s="33">
        <v>4</v>
      </c>
      <c r="L36" s="33">
        <v>1.75</v>
      </c>
      <c r="M36" s="33">
        <v>8.5</v>
      </c>
      <c r="N36" s="34">
        <v>3.5000000000000003E-2</v>
      </c>
      <c r="O36" s="33">
        <v>0.14000000000000001</v>
      </c>
      <c r="P36" s="27">
        <v>6</v>
      </c>
      <c r="Q36" s="29">
        <v>9.5</v>
      </c>
      <c r="R36" s="29">
        <v>4.25</v>
      </c>
      <c r="S36" s="29">
        <v>8.5</v>
      </c>
      <c r="T36" s="35">
        <f>(Q36*R36*S36)/1728</f>
        <v>0.19860387731481483</v>
      </c>
      <c r="U36" s="36">
        <v>1.9</v>
      </c>
      <c r="V36" s="21">
        <v>48</v>
      </c>
      <c r="W36" s="36">
        <v>19.5</v>
      </c>
      <c r="X36" s="36">
        <v>9</v>
      </c>
      <c r="Y36" s="32">
        <v>17.5</v>
      </c>
      <c r="Z36" s="37">
        <f>(W36*X36*Y36)/1728</f>
        <v>1.77734375</v>
      </c>
      <c r="AA36" s="32">
        <v>17.2</v>
      </c>
      <c r="AB36" s="32" t="s">
        <v>48</v>
      </c>
    </row>
    <row r="37" spans="1:28" ht="13.95" customHeight="1" x14ac:dyDescent="0.2">
      <c r="A37" s="27">
        <v>3321</v>
      </c>
      <c r="B37" s="27" t="s">
        <v>31</v>
      </c>
      <c r="C37" s="31" t="s">
        <v>49</v>
      </c>
      <c r="D37" s="32" t="s">
        <v>50</v>
      </c>
      <c r="E37" s="38" t="s">
        <v>34</v>
      </c>
      <c r="F37" s="32" t="s">
        <v>35</v>
      </c>
      <c r="G37" s="39">
        <v>0.03</v>
      </c>
      <c r="H37" s="47">
        <v>0.2</v>
      </c>
      <c r="I37" s="32">
        <v>10000</v>
      </c>
      <c r="J37" s="38" t="s">
        <v>36</v>
      </c>
      <c r="K37" s="33">
        <v>4</v>
      </c>
      <c r="L37" s="33">
        <v>1.75</v>
      </c>
      <c r="M37" s="33">
        <v>8.5</v>
      </c>
      <c r="N37" s="34">
        <v>3.5000000000000003E-2</v>
      </c>
      <c r="O37" s="33">
        <v>0.14000000000000001</v>
      </c>
      <c r="P37" s="27">
        <v>6</v>
      </c>
      <c r="Q37" s="29">
        <v>9.75</v>
      </c>
      <c r="R37" s="29">
        <v>4.5</v>
      </c>
      <c r="S37" s="29">
        <v>8.75</v>
      </c>
      <c r="T37" s="28">
        <f t="shared" si="3"/>
        <v>0.22216796875</v>
      </c>
      <c r="U37" s="25">
        <v>1.1000000000000001</v>
      </c>
      <c r="V37" s="27">
        <v>72</v>
      </c>
      <c r="W37" s="29">
        <v>28.75</v>
      </c>
      <c r="X37" s="29">
        <v>10.25</v>
      </c>
      <c r="Y37" s="29">
        <v>18.25</v>
      </c>
      <c r="Z37" s="28">
        <f t="shared" si="4"/>
        <v>3.1122956452546298</v>
      </c>
      <c r="AA37" s="30" t="s">
        <v>51</v>
      </c>
      <c r="AB37" s="27" t="s">
        <v>52</v>
      </c>
    </row>
    <row r="38" spans="1:28" ht="13.95" customHeight="1" x14ac:dyDescent="0.2">
      <c r="A38" s="38" t="s">
        <v>56</v>
      </c>
      <c r="B38" s="38" t="s">
        <v>57</v>
      </c>
      <c r="C38" s="41" t="s">
        <v>58</v>
      </c>
      <c r="D38" s="38" t="s">
        <v>59</v>
      </c>
      <c r="E38" s="32" t="s">
        <v>34</v>
      </c>
      <c r="F38" s="21" t="s">
        <v>35</v>
      </c>
      <c r="G38" s="42">
        <v>0</v>
      </c>
      <c r="H38" s="47">
        <v>0.2</v>
      </c>
      <c r="I38" s="32">
        <v>10000</v>
      </c>
      <c r="J38" s="32" t="s">
        <v>36</v>
      </c>
      <c r="K38" s="38">
        <v>3.5</v>
      </c>
      <c r="L38" s="38">
        <v>1.25</v>
      </c>
      <c r="M38" s="38">
        <v>7.125</v>
      </c>
      <c r="N38" s="38">
        <v>1.7999999999999999E-2</v>
      </c>
      <c r="O38" s="38">
        <v>0.15</v>
      </c>
      <c r="P38" s="38">
        <v>24</v>
      </c>
      <c r="Q38" s="29">
        <v>11.75</v>
      </c>
      <c r="R38" s="29">
        <v>10.75</v>
      </c>
      <c r="S38" s="29">
        <v>7.9</v>
      </c>
      <c r="T38" s="28">
        <f t="shared" si="3"/>
        <v>0.57747034143518527</v>
      </c>
      <c r="U38" s="25">
        <v>3.2</v>
      </c>
      <c r="V38" s="38">
        <v>72</v>
      </c>
      <c r="W38" s="29">
        <v>12.75</v>
      </c>
      <c r="X38" s="29">
        <v>11</v>
      </c>
      <c r="Y38" s="29">
        <v>25</v>
      </c>
      <c r="Z38" s="28">
        <f t="shared" si="4"/>
        <v>2.0290798611111112</v>
      </c>
      <c r="AA38" s="30" t="s">
        <v>60</v>
      </c>
      <c r="AB38" s="27" t="s">
        <v>55</v>
      </c>
    </row>
    <row r="39" spans="1:28" ht="13.95" customHeight="1" x14ac:dyDescent="0.2">
      <c r="A39" s="38" t="s">
        <v>61</v>
      </c>
      <c r="B39" s="38" t="s">
        <v>57</v>
      </c>
      <c r="C39" s="41" t="s">
        <v>62</v>
      </c>
      <c r="D39" s="38" t="s">
        <v>63</v>
      </c>
      <c r="E39" s="32" t="s">
        <v>34</v>
      </c>
      <c r="F39" s="21" t="s">
        <v>35</v>
      </c>
      <c r="G39" s="42">
        <v>0</v>
      </c>
      <c r="H39" s="47">
        <v>0.2</v>
      </c>
      <c r="I39" s="32">
        <v>250</v>
      </c>
      <c r="J39" s="32" t="s">
        <v>36</v>
      </c>
      <c r="K39" s="38">
        <v>3.5</v>
      </c>
      <c r="L39" s="38">
        <v>1.25</v>
      </c>
      <c r="M39" s="38">
        <v>7.125</v>
      </c>
      <c r="N39" s="38">
        <v>1.7999999999999999E-2</v>
      </c>
      <c r="O39" s="38">
        <v>0.15</v>
      </c>
      <c r="P39" s="38" t="s">
        <v>42</v>
      </c>
      <c r="Q39" s="27" t="s">
        <v>42</v>
      </c>
      <c r="R39" s="27" t="s">
        <v>42</v>
      </c>
      <c r="S39" s="27" t="s">
        <v>42</v>
      </c>
      <c r="T39" s="28" t="s">
        <v>53</v>
      </c>
      <c r="U39" s="27" t="s">
        <v>42</v>
      </c>
      <c r="V39" s="38">
        <v>60</v>
      </c>
      <c r="W39" s="29">
        <v>14.75</v>
      </c>
      <c r="X39" s="29">
        <v>6.75</v>
      </c>
      <c r="Y39" s="29">
        <v>45.75</v>
      </c>
      <c r="Z39" s="28">
        <f t="shared" si="4"/>
        <v>2.635986328125</v>
      </c>
      <c r="AA39" s="30" t="s">
        <v>64</v>
      </c>
      <c r="AB39" s="27" t="s">
        <v>44</v>
      </c>
    </row>
    <row r="40" spans="1:28" ht="13.95" customHeight="1" x14ac:dyDescent="0.2">
      <c r="A40" s="27" t="s">
        <v>65</v>
      </c>
      <c r="B40" s="27" t="s">
        <v>57</v>
      </c>
      <c r="C40" s="31" t="s">
        <v>66</v>
      </c>
      <c r="D40" s="32" t="s">
        <v>67</v>
      </c>
      <c r="E40" s="38" t="s">
        <v>34</v>
      </c>
      <c r="F40" s="32" t="s">
        <v>35</v>
      </c>
      <c r="G40" s="39">
        <v>0</v>
      </c>
      <c r="H40" s="47">
        <v>0.2</v>
      </c>
      <c r="I40" s="32">
        <v>10000</v>
      </c>
      <c r="J40" s="38" t="s">
        <v>36</v>
      </c>
      <c r="K40" s="29">
        <v>3.5</v>
      </c>
      <c r="L40" s="38">
        <v>1.25</v>
      </c>
      <c r="M40" s="38">
        <v>7.125</v>
      </c>
      <c r="N40" s="38">
        <v>1.7999999999999999E-2</v>
      </c>
      <c r="O40" s="38">
        <v>0.15</v>
      </c>
      <c r="P40" s="27">
        <v>6</v>
      </c>
      <c r="Q40" s="29">
        <v>7.5</v>
      </c>
      <c r="R40" s="29">
        <v>3.625</v>
      </c>
      <c r="S40" s="29">
        <v>7.5</v>
      </c>
      <c r="T40" s="35">
        <f>(Q40*R40*S40)/1728</f>
        <v>0.11800130208333333</v>
      </c>
      <c r="U40" s="36">
        <v>1.6</v>
      </c>
      <c r="V40" s="21">
        <v>48</v>
      </c>
      <c r="W40" s="36">
        <v>15</v>
      </c>
      <c r="X40" s="36">
        <v>8</v>
      </c>
      <c r="Y40" s="32">
        <v>15.5</v>
      </c>
      <c r="Z40" s="37">
        <f>(W40*X40*Y40)/1728</f>
        <v>1.0763888888888888</v>
      </c>
      <c r="AA40" s="32">
        <v>14.8</v>
      </c>
      <c r="AB40" s="32" t="s">
        <v>68</v>
      </c>
    </row>
    <row r="41" spans="1:28" ht="13.95" customHeight="1" x14ac:dyDescent="0.2">
      <c r="A41" s="27">
        <v>3316</v>
      </c>
      <c r="B41" s="27" t="s">
        <v>57</v>
      </c>
      <c r="C41" s="31" t="s">
        <v>69</v>
      </c>
      <c r="D41" s="32" t="s">
        <v>70</v>
      </c>
      <c r="E41" s="38" t="s">
        <v>34</v>
      </c>
      <c r="F41" s="32" t="s">
        <v>35</v>
      </c>
      <c r="G41" s="39">
        <v>0</v>
      </c>
      <c r="H41" s="47">
        <v>0.2</v>
      </c>
      <c r="I41" s="32">
        <v>10000</v>
      </c>
      <c r="J41" s="38" t="s">
        <v>36</v>
      </c>
      <c r="K41" s="29">
        <v>3.5</v>
      </c>
      <c r="L41" s="38">
        <v>1.25</v>
      </c>
      <c r="M41" s="38">
        <v>7.125</v>
      </c>
      <c r="N41" s="38">
        <v>1.7999999999999999E-2</v>
      </c>
      <c r="O41" s="38">
        <v>0.15</v>
      </c>
      <c r="P41" s="27">
        <v>6</v>
      </c>
      <c r="Q41" s="29">
        <v>11</v>
      </c>
      <c r="R41" s="29">
        <v>3.75</v>
      </c>
      <c r="S41" s="29">
        <v>4</v>
      </c>
      <c r="T41" s="28">
        <f t="shared" si="3"/>
        <v>9.5486111111111105E-2</v>
      </c>
      <c r="U41" s="25">
        <v>0.7</v>
      </c>
      <c r="V41" s="27">
        <v>72</v>
      </c>
      <c r="W41" s="29">
        <v>16.25</v>
      </c>
      <c r="X41" s="29">
        <v>11.75</v>
      </c>
      <c r="Y41" s="29">
        <v>13.5</v>
      </c>
      <c r="Z41" s="28">
        <f t="shared" si="4"/>
        <v>1.49169921875</v>
      </c>
      <c r="AA41" s="30" t="s">
        <v>71</v>
      </c>
      <c r="AB41" s="27" t="s">
        <v>72</v>
      </c>
    </row>
    <row r="42" spans="1:28" ht="13.95" customHeight="1" x14ac:dyDescent="0.2">
      <c r="A42" s="27" t="s">
        <v>73</v>
      </c>
      <c r="B42" s="27" t="s">
        <v>74</v>
      </c>
      <c r="C42" s="31" t="s">
        <v>75</v>
      </c>
      <c r="D42" s="32" t="s">
        <v>377</v>
      </c>
      <c r="E42" s="38" t="s">
        <v>34</v>
      </c>
      <c r="F42" s="32" t="s">
        <v>35</v>
      </c>
      <c r="G42" s="39">
        <v>0</v>
      </c>
      <c r="H42" s="47">
        <v>0.2</v>
      </c>
      <c r="I42" s="32">
        <v>10000</v>
      </c>
      <c r="J42" s="38" t="s">
        <v>36</v>
      </c>
      <c r="K42" s="29">
        <v>3.5</v>
      </c>
      <c r="L42" s="38">
        <v>1.25</v>
      </c>
      <c r="M42" s="38">
        <v>7.125</v>
      </c>
      <c r="N42" s="38">
        <v>1.7999999999999999E-2</v>
      </c>
      <c r="O42" s="38">
        <v>0.15</v>
      </c>
      <c r="P42" s="27">
        <v>24</v>
      </c>
      <c r="Q42" s="29">
        <v>11.75</v>
      </c>
      <c r="R42" s="29">
        <v>10.75</v>
      </c>
      <c r="S42" s="29">
        <v>8</v>
      </c>
      <c r="T42" s="28">
        <f t="shared" si="3"/>
        <v>0.58478009259259256</v>
      </c>
      <c r="U42" s="25">
        <v>3.2</v>
      </c>
      <c r="V42" s="27">
        <v>72</v>
      </c>
      <c r="W42" s="29">
        <v>12.75</v>
      </c>
      <c r="X42" s="29">
        <v>11.25</v>
      </c>
      <c r="Y42" s="29">
        <v>25.5</v>
      </c>
      <c r="Z42" s="28">
        <f t="shared" si="4"/>
        <v>2.11669921875</v>
      </c>
      <c r="AA42" s="30" t="s">
        <v>76</v>
      </c>
      <c r="AB42" s="27" t="s">
        <v>55</v>
      </c>
    </row>
    <row r="43" spans="1:28" ht="13.95" customHeight="1" x14ac:dyDescent="0.2">
      <c r="A43" s="27" t="s">
        <v>77</v>
      </c>
      <c r="B43" s="27" t="s">
        <v>74</v>
      </c>
      <c r="C43" s="31" t="s">
        <v>78</v>
      </c>
      <c r="D43" s="32" t="s">
        <v>79</v>
      </c>
      <c r="E43" s="38" t="s">
        <v>34</v>
      </c>
      <c r="F43" s="32" t="s">
        <v>35</v>
      </c>
      <c r="G43" s="39">
        <v>0</v>
      </c>
      <c r="H43" s="24">
        <v>0.2</v>
      </c>
      <c r="I43" s="32">
        <v>250</v>
      </c>
      <c r="J43" s="38" t="s">
        <v>80</v>
      </c>
      <c r="K43" s="29">
        <v>3.5</v>
      </c>
      <c r="L43" s="38">
        <v>1.25</v>
      </c>
      <c r="M43" s="38">
        <v>7.125</v>
      </c>
      <c r="N43" s="38">
        <v>1.7999999999999999E-2</v>
      </c>
      <c r="O43" s="38">
        <v>0.15</v>
      </c>
      <c r="P43" s="27" t="s">
        <v>42</v>
      </c>
      <c r="Q43" s="27" t="s">
        <v>42</v>
      </c>
      <c r="R43" s="27" t="s">
        <v>42</v>
      </c>
      <c r="S43" s="27" t="s">
        <v>42</v>
      </c>
      <c r="T43" s="28" t="s">
        <v>53</v>
      </c>
      <c r="U43" s="27" t="s">
        <v>42</v>
      </c>
      <c r="V43" s="38">
        <v>60</v>
      </c>
      <c r="W43" s="29">
        <v>14.75</v>
      </c>
      <c r="X43" s="29">
        <v>6.75</v>
      </c>
      <c r="Y43" s="29">
        <v>45.75</v>
      </c>
      <c r="Z43" s="28">
        <f>(W43*X43*Y43)/1728</f>
        <v>2.635986328125</v>
      </c>
      <c r="AA43" s="30" t="s">
        <v>64</v>
      </c>
      <c r="AB43" s="27" t="s">
        <v>52</v>
      </c>
    </row>
    <row r="44" spans="1:28" ht="13.95" customHeight="1" x14ac:dyDescent="0.2">
      <c r="A44" s="27" t="s">
        <v>623</v>
      </c>
      <c r="B44" s="27" t="s">
        <v>74</v>
      </c>
      <c r="C44" s="31" t="s">
        <v>625</v>
      </c>
      <c r="D44" s="38" t="s">
        <v>624</v>
      </c>
      <c r="E44" s="38" t="s">
        <v>34</v>
      </c>
      <c r="F44" s="32" t="s">
        <v>35</v>
      </c>
      <c r="G44" s="39">
        <v>0</v>
      </c>
      <c r="H44" s="24">
        <v>0.2</v>
      </c>
      <c r="I44" s="32">
        <v>10000</v>
      </c>
      <c r="J44" s="38" t="s">
        <v>36</v>
      </c>
      <c r="K44" s="29">
        <v>3.5</v>
      </c>
      <c r="L44" s="38">
        <v>1.25</v>
      </c>
      <c r="M44" s="38">
        <v>7.125</v>
      </c>
      <c r="N44" s="38">
        <v>1.7999999999999999E-2</v>
      </c>
      <c r="O44" s="38">
        <v>0.15</v>
      </c>
      <c r="P44" s="27">
        <v>6</v>
      </c>
      <c r="Q44" s="29">
        <v>7.5</v>
      </c>
      <c r="R44" s="29">
        <v>3.625</v>
      </c>
      <c r="S44" s="29">
        <v>7.5</v>
      </c>
      <c r="T44" s="35">
        <f>(Q44*R44*S44)/1728</f>
        <v>0.11800130208333333</v>
      </c>
      <c r="U44" s="36">
        <v>1.6</v>
      </c>
      <c r="V44" s="21">
        <v>48</v>
      </c>
      <c r="W44" s="36">
        <v>15</v>
      </c>
      <c r="X44" s="36">
        <v>8</v>
      </c>
      <c r="Y44" s="32">
        <v>15.5</v>
      </c>
      <c r="Z44" s="37">
        <f>(W44*X44*Y44)/1728</f>
        <v>1.0763888888888888</v>
      </c>
      <c r="AA44" s="32">
        <v>14.8</v>
      </c>
      <c r="AB44" s="32" t="s">
        <v>68</v>
      </c>
    </row>
    <row r="45" spans="1:28" ht="13.95" customHeight="1" x14ac:dyDescent="0.2">
      <c r="A45" s="27">
        <v>3318</v>
      </c>
      <c r="B45" s="27" t="s">
        <v>709</v>
      </c>
      <c r="C45" s="31" t="s">
        <v>708</v>
      </c>
      <c r="D45" s="38" t="s">
        <v>710</v>
      </c>
      <c r="E45" s="38" t="s">
        <v>34</v>
      </c>
      <c r="F45" s="32" t="s">
        <v>35</v>
      </c>
      <c r="G45" s="39">
        <v>0</v>
      </c>
      <c r="H45" s="47">
        <v>0.2</v>
      </c>
      <c r="I45" s="32">
        <v>10000</v>
      </c>
      <c r="J45" s="38" t="s">
        <v>36</v>
      </c>
      <c r="K45" s="29">
        <v>3.5</v>
      </c>
      <c r="L45" s="38">
        <v>1.25</v>
      </c>
      <c r="M45" s="38">
        <v>7.125</v>
      </c>
      <c r="N45" s="38">
        <v>1.7999999999999999E-2</v>
      </c>
      <c r="O45" s="38">
        <v>0.15</v>
      </c>
      <c r="P45" s="27">
        <v>6</v>
      </c>
      <c r="Q45" s="29">
        <v>11</v>
      </c>
      <c r="R45" s="29">
        <v>3.75</v>
      </c>
      <c r="S45" s="29">
        <v>4</v>
      </c>
      <c r="T45" s="28">
        <f t="shared" ref="T45" si="5">(Q45*R45*S45)/1728</f>
        <v>9.5486111111111105E-2</v>
      </c>
      <c r="U45" s="25">
        <v>0.7</v>
      </c>
      <c r="V45" s="27">
        <v>72</v>
      </c>
      <c r="W45" s="29">
        <v>16.25</v>
      </c>
      <c r="X45" s="29">
        <v>11.75</v>
      </c>
      <c r="Y45" s="29">
        <v>13.5</v>
      </c>
      <c r="Z45" s="28">
        <f t="shared" ref="Z45" si="6">(W45*X45*Y45)/1728</f>
        <v>1.49169921875</v>
      </c>
      <c r="AA45" s="30" t="s">
        <v>71</v>
      </c>
      <c r="AB45" s="27" t="s">
        <v>72</v>
      </c>
    </row>
    <row r="46" spans="1:28" ht="13.95" customHeight="1" x14ac:dyDescent="0.2">
      <c r="A46" s="38">
        <v>3328</v>
      </c>
      <c r="B46" s="101" t="s">
        <v>562</v>
      </c>
      <c r="C46" s="31" t="s">
        <v>573</v>
      </c>
      <c r="D46" s="27" t="s">
        <v>578</v>
      </c>
      <c r="E46" s="38" t="s">
        <v>34</v>
      </c>
      <c r="F46" s="38" t="s">
        <v>35</v>
      </c>
      <c r="G46" s="47">
        <v>0</v>
      </c>
      <c r="H46" s="24">
        <v>0.2</v>
      </c>
      <c r="I46" s="38">
        <v>2500</v>
      </c>
      <c r="J46" s="38" t="s">
        <v>36</v>
      </c>
      <c r="K46" s="38">
        <v>3.85</v>
      </c>
      <c r="L46" s="38">
        <v>2</v>
      </c>
      <c r="M46" s="38">
        <v>8.5</v>
      </c>
      <c r="N46" s="27">
        <v>3.6999999999999998E-2</v>
      </c>
      <c r="O46" s="27">
        <v>0.2</v>
      </c>
      <c r="P46" s="27">
        <v>6</v>
      </c>
      <c r="Q46" s="27">
        <v>13</v>
      </c>
      <c r="R46" s="27">
        <v>6.25</v>
      </c>
      <c r="S46" s="27">
        <v>4.25</v>
      </c>
      <c r="T46" s="27">
        <v>0.2</v>
      </c>
      <c r="U46" s="27">
        <v>1.5</v>
      </c>
      <c r="V46" s="27">
        <v>48</v>
      </c>
      <c r="W46" s="27">
        <v>13.5</v>
      </c>
      <c r="X46" s="27">
        <v>13</v>
      </c>
      <c r="Y46" s="27">
        <v>17.5</v>
      </c>
      <c r="Z46" s="27">
        <v>1.78</v>
      </c>
      <c r="AA46" s="27">
        <v>14</v>
      </c>
      <c r="AB46" s="27" t="s">
        <v>137</v>
      </c>
    </row>
    <row r="47" spans="1:28" ht="13.95" customHeight="1" x14ac:dyDescent="0.2">
      <c r="A47" s="38" t="s">
        <v>571</v>
      </c>
      <c r="B47" s="101" t="s">
        <v>562</v>
      </c>
      <c r="C47" s="31" t="s">
        <v>574</v>
      </c>
      <c r="D47" s="21" t="s">
        <v>579</v>
      </c>
      <c r="E47" s="38" t="s">
        <v>34</v>
      </c>
      <c r="F47" s="38" t="s">
        <v>35</v>
      </c>
      <c r="G47" s="47">
        <v>0</v>
      </c>
      <c r="H47" s="24">
        <v>0.2</v>
      </c>
      <c r="I47" s="38">
        <v>500</v>
      </c>
      <c r="J47" s="38" t="s">
        <v>36</v>
      </c>
      <c r="K47" s="38">
        <v>3.85</v>
      </c>
      <c r="L47" s="38">
        <v>2</v>
      </c>
      <c r="M47" s="38">
        <v>8.5</v>
      </c>
      <c r="N47" s="27">
        <v>3.6999999999999998E-2</v>
      </c>
      <c r="O47" s="27">
        <v>0.2</v>
      </c>
      <c r="P47" s="27">
        <v>15</v>
      </c>
      <c r="Q47" s="27">
        <v>13</v>
      </c>
      <c r="R47" s="27">
        <v>11</v>
      </c>
      <c r="S47" s="27">
        <v>9</v>
      </c>
      <c r="T47" s="27">
        <v>0.75</v>
      </c>
      <c r="U47" s="27">
        <v>4</v>
      </c>
      <c r="V47" s="27">
        <v>30</v>
      </c>
      <c r="W47" s="27">
        <v>13.5</v>
      </c>
      <c r="X47" s="27">
        <v>11.5</v>
      </c>
      <c r="Y47" s="27">
        <v>18.5</v>
      </c>
      <c r="Z47" s="27">
        <v>1.66</v>
      </c>
      <c r="AA47" s="27">
        <v>9.5</v>
      </c>
      <c r="AB47" s="27" t="s">
        <v>72</v>
      </c>
    </row>
    <row r="48" spans="1:28" ht="13.95" customHeight="1" x14ac:dyDescent="0.2">
      <c r="A48" s="38" t="s">
        <v>572</v>
      </c>
      <c r="B48" s="101" t="s">
        <v>562</v>
      </c>
      <c r="C48" s="31" t="s">
        <v>575</v>
      </c>
      <c r="D48" s="21" t="s">
        <v>580</v>
      </c>
      <c r="E48" s="38" t="s">
        <v>34</v>
      </c>
      <c r="F48" s="38" t="s">
        <v>35</v>
      </c>
      <c r="G48" s="47">
        <v>0</v>
      </c>
      <c r="H48" s="24">
        <v>0.2</v>
      </c>
      <c r="I48" s="38">
        <v>250</v>
      </c>
      <c r="J48" s="38" t="s">
        <v>36</v>
      </c>
      <c r="K48" s="38">
        <v>3.85</v>
      </c>
      <c r="L48" s="38">
        <v>2</v>
      </c>
      <c r="M48" s="38">
        <v>8.5</v>
      </c>
      <c r="N48" s="27">
        <v>3.6999999999999998E-2</v>
      </c>
      <c r="O48" s="27">
        <v>0.2</v>
      </c>
      <c r="P48" s="27" t="s">
        <v>42</v>
      </c>
      <c r="Q48" s="27" t="s">
        <v>42</v>
      </c>
      <c r="R48" s="27" t="s">
        <v>42</v>
      </c>
      <c r="S48" s="27" t="s">
        <v>42</v>
      </c>
      <c r="T48" s="27" t="s">
        <v>53</v>
      </c>
      <c r="U48" s="27" t="s">
        <v>42</v>
      </c>
      <c r="V48" s="27">
        <v>45</v>
      </c>
      <c r="W48" s="27">
        <v>17.5</v>
      </c>
      <c r="X48" s="27">
        <v>7</v>
      </c>
      <c r="Y48" s="27">
        <v>47.5</v>
      </c>
      <c r="Z48" s="27">
        <v>3.367</v>
      </c>
      <c r="AA48" s="27">
        <v>9</v>
      </c>
      <c r="AB48" s="27" t="s">
        <v>52</v>
      </c>
    </row>
    <row r="49" spans="1:28" ht="13.95" customHeight="1" x14ac:dyDescent="0.2">
      <c r="A49" s="38" t="s">
        <v>642</v>
      </c>
      <c r="B49" s="38" t="s">
        <v>562</v>
      </c>
      <c r="C49" s="97" t="s">
        <v>645</v>
      </c>
      <c r="D49" s="32" t="s">
        <v>643</v>
      </c>
      <c r="E49" s="38" t="s">
        <v>34</v>
      </c>
      <c r="F49" s="38" t="s">
        <v>35</v>
      </c>
      <c r="G49" s="47">
        <v>0</v>
      </c>
      <c r="H49" s="24">
        <v>0.2</v>
      </c>
      <c r="I49" s="38">
        <v>250</v>
      </c>
      <c r="J49" s="38" t="s">
        <v>36</v>
      </c>
      <c r="K49" s="38">
        <v>3.85</v>
      </c>
      <c r="L49" s="38">
        <v>2</v>
      </c>
      <c r="M49" s="38">
        <v>8.5</v>
      </c>
      <c r="N49" s="27">
        <v>3.6999999999999998E-2</v>
      </c>
      <c r="O49" s="27">
        <v>0.2</v>
      </c>
      <c r="P49" s="38">
        <v>6</v>
      </c>
      <c r="Q49" s="38">
        <v>4.0999999999999996</v>
      </c>
      <c r="R49" s="38">
        <v>12.25</v>
      </c>
      <c r="S49" s="38">
        <v>8.75</v>
      </c>
      <c r="T49" s="29">
        <f t="shared" ref="T49" si="7">(Q49*R49*S49)/1728</f>
        <v>0.25432219328703698</v>
      </c>
      <c r="U49" s="38">
        <v>2</v>
      </c>
      <c r="V49" s="38">
        <v>48</v>
      </c>
      <c r="W49" s="38">
        <v>16.899999999999999</v>
      </c>
      <c r="X49" s="38">
        <v>18</v>
      </c>
      <c r="Y49" s="38">
        <v>12.75</v>
      </c>
      <c r="Z49" s="29">
        <f t="shared" ref="Z49" si="8">(W49*X49*Y49)/1728</f>
        <v>2.2445312499999996</v>
      </c>
      <c r="AA49" s="38">
        <v>17</v>
      </c>
      <c r="AB49" s="38" t="s">
        <v>644</v>
      </c>
    </row>
    <row r="50" spans="1:28" ht="13.95" customHeight="1" x14ac:dyDescent="0.2">
      <c r="A50" s="38" t="s">
        <v>695</v>
      </c>
      <c r="B50" s="32" t="s">
        <v>316</v>
      </c>
      <c r="C50" s="97" t="s">
        <v>691</v>
      </c>
      <c r="D50" s="32" t="s">
        <v>705</v>
      </c>
      <c r="E50" s="38" t="s">
        <v>34</v>
      </c>
      <c r="F50" s="38" t="s">
        <v>35</v>
      </c>
      <c r="G50" s="47">
        <v>0</v>
      </c>
      <c r="H50" s="24">
        <v>0.2</v>
      </c>
      <c r="I50" s="38">
        <v>250</v>
      </c>
      <c r="J50" s="38" t="s">
        <v>36</v>
      </c>
      <c r="K50" s="38">
        <v>3.85</v>
      </c>
      <c r="L50" s="38">
        <v>2</v>
      </c>
      <c r="M50" s="38">
        <v>8.5</v>
      </c>
      <c r="N50" s="27">
        <v>3.6999999999999998E-2</v>
      </c>
      <c r="O50" s="27">
        <v>0.2</v>
      </c>
      <c r="P50" s="27" t="s">
        <v>42</v>
      </c>
      <c r="Q50" s="27" t="s">
        <v>42</v>
      </c>
      <c r="R50" s="27" t="s">
        <v>42</v>
      </c>
      <c r="S50" s="27" t="s">
        <v>42</v>
      </c>
      <c r="T50" s="27" t="s">
        <v>42</v>
      </c>
      <c r="U50" s="27" t="s">
        <v>42</v>
      </c>
      <c r="V50" s="27">
        <v>45</v>
      </c>
      <c r="W50" s="27">
        <v>17.5</v>
      </c>
      <c r="X50" s="27">
        <v>7</v>
      </c>
      <c r="Y50" s="27">
        <v>47.5</v>
      </c>
      <c r="Z50" s="27">
        <v>3.367</v>
      </c>
      <c r="AA50" s="27">
        <v>9</v>
      </c>
      <c r="AB50" s="27" t="s">
        <v>52</v>
      </c>
    </row>
    <row r="51" spans="1:28" ht="13.95" customHeight="1" x14ac:dyDescent="0.2">
      <c r="A51" s="21" t="s">
        <v>81</v>
      </c>
      <c r="B51" s="21" t="s">
        <v>82</v>
      </c>
      <c r="C51" s="22" t="s">
        <v>83</v>
      </c>
      <c r="D51" s="21" t="s">
        <v>84</v>
      </c>
      <c r="E51" s="21" t="s">
        <v>34</v>
      </c>
      <c r="F51" s="21" t="s">
        <v>35</v>
      </c>
      <c r="G51" s="44">
        <v>0</v>
      </c>
      <c r="H51" s="24">
        <v>0.2</v>
      </c>
      <c r="I51" s="21">
        <v>10000</v>
      </c>
      <c r="J51" s="21" t="s">
        <v>36</v>
      </c>
      <c r="K51" s="25">
        <v>3.4</v>
      </c>
      <c r="L51" s="25">
        <v>2.85</v>
      </c>
      <c r="M51" s="25">
        <v>7.19</v>
      </c>
      <c r="N51" s="26">
        <v>0.04</v>
      </c>
      <c r="O51" s="25">
        <v>0.1875</v>
      </c>
      <c r="P51" s="27">
        <v>20</v>
      </c>
      <c r="Q51" s="29">
        <v>18.5</v>
      </c>
      <c r="R51" s="29">
        <v>13.25</v>
      </c>
      <c r="S51" s="29">
        <v>8.5</v>
      </c>
      <c r="T51" s="28">
        <f>(Q51*R51*S51)/1728</f>
        <v>1.2057653356481481</v>
      </c>
      <c r="U51" s="25">
        <v>5.3</v>
      </c>
      <c r="V51" s="27">
        <v>60</v>
      </c>
      <c r="W51" s="29">
        <v>17</v>
      </c>
      <c r="X51" s="29">
        <v>14</v>
      </c>
      <c r="Y51" s="29">
        <v>25.5</v>
      </c>
      <c r="Z51" s="28">
        <f>(W51*X51*Y51)/1728</f>
        <v>3.5121527777777777</v>
      </c>
      <c r="AA51" s="30" t="s">
        <v>85</v>
      </c>
      <c r="AB51" s="27" t="s">
        <v>86</v>
      </c>
    </row>
    <row r="52" spans="1:28" ht="13.95" customHeight="1" x14ac:dyDescent="0.2">
      <c r="A52" s="21" t="s">
        <v>87</v>
      </c>
      <c r="B52" s="21" t="s">
        <v>82</v>
      </c>
      <c r="C52" s="22" t="s">
        <v>88</v>
      </c>
      <c r="D52" s="21" t="s">
        <v>89</v>
      </c>
      <c r="E52" s="21" t="s">
        <v>34</v>
      </c>
      <c r="F52" s="21" t="s">
        <v>35</v>
      </c>
      <c r="G52" s="44">
        <v>0</v>
      </c>
      <c r="H52" s="24">
        <v>0.2</v>
      </c>
      <c r="I52" s="21">
        <v>250</v>
      </c>
      <c r="J52" s="21" t="s">
        <v>36</v>
      </c>
      <c r="K52" s="25">
        <v>3.4</v>
      </c>
      <c r="L52" s="25">
        <v>2.85</v>
      </c>
      <c r="M52" s="25">
        <v>7.19</v>
      </c>
      <c r="N52" s="26">
        <v>0.04</v>
      </c>
      <c r="O52" s="25">
        <v>0.1875</v>
      </c>
      <c r="P52" s="21" t="s">
        <v>42</v>
      </c>
      <c r="Q52" s="27" t="s">
        <v>42</v>
      </c>
      <c r="R52" s="27" t="s">
        <v>42</v>
      </c>
      <c r="S52" s="27" t="s">
        <v>42</v>
      </c>
      <c r="T52" s="28" t="s">
        <v>53</v>
      </c>
      <c r="U52" s="27" t="s">
        <v>42</v>
      </c>
      <c r="V52" s="27">
        <v>60</v>
      </c>
      <c r="W52" s="29">
        <v>17.5</v>
      </c>
      <c r="X52" s="29">
        <v>8.5</v>
      </c>
      <c r="Y52" s="29">
        <v>57.5</v>
      </c>
      <c r="Z52" s="28">
        <f>(W52*X52*Y52)/1728</f>
        <v>4.9497251157407405</v>
      </c>
      <c r="AA52" s="30" t="s">
        <v>90</v>
      </c>
      <c r="AB52" s="27" t="s">
        <v>91</v>
      </c>
    </row>
    <row r="53" spans="1:28" ht="13.95" customHeight="1" x14ac:dyDescent="0.2">
      <c r="A53" s="27" t="s">
        <v>92</v>
      </c>
      <c r="B53" s="27" t="s">
        <v>82</v>
      </c>
      <c r="C53" s="31" t="s">
        <v>93</v>
      </c>
      <c r="D53" s="32" t="s">
        <v>94</v>
      </c>
      <c r="E53" s="21" t="s">
        <v>34</v>
      </c>
      <c r="F53" s="21" t="s">
        <v>35</v>
      </c>
      <c r="G53" s="44">
        <v>0</v>
      </c>
      <c r="H53" s="24">
        <v>0.2</v>
      </c>
      <c r="I53" s="21">
        <v>10000</v>
      </c>
      <c r="J53" s="21" t="s">
        <v>36</v>
      </c>
      <c r="K53" s="25">
        <v>3.4</v>
      </c>
      <c r="L53" s="25">
        <v>2.85</v>
      </c>
      <c r="M53" s="25">
        <v>7.19</v>
      </c>
      <c r="N53" s="26">
        <v>0.04</v>
      </c>
      <c r="O53" s="25">
        <v>0.1875</v>
      </c>
      <c r="P53" s="27">
        <v>6</v>
      </c>
      <c r="Q53" s="29">
        <v>18</v>
      </c>
      <c r="R53" s="29">
        <v>3.5</v>
      </c>
      <c r="S53" s="29">
        <v>7.5</v>
      </c>
      <c r="T53" s="35">
        <f>(Q53*R53*S53)/1728</f>
        <v>0.2734375</v>
      </c>
      <c r="U53" s="36">
        <v>2</v>
      </c>
      <c r="V53" s="21">
        <v>48</v>
      </c>
      <c r="W53" s="36">
        <v>18.5</v>
      </c>
      <c r="X53" s="36">
        <v>14.5</v>
      </c>
      <c r="Y53" s="32">
        <v>15.5</v>
      </c>
      <c r="Z53" s="37" t="s">
        <v>95</v>
      </c>
      <c r="AA53" s="32">
        <v>18</v>
      </c>
      <c r="AB53" s="38" t="s">
        <v>38</v>
      </c>
    </row>
    <row r="54" spans="1:28" ht="13.95" customHeight="1" x14ac:dyDescent="0.2">
      <c r="A54" s="27">
        <v>3309</v>
      </c>
      <c r="B54" s="27" t="s">
        <v>82</v>
      </c>
      <c r="C54" s="31" t="s">
        <v>96</v>
      </c>
      <c r="D54" s="32" t="s">
        <v>97</v>
      </c>
      <c r="E54" s="38" t="s">
        <v>34</v>
      </c>
      <c r="F54" s="32" t="s">
        <v>35</v>
      </c>
      <c r="G54" s="39">
        <v>0</v>
      </c>
      <c r="H54" s="24">
        <v>0.2</v>
      </c>
      <c r="I54" s="32">
        <v>10000</v>
      </c>
      <c r="J54" s="38" t="s">
        <v>36</v>
      </c>
      <c r="K54" s="25">
        <v>3.4</v>
      </c>
      <c r="L54" s="25">
        <v>2.85</v>
      </c>
      <c r="M54" s="25">
        <v>7.19</v>
      </c>
      <c r="N54" s="26">
        <v>0.04</v>
      </c>
      <c r="O54" s="25">
        <v>0.1875</v>
      </c>
      <c r="P54" s="27">
        <v>6</v>
      </c>
      <c r="Q54" s="29">
        <v>10.5</v>
      </c>
      <c r="R54" s="29">
        <v>3.75</v>
      </c>
      <c r="S54" s="29">
        <v>9</v>
      </c>
      <c r="T54" s="28">
        <f>(Q54*R54*S54)/1728</f>
        <v>0.205078125</v>
      </c>
      <c r="U54" s="25">
        <v>1.35</v>
      </c>
      <c r="V54" s="27">
        <v>72</v>
      </c>
      <c r="W54" s="29">
        <v>24</v>
      </c>
      <c r="X54" s="29">
        <v>10.75</v>
      </c>
      <c r="Y54" s="29">
        <v>19</v>
      </c>
      <c r="Z54" s="28">
        <f t="shared" ref="Z54:Z58" si="9">(W54*X54*Y54)/1728</f>
        <v>2.8368055555555554</v>
      </c>
      <c r="AA54" s="30" t="s">
        <v>98</v>
      </c>
      <c r="AB54" s="27" t="s">
        <v>99</v>
      </c>
    </row>
    <row r="55" spans="1:28" ht="13.95" customHeight="1" x14ac:dyDescent="0.2">
      <c r="A55" s="38" t="s">
        <v>100</v>
      </c>
      <c r="B55" s="38" t="s">
        <v>101</v>
      </c>
      <c r="C55" s="41" t="s">
        <v>102</v>
      </c>
      <c r="D55" s="32" t="s">
        <v>103</v>
      </c>
      <c r="E55" s="32" t="s">
        <v>34</v>
      </c>
      <c r="F55" s="32" t="s">
        <v>35</v>
      </c>
      <c r="G55" s="39">
        <v>0</v>
      </c>
      <c r="H55" s="24">
        <v>0.2</v>
      </c>
      <c r="I55" s="32">
        <v>10000</v>
      </c>
      <c r="J55" s="32" t="s">
        <v>36</v>
      </c>
      <c r="K55" s="29">
        <v>2.875</v>
      </c>
      <c r="L55" s="29">
        <v>2.875</v>
      </c>
      <c r="M55" s="29">
        <v>5.5</v>
      </c>
      <c r="N55" s="28">
        <v>2.5999999999999999E-2</v>
      </c>
      <c r="O55" s="29">
        <v>0.2</v>
      </c>
      <c r="P55" s="38">
        <v>20</v>
      </c>
      <c r="Q55" s="29">
        <v>15.75</v>
      </c>
      <c r="R55" s="29">
        <v>12.75</v>
      </c>
      <c r="S55" s="29">
        <v>7</v>
      </c>
      <c r="T55" s="28">
        <f>(Q55*R55*S55)/1728</f>
        <v>0.8134765625</v>
      </c>
      <c r="U55" s="25">
        <v>5.0999999999999996</v>
      </c>
      <c r="V55" s="38">
        <v>60</v>
      </c>
      <c r="W55" s="29">
        <v>16</v>
      </c>
      <c r="X55" s="29">
        <v>13.25</v>
      </c>
      <c r="Y55" s="29">
        <v>20.75</v>
      </c>
      <c r="Z55" s="28">
        <f t="shared" si="9"/>
        <v>2.5457175925925926</v>
      </c>
      <c r="AA55" s="30" t="s">
        <v>104</v>
      </c>
      <c r="AB55" s="27" t="s">
        <v>38</v>
      </c>
    </row>
    <row r="56" spans="1:28" ht="13.95" customHeight="1" x14ac:dyDescent="0.2">
      <c r="A56" s="38" t="s">
        <v>105</v>
      </c>
      <c r="B56" s="38" t="s">
        <v>101</v>
      </c>
      <c r="C56" s="41" t="s">
        <v>106</v>
      </c>
      <c r="D56" s="32" t="s">
        <v>107</v>
      </c>
      <c r="E56" s="38" t="s">
        <v>34</v>
      </c>
      <c r="F56" s="38" t="s">
        <v>35</v>
      </c>
      <c r="G56" s="47">
        <v>0</v>
      </c>
      <c r="H56" s="24">
        <v>0.2</v>
      </c>
      <c r="I56" s="38">
        <v>250</v>
      </c>
      <c r="J56" s="38" t="s">
        <v>36</v>
      </c>
      <c r="K56" s="29">
        <v>2.875</v>
      </c>
      <c r="L56" s="29">
        <v>2.875</v>
      </c>
      <c r="M56" s="29">
        <v>5.5</v>
      </c>
      <c r="N56" s="28">
        <v>2.5999999999999999E-2</v>
      </c>
      <c r="O56" s="29">
        <v>0.2</v>
      </c>
      <c r="P56" s="38" t="s">
        <v>42</v>
      </c>
      <c r="Q56" s="27" t="s">
        <v>42</v>
      </c>
      <c r="R56" s="27" t="s">
        <v>42</v>
      </c>
      <c r="S56" s="27" t="s">
        <v>42</v>
      </c>
      <c r="T56" s="28" t="s">
        <v>53</v>
      </c>
      <c r="U56" s="27" t="s">
        <v>42</v>
      </c>
      <c r="V56" s="38">
        <v>56</v>
      </c>
      <c r="W56" s="29">
        <v>17.5</v>
      </c>
      <c r="X56" s="29">
        <v>7</v>
      </c>
      <c r="Y56" s="29">
        <v>47.5</v>
      </c>
      <c r="Z56" s="28">
        <f t="shared" si="9"/>
        <v>3.367332175925926</v>
      </c>
      <c r="AA56" s="30" t="s">
        <v>108</v>
      </c>
      <c r="AB56" s="27" t="s">
        <v>52</v>
      </c>
    </row>
    <row r="57" spans="1:28" ht="13.95" customHeight="1" x14ac:dyDescent="0.2">
      <c r="A57" s="32" t="s">
        <v>697</v>
      </c>
      <c r="B57" s="32" t="s">
        <v>700</v>
      </c>
      <c r="C57" s="41" t="s">
        <v>646</v>
      </c>
      <c r="D57" s="32" t="s">
        <v>701</v>
      </c>
      <c r="E57" s="27" t="s">
        <v>34</v>
      </c>
      <c r="F57" s="27" t="s">
        <v>35</v>
      </c>
      <c r="G57" s="135">
        <v>0</v>
      </c>
      <c r="H57" s="24">
        <v>0.2</v>
      </c>
      <c r="I57" s="27">
        <v>10000</v>
      </c>
      <c r="J57" s="27" t="s">
        <v>36</v>
      </c>
      <c r="K57" s="25">
        <v>3.4</v>
      </c>
      <c r="L57" s="25">
        <v>2.85</v>
      </c>
      <c r="M57" s="25">
        <v>7.19</v>
      </c>
      <c r="N57" s="26">
        <v>0.04</v>
      </c>
      <c r="O57" s="25">
        <v>0.1875</v>
      </c>
      <c r="P57" s="27">
        <v>20</v>
      </c>
      <c r="Q57" s="29">
        <v>18.5</v>
      </c>
      <c r="R57" s="29">
        <v>13.25</v>
      </c>
      <c r="S57" s="29">
        <v>8.5</v>
      </c>
      <c r="T57" s="28">
        <f t="shared" ref="T57" si="10">(Q57*R57*S57)/1728</f>
        <v>1.2057653356481481</v>
      </c>
      <c r="U57" s="25">
        <v>5.3</v>
      </c>
      <c r="V57" s="27">
        <v>60</v>
      </c>
      <c r="W57" s="29">
        <v>17</v>
      </c>
      <c r="X57" s="29">
        <v>14</v>
      </c>
      <c r="Y57" s="29">
        <v>25.5</v>
      </c>
      <c r="Z57" s="28">
        <f t="shared" si="9"/>
        <v>3.5121527777777777</v>
      </c>
      <c r="AA57" s="30" t="s">
        <v>85</v>
      </c>
      <c r="AB57" s="27" t="s">
        <v>86</v>
      </c>
    </row>
    <row r="58" spans="1:28" ht="13.95" customHeight="1" x14ac:dyDescent="0.2">
      <c r="A58" s="32" t="s">
        <v>698</v>
      </c>
      <c r="B58" s="32" t="s">
        <v>700</v>
      </c>
      <c r="C58" s="41" t="s">
        <v>647</v>
      </c>
      <c r="D58" s="32" t="s">
        <v>702</v>
      </c>
      <c r="E58" s="27" t="s">
        <v>34</v>
      </c>
      <c r="F58" s="27" t="s">
        <v>35</v>
      </c>
      <c r="G58" s="135">
        <v>0</v>
      </c>
      <c r="H58" s="24">
        <v>0.2</v>
      </c>
      <c r="I58" s="27">
        <v>250</v>
      </c>
      <c r="J58" s="27" t="s">
        <v>36</v>
      </c>
      <c r="K58" s="25">
        <v>3.4</v>
      </c>
      <c r="L58" s="25">
        <v>2.85</v>
      </c>
      <c r="M58" s="25">
        <v>7.19</v>
      </c>
      <c r="N58" s="26">
        <v>0.04</v>
      </c>
      <c r="O58" s="25">
        <v>0.1875</v>
      </c>
      <c r="P58" s="27" t="s">
        <v>42</v>
      </c>
      <c r="Q58" s="27" t="s">
        <v>42</v>
      </c>
      <c r="R58" s="27" t="s">
        <v>42</v>
      </c>
      <c r="S58" s="27" t="s">
        <v>42</v>
      </c>
      <c r="T58" s="28" t="s">
        <v>53</v>
      </c>
      <c r="U58" s="27" t="s">
        <v>42</v>
      </c>
      <c r="V58" s="27">
        <v>60</v>
      </c>
      <c r="W58" s="29">
        <v>17.5</v>
      </c>
      <c r="X58" s="29">
        <v>8.5</v>
      </c>
      <c r="Y58" s="29">
        <v>57.5</v>
      </c>
      <c r="Z58" s="28">
        <f t="shared" si="9"/>
        <v>4.9497251157407405</v>
      </c>
      <c r="AA58" s="30" t="s">
        <v>90</v>
      </c>
      <c r="AB58" s="27" t="s">
        <v>91</v>
      </c>
    </row>
    <row r="59" spans="1:28" ht="13.95" customHeight="1" x14ac:dyDescent="0.2">
      <c r="A59" s="53"/>
      <c r="B59" s="53"/>
      <c r="C59" s="115"/>
      <c r="D59" s="53"/>
      <c r="E59" s="59"/>
      <c r="F59" s="59"/>
      <c r="G59" s="146"/>
      <c r="H59" s="147"/>
      <c r="I59" s="59"/>
      <c r="J59" s="59"/>
      <c r="K59" s="148"/>
      <c r="L59" s="148"/>
      <c r="M59" s="148"/>
      <c r="N59" s="149"/>
      <c r="O59" s="148"/>
      <c r="P59" s="59"/>
      <c r="Q59" s="59"/>
      <c r="R59" s="59"/>
      <c r="S59" s="59"/>
      <c r="T59" s="150"/>
      <c r="U59" s="59"/>
      <c r="V59" s="59"/>
      <c r="W59" s="151"/>
      <c r="X59" s="151"/>
      <c r="Y59" s="151"/>
      <c r="Z59" s="150"/>
      <c r="AA59" s="152"/>
      <c r="AB59" s="59"/>
    </row>
    <row r="60" spans="1:28" ht="13.95" customHeight="1" x14ac:dyDescent="0.2">
      <c r="A60" s="6" t="s">
        <v>0</v>
      </c>
      <c r="B60" s="6" t="s">
        <v>0</v>
      </c>
      <c r="C60" s="7" t="s">
        <v>1</v>
      </c>
      <c r="D60" s="8" t="s">
        <v>2</v>
      </c>
      <c r="E60" s="8" t="s">
        <v>3</v>
      </c>
      <c r="F60" s="8" t="s">
        <v>4</v>
      </c>
      <c r="G60" s="9" t="s">
        <v>5</v>
      </c>
      <c r="H60" s="10" t="s">
        <v>6</v>
      </c>
      <c r="I60" s="8" t="s">
        <v>7</v>
      </c>
      <c r="J60" s="8" t="s">
        <v>8</v>
      </c>
      <c r="K60" s="6"/>
      <c r="L60" s="6"/>
      <c r="M60" s="6" t="s">
        <v>9</v>
      </c>
      <c r="N60" s="6"/>
      <c r="O60" s="6"/>
      <c r="P60" s="6" t="s">
        <v>10</v>
      </c>
      <c r="Q60" s="6"/>
      <c r="R60" s="6" t="s">
        <v>11</v>
      </c>
      <c r="S60" s="6"/>
      <c r="T60" s="6" t="s">
        <v>10</v>
      </c>
      <c r="U60" s="6" t="s">
        <v>10</v>
      </c>
      <c r="V60" s="6" t="s">
        <v>12</v>
      </c>
      <c r="W60" s="6"/>
      <c r="X60" s="6" t="s">
        <v>13</v>
      </c>
      <c r="Y60" s="6"/>
      <c r="Z60" s="11" t="s">
        <v>2</v>
      </c>
      <c r="AA60" s="6" t="s">
        <v>2</v>
      </c>
      <c r="AB60" s="6" t="s">
        <v>14</v>
      </c>
    </row>
    <row r="61" spans="1:28" ht="13.95" customHeight="1" x14ac:dyDescent="0.2">
      <c r="A61" s="6" t="s">
        <v>15</v>
      </c>
      <c r="B61" s="6" t="s">
        <v>16</v>
      </c>
      <c r="C61" s="13" t="s">
        <v>17</v>
      </c>
      <c r="D61" s="6" t="s">
        <v>16</v>
      </c>
      <c r="E61" s="6" t="s">
        <v>15</v>
      </c>
      <c r="F61" s="6" t="s">
        <v>18</v>
      </c>
      <c r="G61" s="9" t="s">
        <v>19</v>
      </c>
      <c r="H61" s="10"/>
      <c r="I61" s="6"/>
      <c r="J61" s="6" t="s">
        <v>20</v>
      </c>
      <c r="K61" s="6" t="s">
        <v>21</v>
      </c>
      <c r="L61" s="6" t="s">
        <v>22</v>
      </c>
      <c r="M61" s="6" t="s">
        <v>23</v>
      </c>
      <c r="N61" s="6" t="s">
        <v>24</v>
      </c>
      <c r="O61" s="6" t="s">
        <v>25</v>
      </c>
      <c r="P61" s="6" t="s">
        <v>26</v>
      </c>
      <c r="Q61" s="6" t="s">
        <v>21</v>
      </c>
      <c r="R61" s="6" t="s">
        <v>22</v>
      </c>
      <c r="S61" s="6" t="s">
        <v>23</v>
      </c>
      <c r="T61" s="6" t="s">
        <v>24</v>
      </c>
      <c r="U61" s="6" t="s">
        <v>25</v>
      </c>
      <c r="V61" s="6" t="s">
        <v>26</v>
      </c>
      <c r="W61" s="6" t="s">
        <v>21</v>
      </c>
      <c r="X61" s="6" t="s">
        <v>22</v>
      </c>
      <c r="Y61" s="6" t="s">
        <v>23</v>
      </c>
      <c r="Z61" s="11" t="s">
        <v>24</v>
      </c>
      <c r="AA61" s="6" t="s">
        <v>25</v>
      </c>
      <c r="AB61" s="6" t="s">
        <v>27</v>
      </c>
    </row>
    <row r="62" spans="1:28" ht="13.95" customHeight="1" x14ac:dyDescent="0.2">
      <c r="A62" s="6"/>
      <c r="B62" s="6"/>
      <c r="C62" s="13"/>
      <c r="D62" s="6"/>
      <c r="E62" s="6"/>
      <c r="F62" s="6"/>
      <c r="G62" s="9"/>
      <c r="H62" s="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1"/>
      <c r="AA62" s="6"/>
      <c r="AB62" s="6"/>
    </row>
    <row r="63" spans="1:28" ht="13.95" customHeight="1" x14ac:dyDescent="0.2">
      <c r="A63" s="14"/>
      <c r="B63" s="14"/>
      <c r="C63" s="15" t="s">
        <v>29</v>
      </c>
      <c r="D63" s="14"/>
      <c r="E63" s="14"/>
      <c r="F63" s="14"/>
      <c r="G63" s="16"/>
      <c r="H63" s="17"/>
      <c r="I63" s="14"/>
      <c r="J63" s="14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9"/>
      <c r="AA63" s="18"/>
      <c r="AB63" s="18"/>
    </row>
    <row r="64" spans="1:28" ht="13.95" customHeight="1" x14ac:dyDescent="0.2">
      <c r="A64" s="32">
        <v>3306</v>
      </c>
      <c r="B64" s="32" t="s">
        <v>700</v>
      </c>
      <c r="C64" s="41" t="s">
        <v>648</v>
      </c>
      <c r="D64" s="32" t="s">
        <v>703</v>
      </c>
      <c r="E64" s="38" t="s">
        <v>34</v>
      </c>
      <c r="F64" s="38" t="s">
        <v>35</v>
      </c>
      <c r="G64" s="47">
        <v>0</v>
      </c>
      <c r="H64" s="24">
        <v>0.2</v>
      </c>
      <c r="I64" s="38">
        <v>10000</v>
      </c>
      <c r="J64" s="38" t="s">
        <v>36</v>
      </c>
      <c r="K64" s="25">
        <v>3.4</v>
      </c>
      <c r="L64" s="25">
        <v>2.85</v>
      </c>
      <c r="M64" s="25">
        <v>7.19</v>
      </c>
      <c r="N64" s="26">
        <v>0.04</v>
      </c>
      <c r="O64" s="25">
        <v>0.1875</v>
      </c>
      <c r="P64" s="27">
        <v>6</v>
      </c>
      <c r="Q64" s="29">
        <v>10.5</v>
      </c>
      <c r="R64" s="29">
        <v>3.75</v>
      </c>
      <c r="S64" s="29">
        <v>9</v>
      </c>
      <c r="T64" s="28">
        <f t="shared" ref="T64" si="11">(Q64*R64*S64)/1728</f>
        <v>0.205078125</v>
      </c>
      <c r="U64" s="25">
        <v>1.35</v>
      </c>
      <c r="V64" s="27">
        <v>72</v>
      </c>
      <c r="W64" s="29">
        <v>24</v>
      </c>
      <c r="X64" s="29">
        <v>10.75</v>
      </c>
      <c r="Y64" s="29">
        <v>19</v>
      </c>
      <c r="Z64" s="28">
        <f>(W64*X64*Y64)/1728</f>
        <v>2.8368055555555554</v>
      </c>
      <c r="AA64" s="30" t="s">
        <v>98</v>
      </c>
      <c r="AB64" s="27" t="s">
        <v>99</v>
      </c>
    </row>
    <row r="65" spans="1:28" ht="13.95" customHeight="1" x14ac:dyDescent="0.2">
      <c r="A65" s="32" t="s">
        <v>699</v>
      </c>
      <c r="B65" s="32" t="s">
        <v>316</v>
      </c>
      <c r="C65" s="41" t="s">
        <v>692</v>
      </c>
      <c r="D65" s="32" t="s">
        <v>704</v>
      </c>
      <c r="E65" s="27" t="s">
        <v>34</v>
      </c>
      <c r="F65" s="27" t="s">
        <v>35</v>
      </c>
      <c r="G65" s="135">
        <v>0</v>
      </c>
      <c r="H65" s="24">
        <v>0.2</v>
      </c>
      <c r="I65" s="27">
        <v>250</v>
      </c>
      <c r="J65" s="27" t="s">
        <v>36</v>
      </c>
      <c r="K65" s="25">
        <v>3.4</v>
      </c>
      <c r="L65" s="25">
        <v>2.85</v>
      </c>
      <c r="M65" s="25">
        <v>7.19</v>
      </c>
      <c r="N65" s="26">
        <v>0.04</v>
      </c>
      <c r="O65" s="25">
        <v>0.1875</v>
      </c>
      <c r="P65" s="27" t="s">
        <v>42</v>
      </c>
      <c r="Q65" s="27" t="s">
        <v>42</v>
      </c>
      <c r="R65" s="27" t="s">
        <v>42</v>
      </c>
      <c r="S65" s="27" t="s">
        <v>42</v>
      </c>
      <c r="T65" s="28" t="s">
        <v>53</v>
      </c>
      <c r="U65" s="27" t="s">
        <v>42</v>
      </c>
      <c r="V65" s="27">
        <v>60</v>
      </c>
      <c r="W65" s="29">
        <v>17.5</v>
      </c>
      <c r="X65" s="29">
        <v>8.5</v>
      </c>
      <c r="Y65" s="29">
        <v>57.5</v>
      </c>
      <c r="Z65" s="28">
        <f t="shared" si="4"/>
        <v>4.9497251157407405</v>
      </c>
      <c r="AA65" s="30" t="s">
        <v>90</v>
      </c>
      <c r="AB65" s="27" t="s">
        <v>91</v>
      </c>
    </row>
    <row r="66" spans="1:28" ht="13.95" customHeight="1" x14ac:dyDescent="0.2">
      <c r="A66" s="27">
        <v>3439</v>
      </c>
      <c r="B66" s="27" t="s">
        <v>109</v>
      </c>
      <c r="C66" s="46" t="s">
        <v>111</v>
      </c>
      <c r="D66" s="32" t="s">
        <v>112</v>
      </c>
      <c r="E66" s="38" t="s">
        <v>110</v>
      </c>
      <c r="F66" s="38" t="s">
        <v>35</v>
      </c>
      <c r="G66" s="47">
        <v>0</v>
      </c>
      <c r="H66" s="48">
        <v>0.27500000000000002</v>
      </c>
      <c r="I66" s="38">
        <v>5000</v>
      </c>
      <c r="J66" s="38" t="s">
        <v>36</v>
      </c>
      <c r="K66" s="36">
        <v>3.25</v>
      </c>
      <c r="L66" s="36">
        <v>0.375</v>
      </c>
      <c r="M66" s="36">
        <v>6.875</v>
      </c>
      <c r="N66" s="35">
        <f>(K66*L66*M66/1728)</f>
        <v>4.848904079861111E-3</v>
      </c>
      <c r="O66" s="36">
        <v>6.0000000000000001E-3</v>
      </c>
      <c r="P66" s="21">
        <v>12</v>
      </c>
      <c r="Q66" s="36">
        <v>12.1</v>
      </c>
      <c r="R66" s="36">
        <v>3.28</v>
      </c>
      <c r="S66" s="36">
        <v>3.15</v>
      </c>
      <c r="T66" s="35">
        <f t="shared" si="3"/>
        <v>7.2347916666666665E-2</v>
      </c>
      <c r="U66" s="33">
        <v>0.95</v>
      </c>
      <c r="V66" s="21">
        <v>144</v>
      </c>
      <c r="W66" s="36">
        <v>15.35</v>
      </c>
      <c r="X66" s="36">
        <v>12.6</v>
      </c>
      <c r="Y66" s="36">
        <v>10.16</v>
      </c>
      <c r="Z66" s="35">
        <f t="shared" si="4"/>
        <v>1.1371791666666666</v>
      </c>
      <c r="AA66" s="62" t="s">
        <v>707</v>
      </c>
      <c r="AB66" s="21" t="s">
        <v>113</v>
      </c>
    </row>
    <row r="67" spans="1:28" s="92" customFormat="1" ht="13.95" customHeight="1" x14ac:dyDescent="0.2">
      <c r="A67" s="38" t="s">
        <v>618</v>
      </c>
      <c r="B67" s="101" t="s">
        <v>619</v>
      </c>
      <c r="C67" s="31" t="s">
        <v>620</v>
      </c>
      <c r="D67" s="136" t="s">
        <v>621</v>
      </c>
      <c r="E67" s="38" t="s">
        <v>110</v>
      </c>
      <c r="F67" s="38" t="s">
        <v>35</v>
      </c>
      <c r="G67" s="47">
        <v>0</v>
      </c>
      <c r="H67" s="48">
        <v>0.27500000000000002</v>
      </c>
      <c r="I67" s="38">
        <v>5000</v>
      </c>
      <c r="J67" s="38" t="s">
        <v>36</v>
      </c>
      <c r="K67" s="38">
        <v>6.125</v>
      </c>
      <c r="L67" s="38">
        <v>0.75</v>
      </c>
      <c r="M67" s="38">
        <v>7.125</v>
      </c>
      <c r="N67" s="27">
        <v>1.89E-2</v>
      </c>
      <c r="O67" s="38">
        <v>0.1</v>
      </c>
      <c r="P67" s="27" t="s">
        <v>42</v>
      </c>
      <c r="Q67" s="27" t="s">
        <v>42</v>
      </c>
      <c r="R67" s="27" t="s">
        <v>42</v>
      </c>
      <c r="S67" s="27" t="s">
        <v>42</v>
      </c>
      <c r="T67" s="27" t="s">
        <v>42</v>
      </c>
      <c r="U67" s="27" t="s">
        <v>42</v>
      </c>
      <c r="V67" s="38">
        <v>12</v>
      </c>
      <c r="W67" s="38">
        <v>8.5</v>
      </c>
      <c r="X67" s="38">
        <v>6.5</v>
      </c>
      <c r="Y67" s="38">
        <v>5.5</v>
      </c>
      <c r="Z67" s="38">
        <v>0.17499999999999999</v>
      </c>
      <c r="AA67" s="27">
        <v>1.4</v>
      </c>
      <c r="AB67" s="27" t="s">
        <v>622</v>
      </c>
    </row>
    <row r="68" spans="1:28" ht="13.95" customHeight="1" x14ac:dyDescent="0.2">
      <c r="A68" s="27" t="s">
        <v>114</v>
      </c>
      <c r="B68" s="27" t="s">
        <v>115</v>
      </c>
      <c r="C68" s="46" t="s">
        <v>116</v>
      </c>
      <c r="D68" s="32" t="s">
        <v>117</v>
      </c>
      <c r="E68" s="21" t="s">
        <v>34</v>
      </c>
      <c r="F68" s="21" t="s">
        <v>35</v>
      </c>
      <c r="G68" s="23">
        <v>0</v>
      </c>
      <c r="H68" s="24">
        <v>0.2</v>
      </c>
      <c r="I68" s="21">
        <v>10000</v>
      </c>
      <c r="J68" s="21" t="s">
        <v>36</v>
      </c>
      <c r="K68" s="36">
        <v>3.6</v>
      </c>
      <c r="L68" s="36">
        <v>2.25</v>
      </c>
      <c r="M68" s="36">
        <v>7.25</v>
      </c>
      <c r="N68" s="35">
        <v>3.4000000000000002E-2</v>
      </c>
      <c r="O68" s="36">
        <v>0.25</v>
      </c>
      <c r="P68" s="21">
        <v>20</v>
      </c>
      <c r="Q68" s="29">
        <v>15.75</v>
      </c>
      <c r="R68" s="29">
        <v>12.5</v>
      </c>
      <c r="S68" s="29">
        <v>7.75</v>
      </c>
      <c r="T68" s="28">
        <f t="shared" si="3"/>
        <v>0.88297526041666663</v>
      </c>
      <c r="U68" s="25">
        <v>5.75</v>
      </c>
      <c r="V68" s="21">
        <v>60</v>
      </c>
      <c r="W68" s="29">
        <v>16.5</v>
      </c>
      <c r="X68" s="29">
        <v>13.5</v>
      </c>
      <c r="Y68" s="29">
        <v>24.5</v>
      </c>
      <c r="Z68" s="28">
        <f t="shared" si="4"/>
        <v>3.158203125</v>
      </c>
      <c r="AA68" s="30" t="s">
        <v>118</v>
      </c>
      <c r="AB68" s="27" t="s">
        <v>99</v>
      </c>
    </row>
    <row r="69" spans="1:28" ht="13.95" customHeight="1" x14ac:dyDescent="0.2">
      <c r="A69" s="27" t="s">
        <v>119</v>
      </c>
      <c r="B69" s="27" t="s">
        <v>115</v>
      </c>
      <c r="C69" s="46" t="s">
        <v>120</v>
      </c>
      <c r="D69" s="32" t="s">
        <v>121</v>
      </c>
      <c r="E69" s="21" t="s">
        <v>34</v>
      </c>
      <c r="F69" s="21" t="s">
        <v>35</v>
      </c>
      <c r="G69" s="23">
        <v>0</v>
      </c>
      <c r="H69" s="24">
        <v>0.2</v>
      </c>
      <c r="I69" s="21">
        <v>10000</v>
      </c>
      <c r="J69" s="21" t="s">
        <v>36</v>
      </c>
      <c r="K69" s="36">
        <v>3.6</v>
      </c>
      <c r="L69" s="36">
        <v>2.25</v>
      </c>
      <c r="M69" s="36">
        <v>7.25</v>
      </c>
      <c r="N69" s="35">
        <v>3.4000000000000002E-2</v>
      </c>
      <c r="O69" s="36">
        <v>0.25</v>
      </c>
      <c r="P69" s="21" t="s">
        <v>42</v>
      </c>
      <c r="Q69" s="27" t="s">
        <v>42</v>
      </c>
      <c r="R69" s="27" t="s">
        <v>42</v>
      </c>
      <c r="S69" s="27" t="s">
        <v>42</v>
      </c>
      <c r="T69" s="28" t="s">
        <v>53</v>
      </c>
      <c r="U69" s="27" t="s">
        <v>42</v>
      </c>
      <c r="V69" s="21">
        <v>45</v>
      </c>
      <c r="W69" s="29">
        <v>14.5</v>
      </c>
      <c r="X69" s="29">
        <v>8.5</v>
      </c>
      <c r="Y69" s="29">
        <v>46.5</v>
      </c>
      <c r="Z69" s="28">
        <f t="shared" si="4"/>
        <v>3.3166232638888888</v>
      </c>
      <c r="AA69" s="30" t="s">
        <v>108</v>
      </c>
      <c r="AB69" s="27" t="s">
        <v>44</v>
      </c>
    </row>
    <row r="70" spans="1:28" ht="13.95" customHeight="1" x14ac:dyDescent="0.2">
      <c r="A70" s="27">
        <v>3322</v>
      </c>
      <c r="B70" s="27" t="s">
        <v>115</v>
      </c>
      <c r="C70" s="46" t="s">
        <v>122</v>
      </c>
      <c r="D70" s="32" t="s">
        <v>123</v>
      </c>
      <c r="E70" s="21" t="s">
        <v>34</v>
      </c>
      <c r="F70" s="21" t="s">
        <v>35</v>
      </c>
      <c r="G70" s="23">
        <v>0</v>
      </c>
      <c r="H70" s="24">
        <v>0.2</v>
      </c>
      <c r="I70" s="21">
        <v>10000</v>
      </c>
      <c r="J70" s="21" t="s">
        <v>36</v>
      </c>
      <c r="K70" s="36">
        <v>3.6</v>
      </c>
      <c r="L70" s="36">
        <v>2.25</v>
      </c>
      <c r="M70" s="36">
        <v>7.25</v>
      </c>
      <c r="N70" s="35">
        <v>3.4000000000000002E-2</v>
      </c>
      <c r="O70" s="36">
        <v>0.25</v>
      </c>
      <c r="P70" s="21">
        <v>6</v>
      </c>
      <c r="Q70" s="29">
        <v>13.75</v>
      </c>
      <c r="R70" s="29">
        <v>7.4</v>
      </c>
      <c r="S70" s="29">
        <v>7.75</v>
      </c>
      <c r="T70" s="28">
        <f t="shared" si="3"/>
        <v>0.45634403935185186</v>
      </c>
      <c r="U70" s="25">
        <v>2.95</v>
      </c>
      <c r="V70" s="21">
        <v>72</v>
      </c>
      <c r="W70" s="29">
        <v>23</v>
      </c>
      <c r="X70" s="29">
        <v>14</v>
      </c>
      <c r="Y70" s="29">
        <v>16</v>
      </c>
      <c r="Z70" s="28">
        <f t="shared" si="4"/>
        <v>2.9814814814814814</v>
      </c>
      <c r="AA70" s="30" t="s">
        <v>124</v>
      </c>
      <c r="AB70" s="27" t="s">
        <v>44</v>
      </c>
    </row>
    <row r="71" spans="1:28" ht="13.95" customHeight="1" x14ac:dyDescent="0.2">
      <c r="A71" s="27" t="s">
        <v>551</v>
      </c>
      <c r="B71" s="27" t="s">
        <v>552</v>
      </c>
      <c r="C71" s="46" t="s">
        <v>553</v>
      </c>
      <c r="D71" s="38" t="s">
        <v>554</v>
      </c>
      <c r="E71" s="27" t="s">
        <v>34</v>
      </c>
      <c r="F71" s="27" t="s">
        <v>35</v>
      </c>
      <c r="G71" s="110">
        <v>0.05</v>
      </c>
      <c r="H71" s="24">
        <v>0.2</v>
      </c>
      <c r="I71" s="27">
        <v>7500</v>
      </c>
      <c r="J71" s="27" t="s">
        <v>36</v>
      </c>
      <c r="K71" s="29">
        <v>4.25</v>
      </c>
      <c r="L71" s="29">
        <v>2.37</v>
      </c>
      <c r="M71" s="29">
        <v>6.3</v>
      </c>
      <c r="N71" s="28">
        <v>3.5999999999999997E-2</v>
      </c>
      <c r="O71" s="29">
        <v>0.35</v>
      </c>
      <c r="P71" s="27">
        <v>15</v>
      </c>
      <c r="Q71" s="29">
        <v>14.25</v>
      </c>
      <c r="R71" s="29">
        <v>13</v>
      </c>
      <c r="S71" s="29">
        <v>8.25</v>
      </c>
      <c r="T71" s="28">
        <f t="shared" si="3"/>
        <v>0.88444010416666663</v>
      </c>
      <c r="U71" s="25">
        <v>6</v>
      </c>
      <c r="V71" s="27">
        <v>45</v>
      </c>
      <c r="W71" s="29">
        <v>25.25</v>
      </c>
      <c r="X71" s="29">
        <v>13.5</v>
      </c>
      <c r="Y71" s="29">
        <v>14.75</v>
      </c>
      <c r="Z71" s="28">
        <f t="shared" si="4"/>
        <v>2.90966796875</v>
      </c>
      <c r="AA71" s="30" t="s">
        <v>555</v>
      </c>
      <c r="AB71" s="27" t="s">
        <v>86</v>
      </c>
    </row>
    <row r="72" spans="1:28" ht="13.95" customHeight="1" x14ac:dyDescent="0.2">
      <c r="A72" s="27" t="s">
        <v>556</v>
      </c>
      <c r="B72" s="27" t="s">
        <v>552</v>
      </c>
      <c r="C72" s="46" t="s">
        <v>557</v>
      </c>
      <c r="D72" s="38" t="s">
        <v>558</v>
      </c>
      <c r="E72" s="27" t="s">
        <v>34</v>
      </c>
      <c r="F72" s="27" t="s">
        <v>35</v>
      </c>
      <c r="G72" s="110">
        <v>0.05</v>
      </c>
      <c r="H72" s="24">
        <v>0.2</v>
      </c>
      <c r="I72" s="27">
        <v>7500</v>
      </c>
      <c r="J72" s="27" t="s">
        <v>36</v>
      </c>
      <c r="K72" s="29">
        <v>4.25</v>
      </c>
      <c r="L72" s="29">
        <v>2.37</v>
      </c>
      <c r="M72" s="29">
        <v>6.3</v>
      </c>
      <c r="N72" s="28">
        <v>3.5999999999999997E-2</v>
      </c>
      <c r="O72" s="29">
        <v>0.35</v>
      </c>
      <c r="P72" s="27">
        <v>6</v>
      </c>
      <c r="Q72" s="29">
        <v>14.75</v>
      </c>
      <c r="R72" s="29">
        <v>4.625</v>
      </c>
      <c r="S72" s="29">
        <v>8</v>
      </c>
      <c r="T72" s="28">
        <f t="shared" si="3"/>
        <v>0.31582754629629628</v>
      </c>
      <c r="U72" s="25">
        <v>2.5</v>
      </c>
      <c r="V72" s="27">
        <v>48</v>
      </c>
      <c r="W72" s="29">
        <v>19.5</v>
      </c>
      <c r="X72" s="29">
        <v>15.25</v>
      </c>
      <c r="Y72" s="29">
        <v>16.25</v>
      </c>
      <c r="Z72" s="28">
        <f t="shared" si="4"/>
        <v>2.7964952256944446</v>
      </c>
      <c r="AA72" s="30" t="s">
        <v>559</v>
      </c>
      <c r="AB72" s="27" t="s">
        <v>38</v>
      </c>
    </row>
    <row r="73" spans="1:28" ht="13.95" customHeight="1" x14ac:dyDescent="0.2">
      <c r="A73" s="27">
        <v>3326</v>
      </c>
      <c r="B73" s="27" t="s">
        <v>552</v>
      </c>
      <c r="C73" s="46" t="s">
        <v>560</v>
      </c>
      <c r="D73" s="38" t="s">
        <v>561</v>
      </c>
      <c r="E73" s="27" t="s">
        <v>34</v>
      </c>
      <c r="F73" s="27" t="s">
        <v>35</v>
      </c>
      <c r="G73" s="110">
        <v>0.05</v>
      </c>
      <c r="H73" s="24">
        <v>0.2</v>
      </c>
      <c r="I73" s="27">
        <v>5000</v>
      </c>
      <c r="J73" s="27" t="s">
        <v>36</v>
      </c>
      <c r="K73" s="29">
        <v>4.25</v>
      </c>
      <c r="L73" s="29">
        <v>2.37</v>
      </c>
      <c r="M73" s="29">
        <v>6.3</v>
      </c>
      <c r="N73" s="28">
        <v>3.5999999999999997E-2</v>
      </c>
      <c r="O73" s="29">
        <v>0.35</v>
      </c>
      <c r="P73" s="27">
        <v>12</v>
      </c>
      <c r="Q73" s="29">
        <v>13.5</v>
      </c>
      <c r="R73" s="29">
        <v>13.25</v>
      </c>
      <c r="S73" s="29">
        <v>5.25</v>
      </c>
      <c r="T73" s="28">
        <f t="shared" si="3"/>
        <v>0.54345703125</v>
      </c>
      <c r="U73" s="25">
        <v>4.3</v>
      </c>
      <c r="V73" s="27">
        <v>48</v>
      </c>
      <c r="W73" s="29">
        <v>14.2</v>
      </c>
      <c r="X73" s="29">
        <v>13.6</v>
      </c>
      <c r="Y73" s="29">
        <v>21.6</v>
      </c>
      <c r="Z73" s="28">
        <f t="shared" si="4"/>
        <v>2.4139999999999997</v>
      </c>
      <c r="AA73" s="30" t="s">
        <v>636</v>
      </c>
      <c r="AB73" s="27" t="s">
        <v>637</v>
      </c>
    </row>
    <row r="74" spans="1:28" ht="13.95" customHeight="1" x14ac:dyDescent="0.2">
      <c r="A74" s="27" t="s">
        <v>650</v>
      </c>
      <c r="B74" s="27" t="s">
        <v>316</v>
      </c>
      <c r="C74" s="46" t="s">
        <v>649</v>
      </c>
      <c r="D74" s="32" t="s">
        <v>706</v>
      </c>
      <c r="E74" s="38" t="s">
        <v>34</v>
      </c>
      <c r="F74" s="38" t="s">
        <v>35</v>
      </c>
      <c r="G74" s="47">
        <v>0</v>
      </c>
      <c r="H74" s="24">
        <v>0.2</v>
      </c>
      <c r="I74" s="38">
        <v>250</v>
      </c>
      <c r="J74" s="38" t="s">
        <v>36</v>
      </c>
      <c r="K74" s="38" t="s">
        <v>42</v>
      </c>
      <c r="L74" s="27" t="s">
        <v>42</v>
      </c>
      <c r="M74" s="27" t="s">
        <v>42</v>
      </c>
      <c r="N74" s="27" t="s">
        <v>42</v>
      </c>
      <c r="O74" s="29" t="s">
        <v>42</v>
      </c>
      <c r="P74" s="38" t="s">
        <v>42</v>
      </c>
      <c r="Q74" s="27" t="s">
        <v>42</v>
      </c>
      <c r="R74" s="27" t="s">
        <v>42</v>
      </c>
      <c r="S74" s="27" t="s">
        <v>42</v>
      </c>
      <c r="T74" s="27" t="s">
        <v>42</v>
      </c>
      <c r="U74" s="27" t="s">
        <v>42</v>
      </c>
      <c r="V74" s="38">
        <v>114</v>
      </c>
      <c r="W74" s="29">
        <v>17.5</v>
      </c>
      <c r="X74" s="29">
        <v>7</v>
      </c>
      <c r="Y74" s="29">
        <v>47.5</v>
      </c>
      <c r="Z74" s="28">
        <f t="shared" si="4"/>
        <v>3.367332175925926</v>
      </c>
      <c r="AA74" s="30" t="s">
        <v>108</v>
      </c>
      <c r="AB74" s="27" t="s">
        <v>52</v>
      </c>
    </row>
    <row r="75" spans="1:28" ht="13.95" customHeight="1" x14ac:dyDescent="0.2">
      <c r="A75" s="27" t="s">
        <v>564</v>
      </c>
      <c r="B75" s="27" t="s">
        <v>316</v>
      </c>
      <c r="C75" s="46" t="s">
        <v>550</v>
      </c>
      <c r="D75" s="41" t="s">
        <v>581</v>
      </c>
      <c r="E75" s="38" t="s">
        <v>34</v>
      </c>
      <c r="F75" s="38" t="s">
        <v>35</v>
      </c>
      <c r="G75" s="47">
        <v>0</v>
      </c>
      <c r="H75" s="24">
        <v>0.2</v>
      </c>
      <c r="I75" s="38">
        <v>250</v>
      </c>
      <c r="J75" s="38" t="s">
        <v>36</v>
      </c>
      <c r="K75" s="38" t="s">
        <v>42</v>
      </c>
      <c r="L75" s="27" t="s">
        <v>42</v>
      </c>
      <c r="M75" s="27" t="s">
        <v>42</v>
      </c>
      <c r="N75" s="27" t="s">
        <v>42</v>
      </c>
      <c r="O75" s="29" t="s">
        <v>42</v>
      </c>
      <c r="P75" s="38" t="s">
        <v>42</v>
      </c>
      <c r="Q75" s="27" t="s">
        <v>42</v>
      </c>
      <c r="R75" s="27" t="s">
        <v>42</v>
      </c>
      <c r="S75" s="27" t="s">
        <v>42</v>
      </c>
      <c r="T75" s="27" t="s">
        <v>42</v>
      </c>
      <c r="U75" s="27" t="s">
        <v>42</v>
      </c>
      <c r="V75" s="38">
        <v>56</v>
      </c>
      <c r="W75" s="29">
        <v>17.5</v>
      </c>
      <c r="X75" s="29">
        <v>7</v>
      </c>
      <c r="Y75" s="29">
        <v>47.5</v>
      </c>
      <c r="Z75" s="28">
        <f t="shared" si="4"/>
        <v>3.367332175925926</v>
      </c>
      <c r="AA75" s="30" t="s">
        <v>108</v>
      </c>
      <c r="AB75" s="27" t="s">
        <v>52</v>
      </c>
    </row>
    <row r="76" spans="1:28" ht="13.95" customHeight="1" x14ac:dyDescent="0.2">
      <c r="A76" s="27" t="s">
        <v>566</v>
      </c>
      <c r="B76" s="27" t="s">
        <v>316</v>
      </c>
      <c r="C76" s="46" t="s">
        <v>550</v>
      </c>
      <c r="D76" s="41" t="s">
        <v>582</v>
      </c>
      <c r="E76" s="38" t="s">
        <v>34</v>
      </c>
      <c r="F76" s="38" t="s">
        <v>35</v>
      </c>
      <c r="G76" s="47">
        <v>0</v>
      </c>
      <c r="H76" s="24">
        <v>0.2</v>
      </c>
      <c r="I76" s="38">
        <v>250</v>
      </c>
      <c r="J76" s="38" t="s">
        <v>36</v>
      </c>
      <c r="K76" s="38" t="s">
        <v>42</v>
      </c>
      <c r="L76" s="27" t="s">
        <v>42</v>
      </c>
      <c r="M76" s="27" t="s">
        <v>42</v>
      </c>
      <c r="N76" s="27" t="s">
        <v>42</v>
      </c>
      <c r="O76" s="29" t="s">
        <v>42</v>
      </c>
      <c r="P76" s="38" t="s">
        <v>42</v>
      </c>
      <c r="Q76" s="27" t="s">
        <v>42</v>
      </c>
      <c r="R76" s="27" t="s">
        <v>42</v>
      </c>
      <c r="S76" s="27" t="s">
        <v>42</v>
      </c>
      <c r="T76" s="27" t="s">
        <v>42</v>
      </c>
      <c r="U76" s="27" t="s">
        <v>42</v>
      </c>
      <c r="V76" s="38">
        <v>194</v>
      </c>
      <c r="W76" s="29">
        <v>17.5</v>
      </c>
      <c r="X76" s="29">
        <v>7</v>
      </c>
      <c r="Y76" s="29">
        <v>47.5</v>
      </c>
      <c r="Z76" s="28">
        <f t="shared" si="4"/>
        <v>3.367332175925926</v>
      </c>
      <c r="AA76" s="30" t="s">
        <v>108</v>
      </c>
      <c r="AB76" s="27" t="s">
        <v>52</v>
      </c>
    </row>
    <row r="77" spans="1:28" ht="13.95" customHeight="1" x14ac:dyDescent="0.2">
      <c r="A77" s="27" t="s">
        <v>565</v>
      </c>
      <c r="B77" s="27" t="s">
        <v>316</v>
      </c>
      <c r="C77" s="46" t="s">
        <v>550</v>
      </c>
      <c r="D77" s="41" t="s">
        <v>583</v>
      </c>
      <c r="E77" s="38" t="s">
        <v>34</v>
      </c>
      <c r="F77" s="38" t="s">
        <v>35</v>
      </c>
      <c r="G77" s="47">
        <v>0</v>
      </c>
      <c r="H77" s="24">
        <v>0.2</v>
      </c>
      <c r="I77" s="38">
        <v>250</v>
      </c>
      <c r="J77" s="38" t="s">
        <v>36</v>
      </c>
      <c r="K77" s="38" t="s">
        <v>42</v>
      </c>
      <c r="L77" s="27" t="s">
        <v>42</v>
      </c>
      <c r="M77" s="27" t="s">
        <v>42</v>
      </c>
      <c r="N77" s="27" t="s">
        <v>42</v>
      </c>
      <c r="O77" s="29" t="s">
        <v>42</v>
      </c>
      <c r="P77" s="38" t="s">
        <v>42</v>
      </c>
      <c r="Q77" s="27" t="s">
        <v>42</v>
      </c>
      <c r="R77" s="27" t="s">
        <v>42</v>
      </c>
      <c r="S77" s="27" t="s">
        <v>42</v>
      </c>
      <c r="T77" s="27" t="s">
        <v>42</v>
      </c>
      <c r="U77" s="27" t="s">
        <v>42</v>
      </c>
      <c r="V77" s="38">
        <v>120</v>
      </c>
      <c r="W77" s="29">
        <v>17.5</v>
      </c>
      <c r="X77" s="29">
        <v>7</v>
      </c>
      <c r="Y77" s="29">
        <v>47.5</v>
      </c>
      <c r="Z77" s="28">
        <f t="shared" si="4"/>
        <v>3.367332175925926</v>
      </c>
      <c r="AA77" s="30" t="s">
        <v>108</v>
      </c>
      <c r="AB77" s="27" t="s">
        <v>52</v>
      </c>
    </row>
    <row r="78" spans="1:28" ht="13.95" customHeight="1" x14ac:dyDescent="0.2">
      <c r="A78" s="27">
        <v>3401</v>
      </c>
      <c r="B78" s="27" t="s">
        <v>125</v>
      </c>
      <c r="C78" s="31" t="s">
        <v>126</v>
      </c>
      <c r="D78" s="32" t="s">
        <v>127</v>
      </c>
      <c r="E78" s="32" t="s">
        <v>110</v>
      </c>
      <c r="F78" s="32" t="s">
        <v>35</v>
      </c>
      <c r="G78" s="39">
        <v>0</v>
      </c>
      <c r="H78" s="45">
        <v>0.27500000000000002</v>
      </c>
      <c r="I78" s="32">
        <v>5000</v>
      </c>
      <c r="J78" s="32" t="s">
        <v>36</v>
      </c>
      <c r="K78" s="36">
        <v>3.25</v>
      </c>
      <c r="L78" s="36">
        <v>0.5</v>
      </c>
      <c r="M78" s="36">
        <v>4.75</v>
      </c>
      <c r="N78" s="35">
        <f>(K78*L78*M78/1728)</f>
        <v>4.4668692129629633E-3</v>
      </c>
      <c r="O78" s="36">
        <v>0.05</v>
      </c>
      <c r="P78" s="27">
        <v>8</v>
      </c>
      <c r="Q78" s="29">
        <v>6.45</v>
      </c>
      <c r="R78" s="29">
        <v>2.4500000000000002</v>
      </c>
      <c r="S78" s="29">
        <v>3.75</v>
      </c>
      <c r="T78" s="28">
        <f t="shared" si="3"/>
        <v>3.4293619791666667E-2</v>
      </c>
      <c r="U78" s="25">
        <v>0.5</v>
      </c>
      <c r="V78" s="21">
        <v>288</v>
      </c>
      <c r="W78" s="29">
        <v>14.75</v>
      </c>
      <c r="X78" s="29">
        <v>13.5</v>
      </c>
      <c r="Y78" s="29">
        <v>12.5</v>
      </c>
      <c r="Z78" s="28">
        <f t="shared" si="4"/>
        <v>1.4404296875</v>
      </c>
      <c r="AA78" s="30" t="s">
        <v>128</v>
      </c>
      <c r="AB78" s="27" t="s">
        <v>129</v>
      </c>
    </row>
    <row r="79" spans="1:28" ht="13.95" customHeight="1" x14ac:dyDescent="0.2">
      <c r="A79" s="27">
        <v>3402</v>
      </c>
      <c r="B79" s="27" t="s">
        <v>130</v>
      </c>
      <c r="C79" s="31" t="s">
        <v>131</v>
      </c>
      <c r="D79" s="32" t="s">
        <v>132</v>
      </c>
      <c r="E79" s="32" t="s">
        <v>110</v>
      </c>
      <c r="F79" s="32" t="s">
        <v>35</v>
      </c>
      <c r="G79" s="39">
        <v>0</v>
      </c>
      <c r="H79" s="45">
        <v>0.27500000000000002</v>
      </c>
      <c r="I79" s="32">
        <v>5000</v>
      </c>
      <c r="J79" s="32" t="s">
        <v>36</v>
      </c>
      <c r="K79" s="36">
        <v>3.25</v>
      </c>
      <c r="L79" s="36">
        <v>0.5</v>
      </c>
      <c r="M79" s="36">
        <v>4.75</v>
      </c>
      <c r="N79" s="35">
        <f t="shared" ref="N79:N112" si="12">(K79*L79*M79/1728)</f>
        <v>4.4668692129629633E-3</v>
      </c>
      <c r="O79" s="36">
        <v>0.05</v>
      </c>
      <c r="P79" s="27">
        <v>8</v>
      </c>
      <c r="Q79" s="29">
        <v>6.45</v>
      </c>
      <c r="R79" s="29">
        <v>2.4500000000000002</v>
      </c>
      <c r="S79" s="29">
        <v>3.75</v>
      </c>
      <c r="T79" s="28">
        <f t="shared" si="3"/>
        <v>3.4293619791666667E-2</v>
      </c>
      <c r="U79" s="25">
        <v>0.5</v>
      </c>
      <c r="V79" s="21">
        <v>288</v>
      </c>
      <c r="W79" s="29">
        <v>14.75</v>
      </c>
      <c r="X79" s="29">
        <v>13.5</v>
      </c>
      <c r="Y79" s="29">
        <v>12.5</v>
      </c>
      <c r="Z79" s="28">
        <f t="shared" si="4"/>
        <v>1.4404296875</v>
      </c>
      <c r="AA79" s="30" t="s">
        <v>128</v>
      </c>
      <c r="AB79" s="27" t="s">
        <v>129</v>
      </c>
    </row>
    <row r="80" spans="1:28" ht="13.95" customHeight="1" x14ac:dyDescent="0.2">
      <c r="A80" s="27">
        <v>3403</v>
      </c>
      <c r="B80" s="27" t="s">
        <v>133</v>
      </c>
      <c r="C80" s="31" t="s">
        <v>134</v>
      </c>
      <c r="D80" s="32" t="s">
        <v>135</v>
      </c>
      <c r="E80" s="32" t="s">
        <v>110</v>
      </c>
      <c r="F80" s="32" t="s">
        <v>35</v>
      </c>
      <c r="G80" s="39">
        <v>0</v>
      </c>
      <c r="H80" s="45">
        <v>0.27500000000000002</v>
      </c>
      <c r="I80" s="32">
        <v>5000</v>
      </c>
      <c r="J80" s="32" t="s">
        <v>36</v>
      </c>
      <c r="K80" s="36">
        <v>5.25</v>
      </c>
      <c r="L80" s="36">
        <v>0.75</v>
      </c>
      <c r="M80" s="36">
        <v>4.5</v>
      </c>
      <c r="N80" s="35">
        <f t="shared" si="12"/>
        <v>1.025390625E-2</v>
      </c>
      <c r="O80" s="36">
        <v>0.05</v>
      </c>
      <c r="P80" s="27">
        <v>6</v>
      </c>
      <c r="Q80" s="29">
        <v>7.45</v>
      </c>
      <c r="R80" s="29">
        <v>2.9</v>
      </c>
      <c r="S80" s="29">
        <v>5.5</v>
      </c>
      <c r="T80" s="28">
        <f t="shared" si="3"/>
        <v>6.8765914351851851E-2</v>
      </c>
      <c r="U80" s="25">
        <v>0.55000000000000004</v>
      </c>
      <c r="V80" s="21">
        <v>144</v>
      </c>
      <c r="W80" s="29">
        <v>15.5</v>
      </c>
      <c r="X80" s="29">
        <v>12</v>
      </c>
      <c r="Y80" s="29">
        <v>17.75</v>
      </c>
      <c r="Z80" s="28">
        <f t="shared" si="4"/>
        <v>1.9105902777777777</v>
      </c>
      <c r="AA80" s="30" t="s">
        <v>136</v>
      </c>
      <c r="AB80" s="27" t="s">
        <v>137</v>
      </c>
    </row>
    <row r="81" spans="1:28" ht="13.95" customHeight="1" x14ac:dyDescent="0.2">
      <c r="A81" s="95">
        <v>3405</v>
      </c>
      <c r="B81" s="27" t="s">
        <v>138</v>
      </c>
      <c r="C81" s="31" t="s">
        <v>139</v>
      </c>
      <c r="D81" s="32" t="s">
        <v>140</v>
      </c>
      <c r="E81" s="32" t="s">
        <v>110</v>
      </c>
      <c r="F81" s="32" t="s">
        <v>35</v>
      </c>
      <c r="G81" s="39">
        <v>0</v>
      </c>
      <c r="H81" s="45">
        <v>0.27500000000000002</v>
      </c>
      <c r="I81" s="32">
        <v>5000</v>
      </c>
      <c r="J81" s="32" t="s">
        <v>36</v>
      </c>
      <c r="K81" s="36">
        <v>5.25</v>
      </c>
      <c r="L81" s="36">
        <v>0.75</v>
      </c>
      <c r="M81" s="36">
        <v>4.5</v>
      </c>
      <c r="N81" s="35">
        <f t="shared" si="12"/>
        <v>1.025390625E-2</v>
      </c>
      <c r="O81" s="36">
        <v>0.05</v>
      </c>
      <c r="P81" s="27">
        <v>6</v>
      </c>
      <c r="Q81" s="29">
        <v>7.45</v>
      </c>
      <c r="R81" s="29">
        <v>2.9</v>
      </c>
      <c r="S81" s="29">
        <v>5.5</v>
      </c>
      <c r="T81" s="28">
        <f t="shared" si="3"/>
        <v>6.8765914351851851E-2</v>
      </c>
      <c r="U81" s="25">
        <v>0.55000000000000004</v>
      </c>
      <c r="V81" s="49">
        <v>144</v>
      </c>
      <c r="W81" s="29">
        <v>15.5</v>
      </c>
      <c r="X81" s="29">
        <v>12</v>
      </c>
      <c r="Y81" s="29">
        <v>17.75</v>
      </c>
      <c r="Z81" s="28">
        <f t="shared" si="4"/>
        <v>1.9105902777777777</v>
      </c>
      <c r="AA81" s="30" t="s">
        <v>136</v>
      </c>
      <c r="AB81" s="27" t="s">
        <v>137</v>
      </c>
    </row>
    <row r="82" spans="1:28" ht="13.95" customHeight="1" x14ac:dyDescent="0.2">
      <c r="A82" s="27">
        <v>3407</v>
      </c>
      <c r="B82" s="27" t="s">
        <v>141</v>
      </c>
      <c r="C82" s="31" t="s">
        <v>142</v>
      </c>
      <c r="D82" s="32" t="s">
        <v>143</v>
      </c>
      <c r="E82" s="32" t="s">
        <v>110</v>
      </c>
      <c r="F82" s="32" t="s">
        <v>35</v>
      </c>
      <c r="G82" s="39">
        <v>0</v>
      </c>
      <c r="H82" s="45">
        <v>0.27500000000000002</v>
      </c>
      <c r="I82" s="32">
        <v>5000</v>
      </c>
      <c r="J82" s="32" t="s">
        <v>36</v>
      </c>
      <c r="K82" s="36">
        <v>2.625</v>
      </c>
      <c r="L82" s="36">
        <v>0.5</v>
      </c>
      <c r="M82" s="36">
        <v>5.5</v>
      </c>
      <c r="N82" s="35">
        <f t="shared" si="12"/>
        <v>4.177517361111111E-3</v>
      </c>
      <c r="O82" s="36">
        <v>0.05</v>
      </c>
      <c r="P82" s="27">
        <v>8</v>
      </c>
      <c r="Q82" s="29">
        <v>7.65</v>
      </c>
      <c r="R82" s="29">
        <v>2.4500000000000002</v>
      </c>
      <c r="S82" s="29">
        <v>3</v>
      </c>
      <c r="T82" s="28">
        <f t="shared" si="3"/>
        <v>3.25390625E-2</v>
      </c>
      <c r="U82" s="25">
        <v>0.45</v>
      </c>
      <c r="V82" s="21">
        <v>144</v>
      </c>
      <c r="W82" s="29">
        <v>14.25</v>
      </c>
      <c r="X82" s="29">
        <v>8</v>
      </c>
      <c r="Y82" s="29">
        <v>10</v>
      </c>
      <c r="Z82" s="28">
        <f t="shared" si="4"/>
        <v>0.65972222222222221</v>
      </c>
      <c r="AA82" s="30" t="s">
        <v>144</v>
      </c>
      <c r="AB82" s="27" t="s">
        <v>145</v>
      </c>
    </row>
    <row r="83" spans="1:28" ht="13.95" customHeight="1" x14ac:dyDescent="0.2">
      <c r="A83" s="27">
        <v>3409</v>
      </c>
      <c r="B83" s="27" t="s">
        <v>146</v>
      </c>
      <c r="C83" s="46" t="s">
        <v>147</v>
      </c>
      <c r="D83" s="32" t="s">
        <v>148</v>
      </c>
      <c r="E83" s="32" t="s">
        <v>110</v>
      </c>
      <c r="F83" s="32" t="s">
        <v>35</v>
      </c>
      <c r="G83" s="39">
        <v>0</v>
      </c>
      <c r="H83" s="45">
        <v>0.27500000000000002</v>
      </c>
      <c r="I83" s="32">
        <v>5000</v>
      </c>
      <c r="J83" s="32" t="s">
        <v>36</v>
      </c>
      <c r="K83" s="36">
        <v>2.625</v>
      </c>
      <c r="L83" s="36">
        <v>0.5</v>
      </c>
      <c r="M83" s="36">
        <v>5.5</v>
      </c>
      <c r="N83" s="35">
        <f t="shared" si="12"/>
        <v>4.177517361111111E-3</v>
      </c>
      <c r="O83" s="36">
        <v>0.05</v>
      </c>
      <c r="P83" s="27">
        <v>8</v>
      </c>
      <c r="Q83" s="29">
        <v>7.65</v>
      </c>
      <c r="R83" s="29">
        <v>2.4500000000000002</v>
      </c>
      <c r="S83" s="29">
        <v>3</v>
      </c>
      <c r="T83" s="28">
        <f t="shared" si="3"/>
        <v>3.25390625E-2</v>
      </c>
      <c r="U83" s="25">
        <v>0.45</v>
      </c>
      <c r="V83" s="21">
        <v>144</v>
      </c>
      <c r="W83" s="29">
        <v>14.25</v>
      </c>
      <c r="X83" s="29">
        <v>8</v>
      </c>
      <c r="Y83" s="29">
        <v>10</v>
      </c>
      <c r="Z83" s="28">
        <f t="shared" si="4"/>
        <v>0.65972222222222221</v>
      </c>
      <c r="AA83" s="30" t="s">
        <v>144</v>
      </c>
      <c r="AB83" s="27" t="s">
        <v>145</v>
      </c>
    </row>
    <row r="84" spans="1:28" ht="13.95" customHeight="1" x14ac:dyDescent="0.2">
      <c r="A84" s="27">
        <v>3408</v>
      </c>
      <c r="B84" s="27" t="s">
        <v>149</v>
      </c>
      <c r="C84" s="46" t="s">
        <v>150</v>
      </c>
      <c r="D84" s="32" t="s">
        <v>151</v>
      </c>
      <c r="E84" s="32" t="s">
        <v>110</v>
      </c>
      <c r="F84" s="32" t="s">
        <v>35</v>
      </c>
      <c r="G84" s="39">
        <v>0</v>
      </c>
      <c r="H84" s="45">
        <v>0.27500000000000002</v>
      </c>
      <c r="I84" s="32">
        <v>5000</v>
      </c>
      <c r="J84" s="32" t="s">
        <v>36</v>
      </c>
      <c r="K84" s="36">
        <v>2.625</v>
      </c>
      <c r="L84" s="36">
        <v>0.5</v>
      </c>
      <c r="M84" s="36">
        <v>5.5</v>
      </c>
      <c r="N84" s="35">
        <f t="shared" si="12"/>
        <v>4.177517361111111E-3</v>
      </c>
      <c r="O84" s="36">
        <v>0.05</v>
      </c>
      <c r="P84" s="27">
        <v>8</v>
      </c>
      <c r="Q84" s="29">
        <v>7.65</v>
      </c>
      <c r="R84" s="29">
        <v>2.4500000000000002</v>
      </c>
      <c r="S84" s="29">
        <v>3</v>
      </c>
      <c r="T84" s="28">
        <f t="shared" si="3"/>
        <v>3.25390625E-2</v>
      </c>
      <c r="U84" s="25">
        <v>0.45</v>
      </c>
      <c r="V84" s="21">
        <v>144</v>
      </c>
      <c r="W84" s="29">
        <v>14.25</v>
      </c>
      <c r="X84" s="29">
        <v>8</v>
      </c>
      <c r="Y84" s="29">
        <v>10</v>
      </c>
      <c r="Z84" s="28">
        <f t="shared" si="4"/>
        <v>0.65972222222222221</v>
      </c>
      <c r="AA84" s="30" t="s">
        <v>144</v>
      </c>
      <c r="AB84" s="27" t="s">
        <v>145</v>
      </c>
    </row>
    <row r="85" spans="1:28" ht="13.95" customHeight="1" x14ac:dyDescent="0.2">
      <c r="A85" s="27">
        <v>3410</v>
      </c>
      <c r="B85" s="27" t="s">
        <v>152</v>
      </c>
      <c r="C85" s="46" t="s">
        <v>153</v>
      </c>
      <c r="D85" s="32" t="s">
        <v>154</v>
      </c>
      <c r="E85" s="32" t="s">
        <v>110</v>
      </c>
      <c r="F85" s="32" t="s">
        <v>35</v>
      </c>
      <c r="G85" s="39">
        <v>0</v>
      </c>
      <c r="H85" s="45">
        <v>0.27500000000000002</v>
      </c>
      <c r="I85" s="32">
        <v>5000</v>
      </c>
      <c r="J85" s="32" t="s">
        <v>36</v>
      </c>
      <c r="K85" s="36">
        <v>2.625</v>
      </c>
      <c r="L85" s="36">
        <v>0.5</v>
      </c>
      <c r="M85" s="36">
        <v>5.5</v>
      </c>
      <c r="N85" s="35">
        <f t="shared" si="12"/>
        <v>4.177517361111111E-3</v>
      </c>
      <c r="O85" s="36">
        <v>0.05</v>
      </c>
      <c r="P85" s="27">
        <v>8</v>
      </c>
      <c r="Q85" s="29">
        <v>7.65</v>
      </c>
      <c r="R85" s="29">
        <v>2.4500000000000002</v>
      </c>
      <c r="S85" s="29">
        <v>3</v>
      </c>
      <c r="T85" s="28">
        <f t="shared" si="3"/>
        <v>3.25390625E-2</v>
      </c>
      <c r="U85" s="25">
        <v>0.45</v>
      </c>
      <c r="V85" s="21">
        <v>144</v>
      </c>
      <c r="W85" s="29">
        <v>14.25</v>
      </c>
      <c r="X85" s="29">
        <v>8</v>
      </c>
      <c r="Y85" s="29">
        <v>10</v>
      </c>
      <c r="Z85" s="28">
        <f t="shared" si="4"/>
        <v>0.65972222222222221</v>
      </c>
      <c r="AA85" s="30" t="s">
        <v>144</v>
      </c>
      <c r="AB85" s="27" t="s">
        <v>145</v>
      </c>
    </row>
    <row r="86" spans="1:28" ht="13.95" customHeight="1" x14ac:dyDescent="0.2">
      <c r="A86" s="27">
        <v>3411</v>
      </c>
      <c r="B86" s="27" t="s">
        <v>155</v>
      </c>
      <c r="C86" s="46" t="s">
        <v>156</v>
      </c>
      <c r="D86" s="32" t="s">
        <v>157</v>
      </c>
      <c r="E86" s="32" t="s">
        <v>110</v>
      </c>
      <c r="F86" s="32" t="s">
        <v>35</v>
      </c>
      <c r="G86" s="39">
        <v>0</v>
      </c>
      <c r="H86" s="45">
        <v>0.27500000000000002</v>
      </c>
      <c r="I86" s="32">
        <v>5000</v>
      </c>
      <c r="J86" s="32" t="s">
        <v>36</v>
      </c>
      <c r="K86" s="36">
        <v>2.625</v>
      </c>
      <c r="L86" s="36">
        <v>0.5</v>
      </c>
      <c r="M86" s="36">
        <v>5.5</v>
      </c>
      <c r="N86" s="35">
        <f t="shared" si="12"/>
        <v>4.177517361111111E-3</v>
      </c>
      <c r="O86" s="36">
        <v>0.05</v>
      </c>
      <c r="P86" s="27">
        <v>8</v>
      </c>
      <c r="Q86" s="29">
        <v>7.65</v>
      </c>
      <c r="R86" s="29">
        <v>2.4500000000000002</v>
      </c>
      <c r="S86" s="29">
        <v>3</v>
      </c>
      <c r="T86" s="28">
        <f t="shared" si="3"/>
        <v>3.25390625E-2</v>
      </c>
      <c r="U86" s="25">
        <v>0.45</v>
      </c>
      <c r="V86" s="21">
        <v>144</v>
      </c>
      <c r="W86" s="29">
        <v>14.25</v>
      </c>
      <c r="X86" s="29">
        <v>8</v>
      </c>
      <c r="Y86" s="29">
        <v>10</v>
      </c>
      <c r="Z86" s="28">
        <f t="shared" si="4"/>
        <v>0.65972222222222221</v>
      </c>
      <c r="AA86" s="30" t="s">
        <v>144</v>
      </c>
      <c r="AB86" s="27" t="s">
        <v>145</v>
      </c>
    </row>
    <row r="87" spans="1:28" ht="13.95" customHeight="1" x14ac:dyDescent="0.2">
      <c r="A87" s="27">
        <v>3412</v>
      </c>
      <c r="B87" s="27" t="s">
        <v>158</v>
      </c>
      <c r="C87" s="46" t="s">
        <v>159</v>
      </c>
      <c r="D87" s="32" t="s">
        <v>160</v>
      </c>
      <c r="E87" s="32" t="s">
        <v>110</v>
      </c>
      <c r="F87" s="32" t="s">
        <v>35</v>
      </c>
      <c r="G87" s="39">
        <v>0</v>
      </c>
      <c r="H87" s="45">
        <v>0.27500000000000002</v>
      </c>
      <c r="I87" s="32">
        <v>5000</v>
      </c>
      <c r="J87" s="32" t="s">
        <v>36</v>
      </c>
      <c r="K87" s="36">
        <v>2.625</v>
      </c>
      <c r="L87" s="36">
        <v>0.5</v>
      </c>
      <c r="M87" s="36">
        <v>5.5</v>
      </c>
      <c r="N87" s="35">
        <f t="shared" si="12"/>
        <v>4.177517361111111E-3</v>
      </c>
      <c r="O87" s="36">
        <v>0.05</v>
      </c>
      <c r="P87" s="27">
        <v>8</v>
      </c>
      <c r="Q87" s="29">
        <v>7.5</v>
      </c>
      <c r="R87" s="29">
        <v>2.2000000000000002</v>
      </c>
      <c r="S87" s="29">
        <v>3</v>
      </c>
      <c r="T87" s="28">
        <f t="shared" si="3"/>
        <v>2.8645833333333332E-2</v>
      </c>
      <c r="U87" s="25">
        <v>0.45</v>
      </c>
      <c r="V87" s="21">
        <v>144</v>
      </c>
      <c r="W87" s="29">
        <v>13.5</v>
      </c>
      <c r="X87" s="29">
        <v>8.75</v>
      </c>
      <c r="Y87" s="29">
        <v>10</v>
      </c>
      <c r="Z87" s="28">
        <f t="shared" si="4"/>
        <v>0.68359375</v>
      </c>
      <c r="AA87" s="30" t="s">
        <v>161</v>
      </c>
      <c r="AB87" s="27" t="s">
        <v>145</v>
      </c>
    </row>
    <row r="88" spans="1:28" ht="13.95" customHeight="1" x14ac:dyDescent="0.2">
      <c r="A88" s="27">
        <v>3413</v>
      </c>
      <c r="B88" s="27" t="s">
        <v>162</v>
      </c>
      <c r="C88" s="46" t="s">
        <v>163</v>
      </c>
      <c r="D88" s="32" t="s">
        <v>164</v>
      </c>
      <c r="E88" s="32" t="s">
        <v>110</v>
      </c>
      <c r="F88" s="32" t="s">
        <v>35</v>
      </c>
      <c r="G88" s="39">
        <v>0</v>
      </c>
      <c r="H88" s="45">
        <v>0.27500000000000002</v>
      </c>
      <c r="I88" s="32">
        <v>5000</v>
      </c>
      <c r="J88" s="32" t="s">
        <v>36</v>
      </c>
      <c r="K88" s="36">
        <v>2.625</v>
      </c>
      <c r="L88" s="36">
        <v>0.5</v>
      </c>
      <c r="M88" s="36">
        <v>5.5</v>
      </c>
      <c r="N88" s="35">
        <f t="shared" si="12"/>
        <v>4.177517361111111E-3</v>
      </c>
      <c r="O88" s="36">
        <v>0.05</v>
      </c>
      <c r="P88" s="27">
        <v>8</v>
      </c>
      <c r="Q88" s="29">
        <v>7.5</v>
      </c>
      <c r="R88" s="29">
        <v>2.2000000000000002</v>
      </c>
      <c r="S88" s="29">
        <v>3</v>
      </c>
      <c r="T88" s="28">
        <f t="shared" si="3"/>
        <v>2.8645833333333332E-2</v>
      </c>
      <c r="U88" s="25">
        <v>0.45</v>
      </c>
      <c r="V88" s="21">
        <v>144</v>
      </c>
      <c r="W88" s="29">
        <v>13.5</v>
      </c>
      <c r="X88" s="29">
        <v>8.75</v>
      </c>
      <c r="Y88" s="29">
        <v>10</v>
      </c>
      <c r="Z88" s="28">
        <f t="shared" si="4"/>
        <v>0.68359375</v>
      </c>
      <c r="AA88" s="30" t="s">
        <v>161</v>
      </c>
      <c r="AB88" s="27" t="s">
        <v>145</v>
      </c>
    </row>
    <row r="89" spans="1:28" ht="13.95" customHeight="1" x14ac:dyDescent="0.2">
      <c r="A89" s="27">
        <v>3414</v>
      </c>
      <c r="B89" s="27" t="s">
        <v>165</v>
      </c>
      <c r="C89" s="31" t="s">
        <v>166</v>
      </c>
      <c r="D89" s="32" t="s">
        <v>167</v>
      </c>
      <c r="E89" s="32" t="s">
        <v>110</v>
      </c>
      <c r="F89" s="32" t="s">
        <v>35</v>
      </c>
      <c r="G89" s="39">
        <v>0</v>
      </c>
      <c r="H89" s="45">
        <v>0.27500000000000002</v>
      </c>
      <c r="I89" s="32">
        <v>5000</v>
      </c>
      <c r="J89" s="32" t="s">
        <v>36</v>
      </c>
      <c r="K89" s="36">
        <v>2.625</v>
      </c>
      <c r="L89" s="36">
        <v>0.5</v>
      </c>
      <c r="M89" s="36">
        <v>5.5</v>
      </c>
      <c r="N89" s="35">
        <f t="shared" si="12"/>
        <v>4.177517361111111E-3</v>
      </c>
      <c r="O89" s="36">
        <v>0.05</v>
      </c>
      <c r="P89" s="27">
        <v>6</v>
      </c>
      <c r="Q89" s="29">
        <v>7</v>
      </c>
      <c r="R89" s="29">
        <v>4</v>
      </c>
      <c r="S89" s="29">
        <v>3.75</v>
      </c>
      <c r="T89" s="28">
        <f t="shared" si="3"/>
        <v>6.0763888888888888E-2</v>
      </c>
      <c r="U89" s="25">
        <v>0.8</v>
      </c>
      <c r="V89" s="21">
        <v>144</v>
      </c>
      <c r="W89" s="29">
        <v>16.75</v>
      </c>
      <c r="X89" s="29">
        <v>14.75</v>
      </c>
      <c r="Y89" s="29">
        <v>12.25</v>
      </c>
      <c r="Z89" s="28">
        <f t="shared" si="4"/>
        <v>1.7514558015046295</v>
      </c>
      <c r="AA89" s="30" t="s">
        <v>90</v>
      </c>
      <c r="AB89" s="27" t="s">
        <v>72</v>
      </c>
    </row>
    <row r="90" spans="1:28" ht="13.95" customHeight="1" x14ac:dyDescent="0.2">
      <c r="A90" s="27">
        <v>3415</v>
      </c>
      <c r="B90" s="27" t="s">
        <v>168</v>
      </c>
      <c r="C90" s="46" t="s">
        <v>169</v>
      </c>
      <c r="D90" s="32" t="s">
        <v>170</v>
      </c>
      <c r="E90" s="32" t="s">
        <v>110</v>
      </c>
      <c r="F90" s="32" t="s">
        <v>35</v>
      </c>
      <c r="G90" s="39">
        <v>0</v>
      </c>
      <c r="H90" s="45">
        <v>0.27500000000000002</v>
      </c>
      <c r="I90" s="32">
        <v>5000</v>
      </c>
      <c r="J90" s="32" t="s">
        <v>36</v>
      </c>
      <c r="K90" s="36">
        <v>2.75</v>
      </c>
      <c r="L90" s="36">
        <v>0.75</v>
      </c>
      <c r="M90" s="36">
        <v>6.25</v>
      </c>
      <c r="N90" s="35">
        <f t="shared" si="12"/>
        <v>7.4598524305555559E-3</v>
      </c>
      <c r="O90" s="36">
        <v>0.05</v>
      </c>
      <c r="P90" s="27">
        <v>6</v>
      </c>
      <c r="Q90" s="29">
        <v>6.75</v>
      </c>
      <c r="R90" s="29">
        <v>4</v>
      </c>
      <c r="S90" s="29">
        <v>3.45</v>
      </c>
      <c r="T90" s="28">
        <f t="shared" si="3"/>
        <v>5.3906250000000003E-2</v>
      </c>
      <c r="U90" s="25">
        <v>0.45</v>
      </c>
      <c r="V90" s="21">
        <v>144</v>
      </c>
      <c r="W90" s="29">
        <v>14</v>
      </c>
      <c r="X90" s="29">
        <v>12.5</v>
      </c>
      <c r="Y90" s="29">
        <v>14.5</v>
      </c>
      <c r="Z90" s="28">
        <f t="shared" si="4"/>
        <v>1.4684606481481481</v>
      </c>
      <c r="AA90" s="30" t="s">
        <v>171</v>
      </c>
      <c r="AB90" s="27" t="s">
        <v>172</v>
      </c>
    </row>
    <row r="91" spans="1:28" ht="13.95" customHeight="1" x14ac:dyDescent="0.2">
      <c r="A91" s="27">
        <v>3416</v>
      </c>
      <c r="B91" s="27" t="s">
        <v>173</v>
      </c>
      <c r="C91" s="46" t="s">
        <v>174</v>
      </c>
      <c r="D91" s="32" t="s">
        <v>175</v>
      </c>
      <c r="E91" s="32" t="s">
        <v>110</v>
      </c>
      <c r="F91" s="32" t="s">
        <v>35</v>
      </c>
      <c r="G91" s="39">
        <v>0</v>
      </c>
      <c r="H91" s="45">
        <v>0.27500000000000002</v>
      </c>
      <c r="I91" s="32">
        <v>5000</v>
      </c>
      <c r="J91" s="32" t="s">
        <v>36</v>
      </c>
      <c r="K91" s="36">
        <v>2.56</v>
      </c>
      <c r="L91" s="36">
        <v>7.25</v>
      </c>
      <c r="M91" s="36">
        <v>0.625</v>
      </c>
      <c r="N91" s="35">
        <f t="shared" si="12"/>
        <v>6.7129629629629631E-3</v>
      </c>
      <c r="O91" s="36">
        <v>0.05</v>
      </c>
      <c r="P91" s="27">
        <v>8</v>
      </c>
      <c r="Q91" s="29">
        <v>7.75</v>
      </c>
      <c r="R91" s="29">
        <v>5.15</v>
      </c>
      <c r="S91" s="29">
        <v>3.25</v>
      </c>
      <c r="T91" s="28">
        <f t="shared" si="3"/>
        <v>7.506691261574075E-2</v>
      </c>
      <c r="U91" s="25">
        <v>1</v>
      </c>
      <c r="V91" s="21">
        <v>144</v>
      </c>
      <c r="W91" s="29">
        <v>17.5</v>
      </c>
      <c r="X91" s="29">
        <v>16</v>
      </c>
      <c r="Y91" s="29">
        <v>10.75</v>
      </c>
      <c r="Z91" s="28">
        <f t="shared" si="4"/>
        <v>1.7418981481481481</v>
      </c>
      <c r="AA91" s="30" t="s">
        <v>176</v>
      </c>
      <c r="AB91" s="27" t="s">
        <v>72</v>
      </c>
    </row>
    <row r="92" spans="1:28" ht="13.95" customHeight="1" x14ac:dyDescent="0.2">
      <c r="A92" s="27">
        <v>3417</v>
      </c>
      <c r="B92" s="27" t="s">
        <v>177</v>
      </c>
      <c r="C92" s="46" t="s">
        <v>178</v>
      </c>
      <c r="D92" s="32" t="s">
        <v>179</v>
      </c>
      <c r="E92" s="32" t="s">
        <v>110</v>
      </c>
      <c r="F92" s="32" t="s">
        <v>35</v>
      </c>
      <c r="G92" s="39">
        <v>0</v>
      </c>
      <c r="H92" s="45">
        <v>0.27500000000000002</v>
      </c>
      <c r="I92" s="32">
        <v>5000</v>
      </c>
      <c r="J92" s="32" t="s">
        <v>36</v>
      </c>
      <c r="K92" s="36">
        <v>2.625</v>
      </c>
      <c r="L92" s="36">
        <v>0.5</v>
      </c>
      <c r="M92" s="36">
        <v>7</v>
      </c>
      <c r="N92" s="35">
        <f t="shared" si="12"/>
        <v>5.316840277777778E-3</v>
      </c>
      <c r="O92" s="36">
        <v>0.05</v>
      </c>
      <c r="P92" s="27">
        <v>6</v>
      </c>
      <c r="Q92" s="29">
        <v>7.5</v>
      </c>
      <c r="R92" s="29">
        <v>3.5</v>
      </c>
      <c r="S92" s="29">
        <v>3</v>
      </c>
      <c r="T92" s="28">
        <f t="shared" si="3"/>
        <v>4.5572916666666664E-2</v>
      </c>
      <c r="U92" s="25">
        <v>0.25</v>
      </c>
      <c r="V92" s="21">
        <v>144</v>
      </c>
      <c r="W92" s="29">
        <v>15.75</v>
      </c>
      <c r="X92" s="29">
        <v>17.25</v>
      </c>
      <c r="Y92" s="29">
        <v>12.75</v>
      </c>
      <c r="Z92" s="28">
        <f t="shared" si="4"/>
        <v>2.004638671875</v>
      </c>
      <c r="AA92" s="30" t="s">
        <v>180</v>
      </c>
      <c r="AB92" s="27" t="s">
        <v>172</v>
      </c>
    </row>
    <row r="93" spans="1:28" ht="13.95" customHeight="1" x14ac:dyDescent="0.2">
      <c r="A93" s="27">
        <v>3418</v>
      </c>
      <c r="B93" s="27" t="s">
        <v>181</v>
      </c>
      <c r="C93" s="31" t="s">
        <v>182</v>
      </c>
      <c r="D93" s="32" t="s">
        <v>183</v>
      </c>
      <c r="E93" s="32" t="s">
        <v>110</v>
      </c>
      <c r="F93" s="32" t="s">
        <v>35</v>
      </c>
      <c r="G93" s="39">
        <v>0</v>
      </c>
      <c r="H93" s="45">
        <v>0.27500000000000002</v>
      </c>
      <c r="I93" s="32">
        <v>5000</v>
      </c>
      <c r="J93" s="32" t="s">
        <v>36</v>
      </c>
      <c r="K93" s="36">
        <v>2.375</v>
      </c>
      <c r="L93" s="36">
        <v>0.5</v>
      </c>
      <c r="M93" s="36">
        <v>5.5</v>
      </c>
      <c r="N93" s="35">
        <f t="shared" si="12"/>
        <v>3.7796585648148147E-3</v>
      </c>
      <c r="O93" s="36">
        <v>0.05</v>
      </c>
      <c r="P93" s="27">
        <v>8</v>
      </c>
      <c r="Q93" s="29">
        <v>7.25</v>
      </c>
      <c r="R93" s="29">
        <v>2.25</v>
      </c>
      <c r="S93" s="29">
        <v>2.75</v>
      </c>
      <c r="T93" s="28">
        <f t="shared" si="3"/>
        <v>2.5960286458333332E-2</v>
      </c>
      <c r="U93" s="25">
        <v>0.35</v>
      </c>
      <c r="V93" s="21">
        <v>144</v>
      </c>
      <c r="W93" s="29">
        <v>13.5</v>
      </c>
      <c r="X93" s="29">
        <v>8</v>
      </c>
      <c r="Y93" s="29">
        <v>9.25</v>
      </c>
      <c r="Z93" s="28">
        <f t="shared" si="4"/>
        <v>0.578125</v>
      </c>
      <c r="AA93" s="30" t="s">
        <v>184</v>
      </c>
      <c r="AB93" s="27" t="s">
        <v>185</v>
      </c>
    </row>
    <row r="94" spans="1:28" ht="13.95" customHeight="1" x14ac:dyDescent="0.2">
      <c r="A94" s="27">
        <v>3419</v>
      </c>
      <c r="B94" s="27" t="s">
        <v>186</v>
      </c>
      <c r="C94" s="31" t="s">
        <v>187</v>
      </c>
      <c r="D94" s="32" t="s">
        <v>188</v>
      </c>
      <c r="E94" s="32" t="s">
        <v>110</v>
      </c>
      <c r="F94" s="32" t="s">
        <v>35</v>
      </c>
      <c r="G94" s="39">
        <v>0</v>
      </c>
      <c r="H94" s="45">
        <v>0.27500000000000002</v>
      </c>
      <c r="I94" s="32">
        <v>5000</v>
      </c>
      <c r="J94" s="32" t="s">
        <v>36</v>
      </c>
      <c r="K94" s="36">
        <v>3.5</v>
      </c>
      <c r="L94" s="36">
        <v>0.75</v>
      </c>
      <c r="M94" s="36">
        <v>6</v>
      </c>
      <c r="N94" s="35">
        <f t="shared" si="12"/>
        <v>9.1145833333333339E-3</v>
      </c>
      <c r="O94" s="36">
        <v>0.05</v>
      </c>
      <c r="P94" s="27">
        <v>6</v>
      </c>
      <c r="Q94" s="29">
        <v>6.5</v>
      </c>
      <c r="R94" s="29">
        <v>3.5</v>
      </c>
      <c r="S94" s="29">
        <v>4</v>
      </c>
      <c r="T94" s="28">
        <f t="shared" si="3"/>
        <v>5.2662037037037035E-2</v>
      </c>
      <c r="U94" s="25">
        <v>0.6</v>
      </c>
      <c r="V94" s="21">
        <v>144</v>
      </c>
      <c r="W94" s="29">
        <v>14.75</v>
      </c>
      <c r="X94" s="29">
        <v>13.5</v>
      </c>
      <c r="Y94" s="29">
        <v>12.5</v>
      </c>
      <c r="Z94" s="28">
        <f t="shared" si="4"/>
        <v>1.4404296875</v>
      </c>
      <c r="AA94" s="30" t="s">
        <v>189</v>
      </c>
      <c r="AB94" s="27" t="s">
        <v>172</v>
      </c>
    </row>
    <row r="95" spans="1:28" ht="13.95" customHeight="1" x14ac:dyDescent="0.2">
      <c r="A95" s="27">
        <v>3420</v>
      </c>
      <c r="B95" s="27" t="s">
        <v>190</v>
      </c>
      <c r="C95" s="31" t="s">
        <v>191</v>
      </c>
      <c r="D95" s="32" t="s">
        <v>192</v>
      </c>
      <c r="E95" s="32" t="s">
        <v>110</v>
      </c>
      <c r="F95" s="32" t="s">
        <v>35</v>
      </c>
      <c r="G95" s="39">
        <v>0</v>
      </c>
      <c r="H95" s="45">
        <v>0.27500000000000002</v>
      </c>
      <c r="I95" s="32">
        <v>5000</v>
      </c>
      <c r="J95" s="32" t="s">
        <v>36</v>
      </c>
      <c r="K95" s="36">
        <v>3.5</v>
      </c>
      <c r="L95" s="36">
        <v>0.75</v>
      </c>
      <c r="M95" s="36">
        <v>6</v>
      </c>
      <c r="N95" s="35">
        <f t="shared" si="12"/>
        <v>9.1145833333333339E-3</v>
      </c>
      <c r="O95" s="36">
        <v>0.05</v>
      </c>
      <c r="P95" s="27">
        <v>6</v>
      </c>
      <c r="Q95" s="29">
        <v>6.5</v>
      </c>
      <c r="R95" s="29">
        <v>3.5</v>
      </c>
      <c r="S95" s="29">
        <v>4</v>
      </c>
      <c r="T95" s="28">
        <f t="shared" si="3"/>
        <v>5.2662037037037035E-2</v>
      </c>
      <c r="U95" s="25">
        <v>0.6</v>
      </c>
      <c r="V95" s="21">
        <v>144</v>
      </c>
      <c r="W95" s="29">
        <v>14.75</v>
      </c>
      <c r="X95" s="29">
        <v>13.5</v>
      </c>
      <c r="Y95" s="29">
        <v>12.5</v>
      </c>
      <c r="Z95" s="28">
        <f t="shared" si="4"/>
        <v>1.4404296875</v>
      </c>
      <c r="AA95" s="30" t="s">
        <v>189</v>
      </c>
      <c r="AB95" s="27" t="s">
        <v>172</v>
      </c>
    </row>
    <row r="96" spans="1:28" ht="13.95" customHeight="1" x14ac:dyDescent="0.2">
      <c r="A96" s="27">
        <v>3421</v>
      </c>
      <c r="B96" s="27" t="s">
        <v>193</v>
      </c>
      <c r="C96" s="46" t="s">
        <v>194</v>
      </c>
      <c r="D96" s="32" t="s">
        <v>195</v>
      </c>
      <c r="E96" s="32" t="s">
        <v>110</v>
      </c>
      <c r="F96" s="32" t="s">
        <v>35</v>
      </c>
      <c r="G96" s="39">
        <v>0</v>
      </c>
      <c r="H96" s="45">
        <v>0.27500000000000002</v>
      </c>
      <c r="I96" s="32">
        <v>5000</v>
      </c>
      <c r="J96" s="32" t="s">
        <v>36</v>
      </c>
      <c r="K96" s="36">
        <v>4.75</v>
      </c>
      <c r="L96" s="36">
        <v>0.625</v>
      </c>
      <c r="M96" s="36">
        <v>4.625</v>
      </c>
      <c r="N96" s="35">
        <f>(K96*L96*M96/1728)</f>
        <v>7.9458731192129633E-3</v>
      </c>
      <c r="O96" s="36">
        <v>0.05</v>
      </c>
      <c r="P96" s="27">
        <v>6</v>
      </c>
      <c r="Q96" s="29">
        <v>7.5</v>
      </c>
      <c r="R96" s="29">
        <v>2.5</v>
      </c>
      <c r="S96" s="29">
        <v>5</v>
      </c>
      <c r="T96" s="28">
        <f t="shared" si="3"/>
        <v>5.4253472222222224E-2</v>
      </c>
      <c r="U96" s="25">
        <v>0.55000000000000004</v>
      </c>
      <c r="V96" s="21">
        <v>144</v>
      </c>
      <c r="W96" s="29">
        <v>15</v>
      </c>
      <c r="X96" s="29">
        <v>8.25</v>
      </c>
      <c r="Y96" s="29">
        <v>21</v>
      </c>
      <c r="Z96" s="28">
        <f t="shared" si="4"/>
        <v>1.50390625</v>
      </c>
      <c r="AA96" s="30" t="s">
        <v>196</v>
      </c>
      <c r="AB96" s="27" t="s">
        <v>197</v>
      </c>
    </row>
    <row r="97" spans="1:28" ht="13.95" customHeight="1" x14ac:dyDescent="0.2">
      <c r="A97" s="27">
        <v>3422</v>
      </c>
      <c r="B97" s="27" t="s">
        <v>198</v>
      </c>
      <c r="C97" s="31" t="s">
        <v>199</v>
      </c>
      <c r="D97" s="32" t="s">
        <v>200</v>
      </c>
      <c r="E97" s="32" t="s">
        <v>110</v>
      </c>
      <c r="F97" s="32" t="s">
        <v>35</v>
      </c>
      <c r="G97" s="39">
        <v>0</v>
      </c>
      <c r="H97" s="45">
        <v>0.27500000000000002</v>
      </c>
      <c r="I97" s="32">
        <v>5000</v>
      </c>
      <c r="J97" s="32" t="s">
        <v>36</v>
      </c>
      <c r="K97" s="36">
        <v>2.75</v>
      </c>
      <c r="L97" s="36">
        <v>0.75</v>
      </c>
      <c r="M97" s="36">
        <v>5.5</v>
      </c>
      <c r="N97" s="35">
        <f t="shared" si="12"/>
        <v>6.564670138888889E-3</v>
      </c>
      <c r="O97" s="36">
        <v>0.05</v>
      </c>
      <c r="P97" s="27">
        <v>6</v>
      </c>
      <c r="Q97" s="29">
        <v>7.75</v>
      </c>
      <c r="R97" s="29">
        <v>2.5</v>
      </c>
      <c r="S97" s="29">
        <v>3.25</v>
      </c>
      <c r="T97" s="28">
        <f t="shared" si="3"/>
        <v>3.6440248842592594E-2</v>
      </c>
      <c r="U97" s="25">
        <v>0.6</v>
      </c>
      <c r="V97" s="21">
        <v>144</v>
      </c>
      <c r="W97" s="29">
        <v>16</v>
      </c>
      <c r="X97" s="29">
        <v>11</v>
      </c>
      <c r="Y97" s="29">
        <v>10.25</v>
      </c>
      <c r="Z97" s="28">
        <f t="shared" si="4"/>
        <v>1.0439814814814814</v>
      </c>
      <c r="AA97" s="30" t="s">
        <v>201</v>
      </c>
      <c r="AB97" s="27" t="s">
        <v>202</v>
      </c>
    </row>
    <row r="98" spans="1:28" ht="13.95" customHeight="1" x14ac:dyDescent="0.2">
      <c r="A98" s="27">
        <v>3423</v>
      </c>
      <c r="B98" s="27" t="s">
        <v>203</v>
      </c>
      <c r="C98" s="46" t="s">
        <v>204</v>
      </c>
      <c r="D98" s="32" t="s">
        <v>205</v>
      </c>
      <c r="E98" s="32" t="s">
        <v>110</v>
      </c>
      <c r="F98" s="32" t="s">
        <v>35</v>
      </c>
      <c r="G98" s="39">
        <v>0</v>
      </c>
      <c r="H98" s="45">
        <v>0.27500000000000002</v>
      </c>
      <c r="I98" s="32">
        <v>5000</v>
      </c>
      <c r="J98" s="32" t="s">
        <v>36</v>
      </c>
      <c r="K98" s="36">
        <v>2.75</v>
      </c>
      <c r="L98" s="36">
        <v>0.75</v>
      </c>
      <c r="M98" s="36">
        <v>5.5</v>
      </c>
      <c r="N98" s="35">
        <f t="shared" si="12"/>
        <v>6.564670138888889E-3</v>
      </c>
      <c r="O98" s="36">
        <v>0.05</v>
      </c>
      <c r="P98" s="27">
        <v>6</v>
      </c>
      <c r="Q98" s="29">
        <v>7.75</v>
      </c>
      <c r="R98" s="29">
        <v>2.5</v>
      </c>
      <c r="S98" s="29">
        <v>3.25</v>
      </c>
      <c r="T98" s="28">
        <f t="shared" si="3"/>
        <v>3.6440248842592594E-2</v>
      </c>
      <c r="U98" s="25">
        <v>0.6</v>
      </c>
      <c r="V98" s="21">
        <v>144</v>
      </c>
      <c r="W98" s="29">
        <v>16</v>
      </c>
      <c r="X98" s="29">
        <v>11</v>
      </c>
      <c r="Y98" s="29">
        <v>10.25</v>
      </c>
      <c r="Z98" s="28">
        <f t="shared" si="4"/>
        <v>1.0439814814814814</v>
      </c>
      <c r="AA98" s="30" t="s">
        <v>201</v>
      </c>
      <c r="AB98" s="27" t="s">
        <v>202</v>
      </c>
    </row>
    <row r="99" spans="1:28" ht="13.95" customHeight="1" x14ac:dyDescent="0.2">
      <c r="A99" s="27">
        <v>3424</v>
      </c>
      <c r="B99" s="27" t="s">
        <v>206</v>
      </c>
      <c r="C99" s="31" t="s">
        <v>207</v>
      </c>
      <c r="D99" s="32" t="s">
        <v>208</v>
      </c>
      <c r="E99" s="32" t="s">
        <v>110</v>
      </c>
      <c r="F99" s="32" t="s">
        <v>35</v>
      </c>
      <c r="G99" s="39">
        <v>0</v>
      </c>
      <c r="H99" s="45">
        <v>0.27500000000000002</v>
      </c>
      <c r="I99" s="32">
        <v>5000</v>
      </c>
      <c r="J99" s="32" t="s">
        <v>36</v>
      </c>
      <c r="K99" s="36">
        <v>2.75</v>
      </c>
      <c r="L99" s="36">
        <v>0.75</v>
      </c>
      <c r="M99" s="36">
        <v>5.5</v>
      </c>
      <c r="N99" s="35">
        <f t="shared" si="12"/>
        <v>6.564670138888889E-3</v>
      </c>
      <c r="O99" s="36">
        <v>0.05</v>
      </c>
      <c r="P99" s="27">
        <v>6</v>
      </c>
      <c r="Q99" s="29">
        <v>7.75</v>
      </c>
      <c r="R99" s="29">
        <v>2.5</v>
      </c>
      <c r="S99" s="29">
        <v>3.25</v>
      </c>
      <c r="T99" s="28">
        <f t="shared" si="3"/>
        <v>3.6440248842592594E-2</v>
      </c>
      <c r="U99" s="25">
        <v>0.6</v>
      </c>
      <c r="V99" s="21">
        <v>144</v>
      </c>
      <c r="W99" s="29">
        <v>16</v>
      </c>
      <c r="X99" s="29">
        <v>11</v>
      </c>
      <c r="Y99" s="29">
        <v>10.25</v>
      </c>
      <c r="Z99" s="28">
        <f t="shared" si="4"/>
        <v>1.0439814814814814</v>
      </c>
      <c r="AA99" s="30" t="s">
        <v>201</v>
      </c>
      <c r="AB99" s="27" t="s">
        <v>202</v>
      </c>
    </row>
    <row r="100" spans="1:28" ht="13.95" customHeight="1" x14ac:dyDescent="0.2">
      <c r="A100" s="27">
        <v>3425</v>
      </c>
      <c r="B100" s="27" t="s">
        <v>209</v>
      </c>
      <c r="C100" s="31" t="s">
        <v>210</v>
      </c>
      <c r="D100" s="32" t="s">
        <v>211</v>
      </c>
      <c r="E100" s="32" t="s">
        <v>110</v>
      </c>
      <c r="F100" s="32" t="s">
        <v>35</v>
      </c>
      <c r="G100" s="39">
        <v>0</v>
      </c>
      <c r="H100" s="45">
        <v>0.27500000000000002</v>
      </c>
      <c r="I100" s="32">
        <v>5000</v>
      </c>
      <c r="J100" s="32" t="s">
        <v>36</v>
      </c>
      <c r="K100" s="36">
        <v>2.75</v>
      </c>
      <c r="L100" s="36">
        <v>0.75</v>
      </c>
      <c r="M100" s="36">
        <v>5.5</v>
      </c>
      <c r="N100" s="35">
        <f t="shared" si="12"/>
        <v>6.564670138888889E-3</v>
      </c>
      <c r="O100" s="36">
        <v>0.05</v>
      </c>
      <c r="P100" s="27">
        <v>6</v>
      </c>
      <c r="Q100" s="29">
        <v>7.75</v>
      </c>
      <c r="R100" s="29">
        <v>2.5</v>
      </c>
      <c r="S100" s="29">
        <v>3.25</v>
      </c>
      <c r="T100" s="28">
        <f t="shared" si="3"/>
        <v>3.6440248842592594E-2</v>
      </c>
      <c r="U100" s="25">
        <v>0.6</v>
      </c>
      <c r="V100" s="21">
        <v>144</v>
      </c>
      <c r="W100" s="29">
        <v>16</v>
      </c>
      <c r="X100" s="29">
        <v>11</v>
      </c>
      <c r="Y100" s="29">
        <v>10.25</v>
      </c>
      <c r="Z100" s="28">
        <f t="shared" si="4"/>
        <v>1.0439814814814814</v>
      </c>
      <c r="AA100" s="30" t="s">
        <v>201</v>
      </c>
      <c r="AB100" s="27" t="s">
        <v>202</v>
      </c>
    </row>
    <row r="101" spans="1:28" ht="13.95" customHeight="1" x14ac:dyDescent="0.2">
      <c r="A101" s="27">
        <v>3426</v>
      </c>
      <c r="B101" s="27" t="s">
        <v>212</v>
      </c>
      <c r="C101" s="31" t="s">
        <v>213</v>
      </c>
      <c r="D101" s="32" t="s">
        <v>214</v>
      </c>
      <c r="E101" s="32" t="s">
        <v>110</v>
      </c>
      <c r="F101" s="32" t="s">
        <v>35</v>
      </c>
      <c r="G101" s="39">
        <v>0</v>
      </c>
      <c r="H101" s="45">
        <v>0.27500000000000002</v>
      </c>
      <c r="I101" s="32">
        <v>5000</v>
      </c>
      <c r="J101" s="32" t="s">
        <v>36</v>
      </c>
      <c r="K101" s="36">
        <v>2.75</v>
      </c>
      <c r="L101" s="36">
        <v>0.75</v>
      </c>
      <c r="M101" s="36">
        <v>5.5</v>
      </c>
      <c r="N101" s="35">
        <f t="shared" si="12"/>
        <v>6.564670138888889E-3</v>
      </c>
      <c r="O101" s="36">
        <v>0.05</v>
      </c>
      <c r="P101" s="27">
        <v>6</v>
      </c>
      <c r="Q101" s="29">
        <v>7.75</v>
      </c>
      <c r="R101" s="29">
        <v>2.5</v>
      </c>
      <c r="S101" s="29">
        <v>3.25</v>
      </c>
      <c r="T101" s="28">
        <f t="shared" si="3"/>
        <v>3.6440248842592594E-2</v>
      </c>
      <c r="U101" s="25">
        <v>0.6</v>
      </c>
      <c r="V101" s="21">
        <v>144</v>
      </c>
      <c r="W101" s="29">
        <v>16</v>
      </c>
      <c r="X101" s="29">
        <v>11</v>
      </c>
      <c r="Y101" s="29">
        <v>10.25</v>
      </c>
      <c r="Z101" s="28">
        <f t="shared" si="4"/>
        <v>1.0439814814814814</v>
      </c>
      <c r="AA101" s="30" t="s">
        <v>201</v>
      </c>
      <c r="AB101" s="27" t="s">
        <v>202</v>
      </c>
    </row>
    <row r="102" spans="1:28" ht="13.95" customHeight="1" x14ac:dyDescent="0.2">
      <c r="A102" s="27">
        <v>3427</v>
      </c>
      <c r="B102" s="27" t="s">
        <v>215</v>
      </c>
      <c r="C102" s="31" t="s">
        <v>216</v>
      </c>
      <c r="D102" s="32" t="s">
        <v>217</v>
      </c>
      <c r="E102" s="32" t="s">
        <v>110</v>
      </c>
      <c r="F102" s="32" t="s">
        <v>35</v>
      </c>
      <c r="G102" s="39">
        <v>0</v>
      </c>
      <c r="H102" s="45">
        <v>0.27500000000000002</v>
      </c>
      <c r="I102" s="32">
        <v>5000</v>
      </c>
      <c r="J102" s="32" t="s">
        <v>36</v>
      </c>
      <c r="K102" s="36">
        <v>2.75</v>
      </c>
      <c r="L102" s="36">
        <v>0.75</v>
      </c>
      <c r="M102" s="36">
        <v>5.5</v>
      </c>
      <c r="N102" s="35">
        <f t="shared" si="12"/>
        <v>6.564670138888889E-3</v>
      </c>
      <c r="O102" s="36">
        <v>0.05</v>
      </c>
      <c r="P102" s="27">
        <v>6</v>
      </c>
      <c r="Q102" s="29">
        <v>7.75</v>
      </c>
      <c r="R102" s="29">
        <v>2.5</v>
      </c>
      <c r="S102" s="29">
        <v>3.25</v>
      </c>
      <c r="T102" s="28">
        <f t="shared" si="3"/>
        <v>3.6440248842592594E-2</v>
      </c>
      <c r="U102" s="25">
        <v>0.6</v>
      </c>
      <c r="V102" s="21">
        <v>144</v>
      </c>
      <c r="W102" s="29">
        <v>16</v>
      </c>
      <c r="X102" s="29">
        <v>11</v>
      </c>
      <c r="Y102" s="29">
        <v>10.25</v>
      </c>
      <c r="Z102" s="28">
        <f t="shared" si="4"/>
        <v>1.0439814814814814</v>
      </c>
      <c r="AA102" s="30" t="s">
        <v>201</v>
      </c>
      <c r="AB102" s="27" t="s">
        <v>202</v>
      </c>
    </row>
    <row r="103" spans="1:28" ht="13.95" customHeight="1" x14ac:dyDescent="0.2">
      <c r="A103" s="27">
        <v>3428</v>
      </c>
      <c r="B103" s="27" t="s">
        <v>218</v>
      </c>
      <c r="C103" s="46" t="s">
        <v>219</v>
      </c>
      <c r="D103" s="32" t="s">
        <v>220</v>
      </c>
      <c r="E103" s="32" t="s">
        <v>110</v>
      </c>
      <c r="F103" s="32" t="s">
        <v>35</v>
      </c>
      <c r="G103" s="39">
        <v>0</v>
      </c>
      <c r="H103" s="45">
        <v>0.27500000000000002</v>
      </c>
      <c r="I103" s="32">
        <v>5000</v>
      </c>
      <c r="J103" s="32" t="s">
        <v>36</v>
      </c>
      <c r="K103" s="36">
        <v>2.625</v>
      </c>
      <c r="L103" s="36">
        <v>0.5</v>
      </c>
      <c r="M103" s="36">
        <v>5.5</v>
      </c>
      <c r="N103" s="35">
        <f t="shared" si="12"/>
        <v>4.177517361111111E-3</v>
      </c>
      <c r="O103" s="36">
        <v>0.05</v>
      </c>
      <c r="P103" s="27">
        <v>6</v>
      </c>
      <c r="Q103" s="29">
        <v>7.75</v>
      </c>
      <c r="R103" s="29">
        <v>2</v>
      </c>
      <c r="S103" s="29">
        <v>3</v>
      </c>
      <c r="T103" s="28">
        <f t="shared" si="3"/>
        <v>2.6909722222222224E-2</v>
      </c>
      <c r="U103" s="25">
        <v>0.25</v>
      </c>
      <c r="V103" s="21">
        <v>144</v>
      </c>
      <c r="W103" s="29">
        <v>15.5</v>
      </c>
      <c r="X103" s="29">
        <v>9.25</v>
      </c>
      <c r="Y103" s="29">
        <v>10</v>
      </c>
      <c r="Z103" s="28">
        <f t="shared" si="4"/>
        <v>0.82971643518518523</v>
      </c>
      <c r="AA103" s="30" t="s">
        <v>221</v>
      </c>
      <c r="AB103" s="27" t="s">
        <v>145</v>
      </c>
    </row>
    <row r="104" spans="1:28" ht="13.95" customHeight="1" x14ac:dyDescent="0.2">
      <c r="A104" s="27">
        <v>3429</v>
      </c>
      <c r="B104" s="27" t="s">
        <v>222</v>
      </c>
      <c r="C104" s="46" t="s">
        <v>223</v>
      </c>
      <c r="D104" s="32" t="s">
        <v>224</v>
      </c>
      <c r="E104" s="32" t="s">
        <v>110</v>
      </c>
      <c r="F104" s="32" t="s">
        <v>35</v>
      </c>
      <c r="G104" s="39">
        <v>0</v>
      </c>
      <c r="H104" s="45">
        <v>0.27500000000000002</v>
      </c>
      <c r="I104" s="32">
        <v>5000</v>
      </c>
      <c r="J104" s="32" t="s">
        <v>36</v>
      </c>
      <c r="K104" s="36">
        <v>2.625</v>
      </c>
      <c r="L104" s="36">
        <v>0.5</v>
      </c>
      <c r="M104" s="36">
        <v>5.5</v>
      </c>
      <c r="N104" s="35">
        <f t="shared" si="12"/>
        <v>4.177517361111111E-3</v>
      </c>
      <c r="O104" s="36">
        <v>0.05</v>
      </c>
      <c r="P104" s="27">
        <v>6</v>
      </c>
      <c r="Q104" s="29">
        <v>7.75</v>
      </c>
      <c r="R104" s="29">
        <v>2</v>
      </c>
      <c r="S104" s="29">
        <v>3</v>
      </c>
      <c r="T104" s="28">
        <f t="shared" si="3"/>
        <v>2.6909722222222224E-2</v>
      </c>
      <c r="U104" s="25">
        <v>0.25</v>
      </c>
      <c r="V104" s="21">
        <v>144</v>
      </c>
      <c r="W104" s="29">
        <v>15.5</v>
      </c>
      <c r="X104" s="29">
        <v>9.25</v>
      </c>
      <c r="Y104" s="29">
        <v>10</v>
      </c>
      <c r="Z104" s="28">
        <f t="shared" si="4"/>
        <v>0.82971643518518523</v>
      </c>
      <c r="AA104" s="30" t="s">
        <v>221</v>
      </c>
      <c r="AB104" s="27" t="s">
        <v>145</v>
      </c>
    </row>
    <row r="105" spans="1:28" ht="13.95" customHeight="1" x14ac:dyDescent="0.2">
      <c r="A105" s="27">
        <v>3430</v>
      </c>
      <c r="B105" s="27" t="s">
        <v>225</v>
      </c>
      <c r="C105" s="46" t="s">
        <v>226</v>
      </c>
      <c r="D105" s="32" t="s">
        <v>227</v>
      </c>
      <c r="E105" s="32" t="s">
        <v>110</v>
      </c>
      <c r="F105" s="32" t="s">
        <v>35</v>
      </c>
      <c r="G105" s="39">
        <v>0</v>
      </c>
      <c r="H105" s="45">
        <v>0.27500000000000002</v>
      </c>
      <c r="I105" s="32">
        <v>5000</v>
      </c>
      <c r="J105" s="32" t="s">
        <v>36</v>
      </c>
      <c r="K105" s="36">
        <v>2.625</v>
      </c>
      <c r="L105" s="36">
        <v>0.5</v>
      </c>
      <c r="M105" s="36">
        <v>5.5</v>
      </c>
      <c r="N105" s="35">
        <f t="shared" si="12"/>
        <v>4.177517361111111E-3</v>
      </c>
      <c r="O105" s="36">
        <v>0.05</v>
      </c>
      <c r="P105" s="27">
        <v>6</v>
      </c>
      <c r="Q105" s="29">
        <v>7.75</v>
      </c>
      <c r="R105" s="29">
        <v>2</v>
      </c>
      <c r="S105" s="29">
        <v>3</v>
      </c>
      <c r="T105" s="28">
        <f t="shared" si="3"/>
        <v>2.6909722222222224E-2</v>
      </c>
      <c r="U105" s="25">
        <v>0.25</v>
      </c>
      <c r="V105" s="21">
        <v>144</v>
      </c>
      <c r="W105" s="29">
        <v>15.5</v>
      </c>
      <c r="X105" s="29">
        <v>9.25</v>
      </c>
      <c r="Y105" s="29">
        <v>10</v>
      </c>
      <c r="Z105" s="28">
        <f t="shared" si="4"/>
        <v>0.82971643518518523</v>
      </c>
      <c r="AA105" s="30" t="s">
        <v>221</v>
      </c>
      <c r="AB105" s="27" t="s">
        <v>145</v>
      </c>
    </row>
    <row r="106" spans="1:28" ht="13.95" customHeight="1" x14ac:dyDescent="0.2">
      <c r="A106" s="27">
        <v>3431</v>
      </c>
      <c r="B106" s="27" t="s">
        <v>228</v>
      </c>
      <c r="C106" s="46" t="s">
        <v>229</v>
      </c>
      <c r="D106" s="32" t="s">
        <v>230</v>
      </c>
      <c r="E106" s="32" t="s">
        <v>110</v>
      </c>
      <c r="F106" s="32" t="s">
        <v>35</v>
      </c>
      <c r="G106" s="39">
        <v>0</v>
      </c>
      <c r="H106" s="45">
        <v>0.27500000000000002</v>
      </c>
      <c r="I106" s="32">
        <v>5000</v>
      </c>
      <c r="J106" s="32" t="s">
        <v>36</v>
      </c>
      <c r="K106" s="36">
        <v>2.625</v>
      </c>
      <c r="L106" s="36">
        <v>0.5</v>
      </c>
      <c r="M106" s="36">
        <v>5.5</v>
      </c>
      <c r="N106" s="35">
        <f t="shared" si="12"/>
        <v>4.177517361111111E-3</v>
      </c>
      <c r="O106" s="36">
        <v>0.05</v>
      </c>
      <c r="P106" s="27">
        <v>6</v>
      </c>
      <c r="Q106" s="29">
        <v>7.75</v>
      </c>
      <c r="R106" s="29">
        <v>2</v>
      </c>
      <c r="S106" s="29">
        <v>3</v>
      </c>
      <c r="T106" s="28">
        <f t="shared" si="3"/>
        <v>2.6909722222222224E-2</v>
      </c>
      <c r="U106" s="25">
        <v>0.25</v>
      </c>
      <c r="V106" s="21">
        <v>144</v>
      </c>
      <c r="W106" s="29">
        <v>15.5</v>
      </c>
      <c r="X106" s="29">
        <v>9.25</v>
      </c>
      <c r="Y106" s="29">
        <v>10</v>
      </c>
      <c r="Z106" s="28">
        <f t="shared" si="4"/>
        <v>0.82971643518518523</v>
      </c>
      <c r="AA106" s="30" t="s">
        <v>221</v>
      </c>
      <c r="AB106" s="27" t="s">
        <v>145</v>
      </c>
    </row>
    <row r="107" spans="1:28" ht="13.95" customHeight="1" x14ac:dyDescent="0.2">
      <c r="A107" s="27">
        <v>3432</v>
      </c>
      <c r="B107" s="27" t="s">
        <v>231</v>
      </c>
      <c r="C107" s="46" t="s">
        <v>232</v>
      </c>
      <c r="D107" s="32" t="s">
        <v>233</v>
      </c>
      <c r="E107" s="32" t="s">
        <v>110</v>
      </c>
      <c r="F107" s="32" t="s">
        <v>35</v>
      </c>
      <c r="G107" s="39">
        <v>0</v>
      </c>
      <c r="H107" s="45">
        <v>0.27500000000000002</v>
      </c>
      <c r="I107" s="32">
        <v>5000</v>
      </c>
      <c r="J107" s="32" t="s">
        <v>36</v>
      </c>
      <c r="K107" s="36">
        <v>2.625</v>
      </c>
      <c r="L107" s="36">
        <v>0.5</v>
      </c>
      <c r="M107" s="36">
        <v>5.5</v>
      </c>
      <c r="N107" s="35">
        <f t="shared" si="12"/>
        <v>4.177517361111111E-3</v>
      </c>
      <c r="O107" s="36">
        <v>0.05</v>
      </c>
      <c r="P107" s="27">
        <v>6</v>
      </c>
      <c r="Q107" s="29">
        <v>7.75</v>
      </c>
      <c r="R107" s="29">
        <v>2</v>
      </c>
      <c r="S107" s="29">
        <v>3</v>
      </c>
      <c r="T107" s="28">
        <f t="shared" si="3"/>
        <v>2.6909722222222224E-2</v>
      </c>
      <c r="U107" s="25">
        <v>0.25</v>
      </c>
      <c r="V107" s="21">
        <v>144</v>
      </c>
      <c r="W107" s="29">
        <v>15.5</v>
      </c>
      <c r="X107" s="29">
        <v>9.25</v>
      </c>
      <c r="Y107" s="29">
        <v>10</v>
      </c>
      <c r="Z107" s="28">
        <f t="shared" si="4"/>
        <v>0.82971643518518523</v>
      </c>
      <c r="AA107" s="30" t="s">
        <v>221</v>
      </c>
      <c r="AB107" s="27" t="s">
        <v>145</v>
      </c>
    </row>
    <row r="108" spans="1:28" ht="13.95" customHeight="1" x14ac:dyDescent="0.2">
      <c r="A108" s="27">
        <v>3433</v>
      </c>
      <c r="B108" s="27" t="s">
        <v>234</v>
      </c>
      <c r="C108" s="46" t="s">
        <v>235</v>
      </c>
      <c r="D108" s="32" t="s">
        <v>236</v>
      </c>
      <c r="E108" s="32" t="s">
        <v>110</v>
      </c>
      <c r="F108" s="32" t="s">
        <v>35</v>
      </c>
      <c r="G108" s="39">
        <v>0</v>
      </c>
      <c r="H108" s="45">
        <v>0.27500000000000002</v>
      </c>
      <c r="I108" s="32">
        <v>5000</v>
      </c>
      <c r="J108" s="32" t="s">
        <v>36</v>
      </c>
      <c r="K108" s="36">
        <v>2.625</v>
      </c>
      <c r="L108" s="36">
        <v>0.5</v>
      </c>
      <c r="M108" s="36">
        <v>5.5</v>
      </c>
      <c r="N108" s="35">
        <f t="shared" si="12"/>
        <v>4.177517361111111E-3</v>
      </c>
      <c r="O108" s="36">
        <v>0.05</v>
      </c>
      <c r="P108" s="27">
        <v>6</v>
      </c>
      <c r="Q108" s="29">
        <v>7.75</v>
      </c>
      <c r="R108" s="29">
        <v>2</v>
      </c>
      <c r="S108" s="29">
        <v>3</v>
      </c>
      <c r="T108" s="28">
        <f t="shared" ref="T108:T113" si="13">(Q108*R108*S108)/1728</f>
        <v>2.6909722222222224E-2</v>
      </c>
      <c r="U108" s="25">
        <v>0.25</v>
      </c>
      <c r="V108" s="21">
        <v>144</v>
      </c>
      <c r="W108" s="29">
        <v>15.5</v>
      </c>
      <c r="X108" s="29">
        <v>9.25</v>
      </c>
      <c r="Y108" s="29">
        <v>10</v>
      </c>
      <c r="Z108" s="28">
        <f t="shared" ref="Z108:Z116" si="14">(W108*X108*Y108)/1728</f>
        <v>0.82971643518518523</v>
      </c>
      <c r="AA108" s="30" t="s">
        <v>221</v>
      </c>
      <c r="AB108" s="27" t="s">
        <v>145</v>
      </c>
    </row>
    <row r="109" spans="1:28" ht="13.95" customHeight="1" x14ac:dyDescent="0.2">
      <c r="A109" s="27">
        <v>3434</v>
      </c>
      <c r="B109" s="27" t="s">
        <v>237</v>
      </c>
      <c r="C109" s="46" t="s">
        <v>238</v>
      </c>
      <c r="D109" s="32" t="s">
        <v>239</v>
      </c>
      <c r="E109" s="32" t="s">
        <v>110</v>
      </c>
      <c r="F109" s="32" t="s">
        <v>35</v>
      </c>
      <c r="G109" s="39">
        <v>0</v>
      </c>
      <c r="H109" s="45">
        <v>0.27500000000000002</v>
      </c>
      <c r="I109" s="32">
        <v>5000</v>
      </c>
      <c r="J109" s="32" t="s">
        <v>36</v>
      </c>
      <c r="K109" s="36">
        <v>2.625</v>
      </c>
      <c r="L109" s="36">
        <v>0.5</v>
      </c>
      <c r="M109" s="36">
        <v>5.5</v>
      </c>
      <c r="N109" s="35">
        <f t="shared" si="12"/>
        <v>4.177517361111111E-3</v>
      </c>
      <c r="O109" s="36">
        <v>0.05</v>
      </c>
      <c r="P109" s="27">
        <v>6</v>
      </c>
      <c r="Q109" s="29">
        <v>7.75</v>
      </c>
      <c r="R109" s="29">
        <v>2</v>
      </c>
      <c r="S109" s="29">
        <v>3</v>
      </c>
      <c r="T109" s="28">
        <f t="shared" si="13"/>
        <v>2.6909722222222224E-2</v>
      </c>
      <c r="U109" s="25">
        <v>0.25</v>
      </c>
      <c r="V109" s="21">
        <v>144</v>
      </c>
      <c r="W109" s="29">
        <v>15.5</v>
      </c>
      <c r="X109" s="29">
        <v>9.25</v>
      </c>
      <c r="Y109" s="29">
        <v>10</v>
      </c>
      <c r="Z109" s="28">
        <f t="shared" si="14"/>
        <v>0.82971643518518523</v>
      </c>
      <c r="AA109" s="30" t="s">
        <v>221</v>
      </c>
      <c r="AB109" s="27" t="s">
        <v>145</v>
      </c>
    </row>
    <row r="110" spans="1:28" ht="13.95" customHeight="1" x14ac:dyDescent="0.2">
      <c r="A110" s="27">
        <v>3435</v>
      </c>
      <c r="B110" s="27" t="s">
        <v>240</v>
      </c>
      <c r="C110" s="46" t="s">
        <v>241</v>
      </c>
      <c r="D110" s="32" t="s">
        <v>242</v>
      </c>
      <c r="E110" s="32" t="s">
        <v>110</v>
      </c>
      <c r="F110" s="32" t="s">
        <v>35</v>
      </c>
      <c r="G110" s="39">
        <v>0</v>
      </c>
      <c r="H110" s="45">
        <v>0.27500000000000002</v>
      </c>
      <c r="I110" s="32">
        <v>5000</v>
      </c>
      <c r="J110" s="32" t="s">
        <v>36</v>
      </c>
      <c r="K110" s="36">
        <v>2.625</v>
      </c>
      <c r="L110" s="36">
        <v>0.5</v>
      </c>
      <c r="M110" s="36">
        <v>5.5</v>
      </c>
      <c r="N110" s="35">
        <f t="shared" si="12"/>
        <v>4.177517361111111E-3</v>
      </c>
      <c r="O110" s="36">
        <v>0.05</v>
      </c>
      <c r="P110" s="27">
        <v>6</v>
      </c>
      <c r="Q110" s="29">
        <v>7.75</v>
      </c>
      <c r="R110" s="29">
        <v>2</v>
      </c>
      <c r="S110" s="29">
        <v>3</v>
      </c>
      <c r="T110" s="28">
        <f t="shared" si="13"/>
        <v>2.6909722222222224E-2</v>
      </c>
      <c r="U110" s="25">
        <v>0.25</v>
      </c>
      <c r="V110" s="21">
        <v>144</v>
      </c>
      <c r="W110" s="29">
        <v>15.5</v>
      </c>
      <c r="X110" s="29">
        <v>9.25</v>
      </c>
      <c r="Y110" s="29">
        <v>10</v>
      </c>
      <c r="Z110" s="28">
        <f t="shared" si="14"/>
        <v>0.82971643518518523</v>
      </c>
      <c r="AA110" s="30" t="s">
        <v>221</v>
      </c>
      <c r="AB110" s="27" t="s">
        <v>145</v>
      </c>
    </row>
    <row r="111" spans="1:28" ht="13.95" customHeight="1" x14ac:dyDescent="0.2">
      <c r="A111" s="27">
        <v>3436</v>
      </c>
      <c r="B111" s="27" t="s">
        <v>243</v>
      </c>
      <c r="C111" s="46" t="s">
        <v>244</v>
      </c>
      <c r="D111" s="32" t="s">
        <v>245</v>
      </c>
      <c r="E111" s="32" t="s">
        <v>110</v>
      </c>
      <c r="F111" s="32" t="s">
        <v>35</v>
      </c>
      <c r="G111" s="39">
        <v>0</v>
      </c>
      <c r="H111" s="45">
        <v>0.27500000000000002</v>
      </c>
      <c r="I111" s="32">
        <v>5000</v>
      </c>
      <c r="J111" s="32" t="s">
        <v>36</v>
      </c>
      <c r="K111" s="36">
        <v>2.625</v>
      </c>
      <c r="L111" s="36">
        <v>0.5</v>
      </c>
      <c r="M111" s="36">
        <v>5.5</v>
      </c>
      <c r="N111" s="35">
        <f t="shared" si="12"/>
        <v>4.177517361111111E-3</v>
      </c>
      <c r="O111" s="36">
        <v>0.05</v>
      </c>
      <c r="P111" s="27">
        <v>6</v>
      </c>
      <c r="Q111" s="29">
        <v>7.75</v>
      </c>
      <c r="R111" s="29">
        <v>2</v>
      </c>
      <c r="S111" s="29">
        <v>3</v>
      </c>
      <c r="T111" s="28">
        <f t="shared" si="13"/>
        <v>2.6909722222222224E-2</v>
      </c>
      <c r="U111" s="25">
        <v>0.25</v>
      </c>
      <c r="V111" s="21">
        <v>144</v>
      </c>
      <c r="W111" s="29">
        <v>15.5</v>
      </c>
      <c r="X111" s="29">
        <v>9.25</v>
      </c>
      <c r="Y111" s="29">
        <v>10</v>
      </c>
      <c r="Z111" s="28">
        <f t="shared" si="14"/>
        <v>0.82971643518518523</v>
      </c>
      <c r="AA111" s="30" t="s">
        <v>221</v>
      </c>
      <c r="AB111" s="27" t="s">
        <v>145</v>
      </c>
    </row>
    <row r="112" spans="1:28" ht="13.95" customHeight="1" x14ac:dyDescent="0.2">
      <c r="A112" s="27">
        <v>3437</v>
      </c>
      <c r="B112" s="27" t="s">
        <v>246</v>
      </c>
      <c r="C112" s="46" t="s">
        <v>247</v>
      </c>
      <c r="D112" s="32" t="s">
        <v>248</v>
      </c>
      <c r="E112" s="32" t="s">
        <v>110</v>
      </c>
      <c r="F112" s="32" t="s">
        <v>35</v>
      </c>
      <c r="G112" s="39">
        <v>0</v>
      </c>
      <c r="H112" s="45">
        <v>0.27500000000000002</v>
      </c>
      <c r="I112" s="32">
        <v>5000</v>
      </c>
      <c r="J112" s="32" t="s">
        <v>36</v>
      </c>
      <c r="K112" s="36">
        <v>2.625</v>
      </c>
      <c r="L112" s="36">
        <v>0.5</v>
      </c>
      <c r="M112" s="36">
        <v>5.5</v>
      </c>
      <c r="N112" s="35">
        <f t="shared" si="12"/>
        <v>4.177517361111111E-3</v>
      </c>
      <c r="O112" s="36">
        <v>0.05</v>
      </c>
      <c r="P112" s="27">
        <v>6</v>
      </c>
      <c r="Q112" s="29">
        <v>7.75</v>
      </c>
      <c r="R112" s="29">
        <v>2</v>
      </c>
      <c r="S112" s="29">
        <v>3</v>
      </c>
      <c r="T112" s="28">
        <f t="shared" si="13"/>
        <v>2.6909722222222224E-2</v>
      </c>
      <c r="U112" s="25">
        <v>0.25</v>
      </c>
      <c r="V112" s="21">
        <v>144</v>
      </c>
      <c r="W112" s="29">
        <v>15.5</v>
      </c>
      <c r="X112" s="29">
        <v>9.25</v>
      </c>
      <c r="Y112" s="29">
        <v>10</v>
      </c>
      <c r="Z112" s="28">
        <f t="shared" si="14"/>
        <v>0.82971643518518523</v>
      </c>
      <c r="AA112" s="30" t="s">
        <v>221</v>
      </c>
      <c r="AB112" s="27" t="s">
        <v>145</v>
      </c>
    </row>
    <row r="113" spans="1:30" ht="13.95" customHeight="1" x14ac:dyDescent="0.2">
      <c r="A113" s="27">
        <v>3440</v>
      </c>
      <c r="B113" s="27" t="s">
        <v>249</v>
      </c>
      <c r="C113" s="31" t="s">
        <v>250</v>
      </c>
      <c r="D113" s="32" t="s">
        <v>251</v>
      </c>
      <c r="E113" s="38" t="s">
        <v>34</v>
      </c>
      <c r="F113" s="32" t="s">
        <v>35</v>
      </c>
      <c r="G113" s="39">
        <v>0</v>
      </c>
      <c r="H113" s="39">
        <v>0.2</v>
      </c>
      <c r="I113" s="32">
        <v>10000</v>
      </c>
      <c r="J113" s="38" t="s">
        <v>36</v>
      </c>
      <c r="K113" s="36">
        <v>6</v>
      </c>
      <c r="L113" s="36">
        <v>0.75</v>
      </c>
      <c r="M113" s="36">
        <v>6.5</v>
      </c>
      <c r="N113" s="35">
        <v>1.7000000000000001E-2</v>
      </c>
      <c r="O113" s="36">
        <v>0.15</v>
      </c>
      <c r="P113" s="27">
        <v>6</v>
      </c>
      <c r="Q113" s="29">
        <v>7</v>
      </c>
      <c r="R113" s="29">
        <v>2.75</v>
      </c>
      <c r="S113" s="29">
        <v>6.75</v>
      </c>
      <c r="T113" s="28">
        <f t="shared" si="13"/>
        <v>7.51953125E-2</v>
      </c>
      <c r="U113" s="25">
        <v>0.95</v>
      </c>
      <c r="V113" s="21">
        <v>72</v>
      </c>
      <c r="W113" s="29">
        <v>16</v>
      </c>
      <c r="X113" s="29">
        <v>7.25</v>
      </c>
      <c r="Y113" s="29">
        <v>14.25</v>
      </c>
      <c r="Z113" s="28">
        <f t="shared" si="14"/>
        <v>0.95659722222222221</v>
      </c>
      <c r="AA113" s="30" t="s">
        <v>252</v>
      </c>
      <c r="AB113" s="27" t="s">
        <v>68</v>
      </c>
    </row>
    <row r="114" spans="1:30" ht="13.95" customHeight="1" x14ac:dyDescent="0.2">
      <c r="A114" s="38" t="s">
        <v>253</v>
      </c>
      <c r="B114" s="38" t="s">
        <v>42</v>
      </c>
      <c r="C114" s="31" t="s">
        <v>254</v>
      </c>
      <c r="D114" s="38" t="s">
        <v>255</v>
      </c>
      <c r="E114" s="38" t="s">
        <v>256</v>
      </c>
      <c r="F114" s="38" t="s">
        <v>35</v>
      </c>
      <c r="G114" s="47">
        <v>0</v>
      </c>
      <c r="H114" s="111">
        <v>0</v>
      </c>
      <c r="I114" s="38">
        <v>300</v>
      </c>
      <c r="J114" s="38" t="s">
        <v>36</v>
      </c>
      <c r="K114" s="29">
        <v>20.625</v>
      </c>
      <c r="L114" s="29">
        <v>14</v>
      </c>
      <c r="M114" s="29">
        <v>72</v>
      </c>
      <c r="N114" s="28">
        <v>12.03</v>
      </c>
      <c r="O114" s="29">
        <v>48</v>
      </c>
      <c r="P114" s="38" t="s">
        <v>42</v>
      </c>
      <c r="Q114" s="29" t="s">
        <v>42</v>
      </c>
      <c r="R114" s="29" t="s">
        <v>42</v>
      </c>
      <c r="S114" s="29" t="s">
        <v>42</v>
      </c>
      <c r="T114" s="29" t="s">
        <v>42</v>
      </c>
      <c r="U114" s="29" t="s">
        <v>42</v>
      </c>
      <c r="V114" s="38">
        <v>1</v>
      </c>
      <c r="W114" s="29">
        <v>37</v>
      </c>
      <c r="X114" s="29">
        <v>23</v>
      </c>
      <c r="Y114" s="38">
        <v>16</v>
      </c>
      <c r="Z114" s="112">
        <f t="shared" si="14"/>
        <v>7.8796296296296298</v>
      </c>
      <c r="AA114" s="38">
        <v>56</v>
      </c>
      <c r="AB114" s="27" t="s">
        <v>711</v>
      </c>
    </row>
    <row r="115" spans="1:30" ht="13.95" customHeight="1" x14ac:dyDescent="0.2">
      <c r="A115" s="38" t="s">
        <v>258</v>
      </c>
      <c r="B115" s="38" t="s">
        <v>42</v>
      </c>
      <c r="C115" s="31" t="s">
        <v>259</v>
      </c>
      <c r="D115" s="38" t="s">
        <v>260</v>
      </c>
      <c r="E115" s="29" t="s">
        <v>42</v>
      </c>
      <c r="F115" s="29" t="s">
        <v>42</v>
      </c>
      <c r="G115" s="29" t="s">
        <v>42</v>
      </c>
      <c r="H115" s="29" t="s">
        <v>42</v>
      </c>
      <c r="I115" s="29" t="s">
        <v>42</v>
      </c>
      <c r="J115" s="38" t="s">
        <v>42</v>
      </c>
      <c r="K115" s="29" t="s">
        <v>42</v>
      </c>
      <c r="L115" s="29" t="s">
        <v>42</v>
      </c>
      <c r="M115" s="29" t="s">
        <v>42</v>
      </c>
      <c r="N115" s="29" t="s">
        <v>42</v>
      </c>
      <c r="O115" s="29" t="s">
        <v>42</v>
      </c>
      <c r="P115" s="38" t="s">
        <v>42</v>
      </c>
      <c r="Q115" s="29" t="s">
        <v>42</v>
      </c>
      <c r="R115" s="29" t="s">
        <v>42</v>
      </c>
      <c r="S115" s="29" t="s">
        <v>42</v>
      </c>
      <c r="T115" s="29" t="s">
        <v>42</v>
      </c>
      <c r="U115" s="29" t="s">
        <v>42</v>
      </c>
      <c r="V115" s="38">
        <v>520</v>
      </c>
      <c r="W115" s="29">
        <v>26</v>
      </c>
      <c r="X115" s="29">
        <v>20</v>
      </c>
      <c r="Y115" s="38">
        <v>12</v>
      </c>
      <c r="Z115" s="112">
        <f t="shared" si="14"/>
        <v>3.6111111111111112</v>
      </c>
      <c r="AA115" s="38">
        <v>32</v>
      </c>
      <c r="AB115" s="38"/>
    </row>
    <row r="116" spans="1:30" ht="13.95" customHeight="1" x14ac:dyDescent="0.2">
      <c r="A116" s="38" t="s">
        <v>261</v>
      </c>
      <c r="B116" s="38" t="s">
        <v>42</v>
      </c>
      <c r="C116" s="31" t="s">
        <v>262</v>
      </c>
      <c r="D116" s="38" t="s">
        <v>263</v>
      </c>
      <c r="E116" s="29" t="s">
        <v>42</v>
      </c>
      <c r="F116" s="29" t="s">
        <v>42</v>
      </c>
      <c r="G116" s="29" t="s">
        <v>42</v>
      </c>
      <c r="H116" s="29" t="s">
        <v>42</v>
      </c>
      <c r="I116" s="29" t="s">
        <v>42</v>
      </c>
      <c r="J116" s="38" t="s">
        <v>42</v>
      </c>
      <c r="K116" s="29" t="s">
        <v>42</v>
      </c>
      <c r="L116" s="29" t="s">
        <v>42</v>
      </c>
      <c r="M116" s="29" t="s">
        <v>42</v>
      </c>
      <c r="N116" s="29" t="s">
        <v>42</v>
      </c>
      <c r="O116" s="29" t="s">
        <v>42</v>
      </c>
      <c r="P116" s="38" t="s">
        <v>42</v>
      </c>
      <c r="Q116" s="29" t="s">
        <v>42</v>
      </c>
      <c r="R116" s="29" t="s">
        <v>42</v>
      </c>
      <c r="S116" s="29" t="s">
        <v>42</v>
      </c>
      <c r="T116" s="29" t="s">
        <v>42</v>
      </c>
      <c r="U116" s="29" t="s">
        <v>42</v>
      </c>
      <c r="V116" s="38" t="s">
        <v>1</v>
      </c>
      <c r="W116" s="29">
        <v>26</v>
      </c>
      <c r="X116" s="29">
        <v>20</v>
      </c>
      <c r="Y116" s="38">
        <v>12</v>
      </c>
      <c r="Z116" s="112">
        <f t="shared" si="14"/>
        <v>3.6111111111111112</v>
      </c>
      <c r="AA116" s="38">
        <v>20</v>
      </c>
      <c r="AB116" s="38"/>
    </row>
    <row r="117" spans="1:30" ht="13.95" customHeight="1" x14ac:dyDescent="0.2">
      <c r="A117" s="2"/>
      <c r="B117" s="2"/>
      <c r="C117" s="51" t="s">
        <v>1</v>
      </c>
      <c r="D117" s="2"/>
      <c r="E117" s="2"/>
      <c r="F117" s="1"/>
      <c r="G117" s="1"/>
      <c r="H117" s="52"/>
      <c r="I117" s="53"/>
      <c r="J117" s="53"/>
      <c r="K117" s="2"/>
      <c r="L117" s="2"/>
      <c r="M117" s="2"/>
      <c r="N117" s="2"/>
      <c r="O117" s="2"/>
      <c r="P117" s="2"/>
      <c r="Q117" s="2"/>
      <c r="R117" s="2"/>
      <c r="S117" s="1"/>
      <c r="T117" s="54"/>
      <c r="U117" s="55" t="s">
        <v>1</v>
      </c>
      <c r="V117" s="53"/>
      <c r="W117" s="2"/>
      <c r="X117" s="2"/>
      <c r="Y117" s="1"/>
      <c r="Z117" s="54"/>
      <c r="AA117" s="56" t="s">
        <v>1</v>
      </c>
      <c r="AB117" s="18" t="s">
        <v>1</v>
      </c>
    </row>
    <row r="118" spans="1:30" ht="13.95" customHeight="1" x14ac:dyDescent="0.2">
      <c r="A118" s="102"/>
    </row>
    <row r="119" spans="1:30" s="92" customFormat="1" ht="13.95" customHeight="1" x14ac:dyDescent="0.2">
      <c r="A119" s="6" t="s">
        <v>0</v>
      </c>
      <c r="B119" s="6" t="s">
        <v>0</v>
      </c>
      <c r="C119" s="7" t="s">
        <v>1</v>
      </c>
      <c r="D119" s="8" t="s">
        <v>2</v>
      </c>
      <c r="E119" s="8" t="s">
        <v>3</v>
      </c>
      <c r="F119" s="8" t="s">
        <v>4</v>
      </c>
      <c r="G119" s="9" t="s">
        <v>5</v>
      </c>
      <c r="H119" s="10" t="s">
        <v>6</v>
      </c>
      <c r="I119" s="8" t="s">
        <v>7</v>
      </c>
      <c r="J119" s="8" t="s">
        <v>8</v>
      </c>
      <c r="K119" s="6"/>
      <c r="L119" s="6"/>
      <c r="M119" s="6" t="s">
        <v>9</v>
      </c>
      <c r="N119" s="6"/>
      <c r="O119" s="6"/>
      <c r="P119" s="6" t="s">
        <v>10</v>
      </c>
      <c r="Q119" s="6"/>
      <c r="R119" s="6" t="s">
        <v>11</v>
      </c>
      <c r="S119" s="6"/>
      <c r="T119" s="6" t="s">
        <v>10</v>
      </c>
      <c r="U119" s="6" t="s">
        <v>10</v>
      </c>
      <c r="V119" s="6" t="s">
        <v>12</v>
      </c>
      <c r="W119" s="6"/>
      <c r="X119" s="6" t="s">
        <v>13</v>
      </c>
      <c r="Y119" s="6"/>
      <c r="Z119" s="11" t="s">
        <v>2</v>
      </c>
      <c r="AA119" s="6" t="s">
        <v>2</v>
      </c>
      <c r="AB119" s="6" t="s">
        <v>14</v>
      </c>
      <c r="AC119" s="102"/>
      <c r="AD119" s="102"/>
    </row>
    <row r="120" spans="1:30" s="92" customFormat="1" ht="13.95" customHeight="1" x14ac:dyDescent="0.2">
      <c r="A120" s="6" t="s">
        <v>15</v>
      </c>
      <c r="B120" s="6" t="s">
        <v>16</v>
      </c>
      <c r="C120" s="13" t="s">
        <v>17</v>
      </c>
      <c r="D120" s="6" t="s">
        <v>16</v>
      </c>
      <c r="E120" s="6" t="s">
        <v>15</v>
      </c>
      <c r="F120" s="6" t="s">
        <v>18</v>
      </c>
      <c r="G120" s="9" t="s">
        <v>19</v>
      </c>
      <c r="H120" s="10"/>
      <c r="I120" s="6"/>
      <c r="J120" s="6" t="s">
        <v>20</v>
      </c>
      <c r="K120" s="6" t="s">
        <v>21</v>
      </c>
      <c r="L120" s="6" t="s">
        <v>22</v>
      </c>
      <c r="M120" s="6" t="s">
        <v>23</v>
      </c>
      <c r="N120" s="6" t="s">
        <v>24</v>
      </c>
      <c r="O120" s="6" t="s">
        <v>25</v>
      </c>
      <c r="P120" s="6" t="s">
        <v>26</v>
      </c>
      <c r="Q120" s="6" t="s">
        <v>21</v>
      </c>
      <c r="R120" s="6" t="s">
        <v>22</v>
      </c>
      <c r="S120" s="6" t="s">
        <v>23</v>
      </c>
      <c r="T120" s="6" t="s">
        <v>24</v>
      </c>
      <c r="U120" s="6" t="s">
        <v>25</v>
      </c>
      <c r="V120" s="6" t="s">
        <v>26</v>
      </c>
      <c r="W120" s="6" t="s">
        <v>21</v>
      </c>
      <c r="X120" s="6" t="s">
        <v>22</v>
      </c>
      <c r="Y120" s="6" t="s">
        <v>23</v>
      </c>
      <c r="Z120" s="11" t="s">
        <v>24</v>
      </c>
      <c r="AA120" s="6" t="s">
        <v>25</v>
      </c>
      <c r="AB120" s="6" t="s">
        <v>27</v>
      </c>
      <c r="AC120" s="102"/>
      <c r="AD120" s="102"/>
    </row>
    <row r="121" spans="1:30" s="92" customFormat="1" ht="13.95" customHeight="1" x14ac:dyDescent="0.2">
      <c r="A121" s="6"/>
      <c r="B121" s="6"/>
      <c r="C121" s="13"/>
      <c r="D121" s="6"/>
      <c r="E121" s="6"/>
      <c r="F121" s="6"/>
      <c r="G121" s="9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11"/>
      <c r="AA121" s="6"/>
      <c r="AB121" s="6"/>
      <c r="AC121" s="102"/>
      <c r="AD121" s="102"/>
    </row>
    <row r="122" spans="1:30" ht="13.95" customHeight="1" x14ac:dyDescent="0.2">
      <c r="A122" s="18"/>
      <c r="B122" s="18"/>
      <c r="C122" s="15" t="s">
        <v>264</v>
      </c>
      <c r="D122" s="18"/>
      <c r="E122" s="2"/>
      <c r="F122" s="2"/>
      <c r="G122" s="57"/>
      <c r="H122" s="3"/>
      <c r="I122" s="18"/>
      <c r="J122" s="18"/>
      <c r="K122" s="55"/>
      <c r="L122" s="55"/>
      <c r="M122" s="55"/>
      <c r="N122" s="58"/>
      <c r="O122" s="55"/>
      <c r="P122" s="18"/>
      <c r="Q122" s="55"/>
      <c r="R122" s="55"/>
      <c r="S122" s="55"/>
      <c r="T122" s="18"/>
      <c r="U122" s="18"/>
      <c r="V122" s="18"/>
      <c r="W122" s="55"/>
      <c r="X122" s="55"/>
      <c r="Y122" s="55"/>
      <c r="Z122" s="56"/>
      <c r="AA122" s="18"/>
      <c r="AB122" s="59"/>
    </row>
    <row r="123" spans="1:30" ht="13.95" customHeight="1" x14ac:dyDescent="0.2">
      <c r="A123" s="27">
        <v>2555</v>
      </c>
      <c r="B123" s="27" t="s">
        <v>265</v>
      </c>
      <c r="C123" s="40" t="s">
        <v>266</v>
      </c>
      <c r="D123" s="60" t="s">
        <v>267</v>
      </c>
      <c r="E123" s="61" t="s">
        <v>268</v>
      </c>
      <c r="F123" s="32" t="s">
        <v>35</v>
      </c>
      <c r="G123" s="44">
        <v>0</v>
      </c>
      <c r="H123" s="24">
        <v>0.2</v>
      </c>
      <c r="I123" s="32">
        <v>24000</v>
      </c>
      <c r="J123" s="21" t="s">
        <v>36</v>
      </c>
      <c r="K123" s="32">
        <v>5</v>
      </c>
      <c r="L123" s="32">
        <v>2</v>
      </c>
      <c r="M123" s="21">
        <v>1.5</v>
      </c>
      <c r="N123" s="21">
        <v>8.0000000000000002E-3</v>
      </c>
      <c r="O123" s="21">
        <v>0.25</v>
      </c>
      <c r="P123" s="33" t="s">
        <v>42</v>
      </c>
      <c r="Q123" s="33" t="s">
        <v>42</v>
      </c>
      <c r="R123" s="33" t="s">
        <v>42</v>
      </c>
      <c r="S123" s="33" t="s">
        <v>42</v>
      </c>
      <c r="T123" s="21" t="s">
        <v>42</v>
      </c>
      <c r="U123" s="21" t="s">
        <v>42</v>
      </c>
      <c r="V123" s="21">
        <v>24</v>
      </c>
      <c r="W123" s="21">
        <v>10.88</v>
      </c>
      <c r="X123" s="21">
        <v>10.88</v>
      </c>
      <c r="Y123" s="21">
        <v>6</v>
      </c>
      <c r="Z123" s="62">
        <f>(W123*X123*Y123)/1728</f>
        <v>0.41102222222222229</v>
      </c>
      <c r="AA123" s="21">
        <v>6.5</v>
      </c>
      <c r="AB123" s="27" t="s">
        <v>269</v>
      </c>
    </row>
    <row r="124" spans="1:30" ht="13.95" customHeight="1" x14ac:dyDescent="0.2">
      <c r="A124" s="27">
        <v>3555</v>
      </c>
      <c r="B124" s="27" t="s">
        <v>265</v>
      </c>
      <c r="C124" s="40" t="s">
        <v>270</v>
      </c>
      <c r="D124" s="60" t="s">
        <v>271</v>
      </c>
      <c r="E124" s="61" t="s">
        <v>268</v>
      </c>
      <c r="F124" s="21" t="s">
        <v>35</v>
      </c>
      <c r="G124" s="44">
        <v>0</v>
      </c>
      <c r="H124" s="24">
        <v>0.2</v>
      </c>
      <c r="I124" s="21">
        <v>24000</v>
      </c>
      <c r="J124" s="21" t="s">
        <v>36</v>
      </c>
      <c r="K124" s="21">
        <v>5</v>
      </c>
      <c r="L124" s="21">
        <v>2</v>
      </c>
      <c r="M124" s="21">
        <v>1.5</v>
      </c>
      <c r="N124" s="21">
        <v>8.0000000000000002E-3</v>
      </c>
      <c r="O124" s="21">
        <v>0.25</v>
      </c>
      <c r="P124" s="21" t="s">
        <v>53</v>
      </c>
      <c r="Q124" s="33" t="s">
        <v>53</v>
      </c>
      <c r="R124" s="33" t="s">
        <v>53</v>
      </c>
      <c r="S124" s="33" t="s">
        <v>53</v>
      </c>
      <c r="T124" s="34" t="s">
        <v>53</v>
      </c>
      <c r="U124" s="33" t="s">
        <v>53</v>
      </c>
      <c r="V124" s="21">
        <v>24</v>
      </c>
      <c r="W124" s="21">
        <v>16</v>
      </c>
      <c r="X124" s="21">
        <v>10</v>
      </c>
      <c r="Y124" s="21">
        <v>5</v>
      </c>
      <c r="Z124" s="62" t="s">
        <v>272</v>
      </c>
      <c r="AA124" s="21">
        <v>7.15</v>
      </c>
      <c r="AB124" s="27" t="s">
        <v>273</v>
      </c>
    </row>
    <row r="125" spans="1:30" ht="13.95" customHeight="1" x14ac:dyDescent="0.2">
      <c r="A125" s="27">
        <v>1557</v>
      </c>
      <c r="B125" s="27" t="s">
        <v>265</v>
      </c>
      <c r="C125" s="40" t="s">
        <v>274</v>
      </c>
      <c r="D125" s="60" t="s">
        <v>275</v>
      </c>
      <c r="E125" s="61" t="s">
        <v>268</v>
      </c>
      <c r="F125" s="21" t="s">
        <v>35</v>
      </c>
      <c r="G125" s="44">
        <v>0</v>
      </c>
      <c r="H125" s="24">
        <v>0.2</v>
      </c>
      <c r="I125" s="21">
        <v>24000</v>
      </c>
      <c r="J125" s="21" t="s">
        <v>36</v>
      </c>
      <c r="K125" s="21">
        <v>5</v>
      </c>
      <c r="L125" s="21">
        <v>2</v>
      </c>
      <c r="M125" s="21">
        <v>1.5</v>
      </c>
      <c r="N125" s="21">
        <v>8.0000000000000002E-3</v>
      </c>
      <c r="O125" s="21">
        <v>0.25</v>
      </c>
      <c r="P125" s="21" t="s">
        <v>53</v>
      </c>
      <c r="Q125" s="33" t="s">
        <v>53</v>
      </c>
      <c r="R125" s="33" t="s">
        <v>53</v>
      </c>
      <c r="S125" s="33" t="s">
        <v>53</v>
      </c>
      <c r="T125" s="34" t="s">
        <v>53</v>
      </c>
      <c r="U125" s="33" t="s">
        <v>53</v>
      </c>
      <c r="V125" s="21">
        <v>72</v>
      </c>
      <c r="W125" s="21">
        <v>38.375</v>
      </c>
      <c r="X125" s="21">
        <v>15.5</v>
      </c>
      <c r="Y125" s="21">
        <v>7</v>
      </c>
      <c r="Z125" s="62" t="s">
        <v>276</v>
      </c>
      <c r="AA125" s="21">
        <v>24</v>
      </c>
      <c r="AB125" s="27" t="s">
        <v>378</v>
      </c>
    </row>
    <row r="126" spans="1:30" ht="13.95" customHeight="1" x14ac:dyDescent="0.2">
      <c r="A126" s="27">
        <v>4555</v>
      </c>
      <c r="B126" s="27" t="s">
        <v>277</v>
      </c>
      <c r="C126" s="40" t="s">
        <v>278</v>
      </c>
      <c r="D126" s="60" t="s">
        <v>279</v>
      </c>
      <c r="E126" s="61" t="s">
        <v>268</v>
      </c>
      <c r="F126" s="21" t="s">
        <v>35</v>
      </c>
      <c r="G126" s="44">
        <v>0</v>
      </c>
      <c r="H126" s="24">
        <v>0.2</v>
      </c>
      <c r="I126" s="21">
        <v>71280</v>
      </c>
      <c r="J126" s="21" t="s">
        <v>280</v>
      </c>
      <c r="K126" s="21">
        <v>4.75</v>
      </c>
      <c r="L126" s="21">
        <v>1.625</v>
      </c>
      <c r="M126" s="21">
        <v>8</v>
      </c>
      <c r="N126" s="21">
        <v>3.5000000000000003E-2</v>
      </c>
      <c r="O126" s="21">
        <v>0.2</v>
      </c>
      <c r="P126" s="21">
        <v>24</v>
      </c>
      <c r="Q126" s="33">
        <v>21.25</v>
      </c>
      <c r="R126" s="33">
        <v>12.5</v>
      </c>
      <c r="S126" s="33">
        <v>5</v>
      </c>
      <c r="T126" s="34">
        <v>0.76800000000000002</v>
      </c>
      <c r="U126" s="33">
        <v>6</v>
      </c>
      <c r="V126" s="21">
        <v>48</v>
      </c>
      <c r="W126" s="21">
        <v>18.25</v>
      </c>
      <c r="X126" s="21">
        <v>9.75</v>
      </c>
      <c r="Y126" s="21">
        <v>13.75</v>
      </c>
      <c r="Z126" s="62" t="s">
        <v>376</v>
      </c>
      <c r="AA126" s="21">
        <v>14</v>
      </c>
      <c r="AB126" s="27" t="s">
        <v>54</v>
      </c>
    </row>
    <row r="127" spans="1:30" ht="13.95" customHeight="1" x14ac:dyDescent="0.2">
      <c r="A127" s="27">
        <v>2557</v>
      </c>
      <c r="B127" s="27" t="s">
        <v>277</v>
      </c>
      <c r="C127" s="40" t="s">
        <v>281</v>
      </c>
      <c r="D127" s="60" t="s">
        <v>282</v>
      </c>
      <c r="E127" s="61" t="s">
        <v>268</v>
      </c>
      <c r="F127" s="21" t="s">
        <v>35</v>
      </c>
      <c r="G127" s="44">
        <v>0</v>
      </c>
      <c r="H127" s="24">
        <v>0.2</v>
      </c>
      <c r="I127" s="21">
        <v>71280</v>
      </c>
      <c r="J127" s="21" t="s">
        <v>280</v>
      </c>
      <c r="K127" s="21">
        <v>4.75</v>
      </c>
      <c r="L127" s="21">
        <v>1.625</v>
      </c>
      <c r="M127" s="21">
        <v>8</v>
      </c>
      <c r="N127" s="21">
        <v>3.5000000000000003E-2</v>
      </c>
      <c r="O127" s="21">
        <v>0.2</v>
      </c>
      <c r="P127" s="21" t="s">
        <v>42</v>
      </c>
      <c r="Q127" s="33" t="s">
        <v>53</v>
      </c>
      <c r="R127" s="33" t="s">
        <v>53</v>
      </c>
      <c r="S127" s="33" t="s">
        <v>53</v>
      </c>
      <c r="T127" s="34" t="s">
        <v>53</v>
      </c>
      <c r="U127" s="33" t="s">
        <v>53</v>
      </c>
      <c r="V127" s="21">
        <v>60</v>
      </c>
      <c r="W127" s="32">
        <v>46.5</v>
      </c>
      <c r="X127" s="32">
        <v>14.5</v>
      </c>
      <c r="Y127" s="32">
        <v>6</v>
      </c>
      <c r="Z127" s="37" t="s">
        <v>283</v>
      </c>
      <c r="AA127" s="32">
        <v>25</v>
      </c>
      <c r="AB127" s="27" t="s">
        <v>52</v>
      </c>
    </row>
    <row r="128" spans="1:30" ht="13.95" customHeight="1" x14ac:dyDescent="0.2">
      <c r="A128" s="27" t="s">
        <v>284</v>
      </c>
      <c r="B128" s="27" t="s">
        <v>285</v>
      </c>
      <c r="C128" s="40" t="s">
        <v>286</v>
      </c>
      <c r="D128" s="60" t="s">
        <v>287</v>
      </c>
      <c r="E128" s="21" t="s">
        <v>288</v>
      </c>
      <c r="F128" s="21" t="s">
        <v>35</v>
      </c>
      <c r="G128" s="44">
        <v>0</v>
      </c>
      <c r="H128" s="24" t="s">
        <v>257</v>
      </c>
      <c r="I128" s="21">
        <v>200</v>
      </c>
      <c r="J128" s="21" t="s">
        <v>36</v>
      </c>
      <c r="K128" s="27" t="s">
        <v>42</v>
      </c>
      <c r="L128" s="27" t="s">
        <v>42</v>
      </c>
      <c r="M128" s="27" t="s">
        <v>42</v>
      </c>
      <c r="N128" s="27" t="s">
        <v>42</v>
      </c>
      <c r="O128" s="27" t="s">
        <v>42</v>
      </c>
      <c r="P128" s="21" t="s">
        <v>53</v>
      </c>
      <c r="Q128" s="33" t="s">
        <v>53</v>
      </c>
      <c r="R128" s="33" t="s">
        <v>53</v>
      </c>
      <c r="S128" s="33" t="s">
        <v>53</v>
      </c>
      <c r="T128" s="34" t="s">
        <v>53</v>
      </c>
      <c r="U128" s="33" t="s">
        <v>53</v>
      </c>
      <c r="V128" s="21">
        <v>1</v>
      </c>
      <c r="W128" s="21">
        <v>15.5</v>
      </c>
      <c r="X128" s="21">
        <v>5.5</v>
      </c>
      <c r="Y128" s="21">
        <v>49.5</v>
      </c>
      <c r="Z128" s="62">
        <f>(W128*X128*Y128)/1728</f>
        <v>2.4420572916666665</v>
      </c>
      <c r="AA128" s="21">
        <v>20</v>
      </c>
      <c r="AB128" s="27" t="s">
        <v>1</v>
      </c>
    </row>
    <row r="129" spans="1:28" ht="13.95" customHeight="1" x14ac:dyDescent="0.2">
      <c r="A129" s="27" t="s">
        <v>289</v>
      </c>
      <c r="B129" s="27" t="s">
        <v>290</v>
      </c>
      <c r="C129" s="40" t="s">
        <v>291</v>
      </c>
      <c r="D129" s="60" t="s">
        <v>292</v>
      </c>
      <c r="E129" s="21" t="s">
        <v>288</v>
      </c>
      <c r="F129" s="21" t="s">
        <v>35</v>
      </c>
      <c r="G129" s="44">
        <v>0</v>
      </c>
      <c r="H129" s="24" t="s">
        <v>257</v>
      </c>
      <c r="I129" s="21">
        <v>200</v>
      </c>
      <c r="J129" s="21" t="s">
        <v>36</v>
      </c>
      <c r="K129" s="27" t="s">
        <v>42</v>
      </c>
      <c r="L129" s="27" t="s">
        <v>42</v>
      </c>
      <c r="M129" s="27" t="s">
        <v>42</v>
      </c>
      <c r="N129" s="27" t="s">
        <v>42</v>
      </c>
      <c r="O129" s="27" t="s">
        <v>42</v>
      </c>
      <c r="P129" s="33" t="s">
        <v>42</v>
      </c>
      <c r="Q129" s="33" t="s">
        <v>42</v>
      </c>
      <c r="R129" s="33" t="s">
        <v>42</v>
      </c>
      <c r="S129" s="33" t="s">
        <v>42</v>
      </c>
      <c r="T129" s="21" t="s">
        <v>42</v>
      </c>
      <c r="U129" s="21" t="s">
        <v>42</v>
      </c>
      <c r="V129" s="21">
        <v>1</v>
      </c>
      <c r="W129" s="21">
        <v>15.5</v>
      </c>
      <c r="X129" s="21">
        <v>5.5</v>
      </c>
      <c r="Y129" s="21">
        <v>49.5</v>
      </c>
      <c r="Z129" s="62">
        <f>(W129*X129*Y129)/1728</f>
        <v>2.4420572916666665</v>
      </c>
      <c r="AA129" s="21">
        <v>40</v>
      </c>
      <c r="AB129" s="27" t="s">
        <v>1</v>
      </c>
    </row>
    <row r="130" spans="1:28" ht="13.95" customHeight="1" x14ac:dyDescent="0.2">
      <c r="A130" s="27" t="s">
        <v>293</v>
      </c>
      <c r="B130" s="27" t="s">
        <v>53</v>
      </c>
      <c r="C130" s="40" t="s">
        <v>294</v>
      </c>
      <c r="D130" s="60" t="s">
        <v>295</v>
      </c>
      <c r="E130" s="21" t="s">
        <v>288</v>
      </c>
      <c r="F130" s="21" t="s">
        <v>296</v>
      </c>
      <c r="G130" s="44">
        <v>0</v>
      </c>
      <c r="H130" s="24" t="s">
        <v>257</v>
      </c>
      <c r="I130" s="21">
        <v>200</v>
      </c>
      <c r="J130" s="21" t="s">
        <v>36</v>
      </c>
      <c r="K130" s="27" t="s">
        <v>42</v>
      </c>
      <c r="L130" s="27" t="s">
        <v>42</v>
      </c>
      <c r="M130" s="27" t="s">
        <v>42</v>
      </c>
      <c r="N130" s="27" t="s">
        <v>42</v>
      </c>
      <c r="O130" s="27" t="s">
        <v>42</v>
      </c>
      <c r="P130" s="21" t="s">
        <v>53</v>
      </c>
      <c r="Q130" s="33" t="s">
        <v>53</v>
      </c>
      <c r="R130" s="33" t="s">
        <v>53</v>
      </c>
      <c r="S130" s="33" t="s">
        <v>53</v>
      </c>
      <c r="T130" s="34" t="s">
        <v>53</v>
      </c>
      <c r="U130" s="33" t="s">
        <v>53</v>
      </c>
      <c r="V130" s="21">
        <v>1</v>
      </c>
      <c r="W130" s="21">
        <v>16.8</v>
      </c>
      <c r="X130" s="21">
        <v>17</v>
      </c>
      <c r="Y130" s="21">
        <v>5.25</v>
      </c>
      <c r="Z130" s="62" t="s">
        <v>297</v>
      </c>
      <c r="AA130" s="21">
        <v>8.8000000000000007</v>
      </c>
      <c r="AB130" s="27" t="s">
        <v>1</v>
      </c>
    </row>
    <row r="131" spans="1:28" ht="13.95" customHeight="1" x14ac:dyDescent="0.2">
      <c r="A131" s="27" t="s">
        <v>298</v>
      </c>
      <c r="B131" s="27" t="s">
        <v>53</v>
      </c>
      <c r="C131" s="40" t="s">
        <v>299</v>
      </c>
      <c r="D131" s="60" t="s">
        <v>300</v>
      </c>
      <c r="E131" s="21" t="s">
        <v>288</v>
      </c>
      <c r="F131" s="21" t="s">
        <v>35</v>
      </c>
      <c r="G131" s="44">
        <v>0</v>
      </c>
      <c r="H131" s="24" t="s">
        <v>257</v>
      </c>
      <c r="I131" s="21">
        <v>200</v>
      </c>
      <c r="J131" s="21" t="s">
        <v>36</v>
      </c>
      <c r="K131" s="27" t="s">
        <v>42</v>
      </c>
      <c r="L131" s="27" t="s">
        <v>42</v>
      </c>
      <c r="M131" s="27" t="s">
        <v>42</v>
      </c>
      <c r="N131" s="27" t="s">
        <v>42</v>
      </c>
      <c r="O131" s="27" t="s">
        <v>42</v>
      </c>
      <c r="P131" s="21" t="s">
        <v>53</v>
      </c>
      <c r="Q131" s="33" t="s">
        <v>53</v>
      </c>
      <c r="R131" s="33" t="s">
        <v>53</v>
      </c>
      <c r="S131" s="33" t="s">
        <v>53</v>
      </c>
      <c r="T131" s="34" t="s">
        <v>53</v>
      </c>
      <c r="U131" s="33" t="s">
        <v>53</v>
      </c>
      <c r="V131" s="21">
        <v>1</v>
      </c>
      <c r="W131" s="21">
        <v>15.5</v>
      </c>
      <c r="X131" s="21">
        <v>5.5</v>
      </c>
      <c r="Y131" s="21">
        <v>49.5</v>
      </c>
      <c r="Z131" s="62">
        <f>(W131*X131*Y131)/1728</f>
        <v>2.4420572916666665</v>
      </c>
      <c r="AA131" s="21">
        <v>20</v>
      </c>
      <c r="AB131" s="27" t="s">
        <v>1</v>
      </c>
    </row>
    <row r="132" spans="1:28" ht="13.95" customHeight="1" x14ac:dyDescent="0.2">
      <c r="A132" s="27" t="s">
        <v>301</v>
      </c>
      <c r="B132" s="27" t="s">
        <v>53</v>
      </c>
      <c r="C132" s="40" t="s">
        <v>693</v>
      </c>
      <c r="D132" s="21" t="s">
        <v>302</v>
      </c>
      <c r="E132" s="21" t="s">
        <v>288</v>
      </c>
      <c r="F132" s="21" t="s">
        <v>35</v>
      </c>
      <c r="G132" s="44">
        <v>0</v>
      </c>
      <c r="H132" s="24" t="s">
        <v>257</v>
      </c>
      <c r="I132" s="21">
        <v>5000</v>
      </c>
      <c r="J132" s="21" t="s">
        <v>36</v>
      </c>
      <c r="K132" s="33">
        <v>3</v>
      </c>
      <c r="L132" s="33">
        <v>1.5</v>
      </c>
      <c r="M132" s="33">
        <v>1</v>
      </c>
      <c r="N132" s="34">
        <v>3.0000000000000001E-3</v>
      </c>
      <c r="O132" s="34">
        <v>0.05</v>
      </c>
      <c r="P132" s="21">
        <v>12</v>
      </c>
      <c r="Q132" s="21">
        <v>4</v>
      </c>
      <c r="R132" s="21">
        <v>1.25</v>
      </c>
      <c r="S132" s="21">
        <v>5.5</v>
      </c>
      <c r="T132" s="21">
        <v>1.6E-2</v>
      </c>
      <c r="U132" s="21">
        <v>0.6</v>
      </c>
      <c r="V132" s="21">
        <v>288</v>
      </c>
      <c r="W132" s="33">
        <v>12</v>
      </c>
      <c r="X132" s="33">
        <v>9.3800000000000008</v>
      </c>
      <c r="Y132" s="33">
        <v>7.5</v>
      </c>
      <c r="Z132" s="62">
        <v>0.48799999999999999</v>
      </c>
      <c r="AA132" s="21">
        <v>15.4</v>
      </c>
      <c r="AB132" s="27" t="s">
        <v>303</v>
      </c>
    </row>
    <row r="133" spans="1:28" ht="13.95" customHeight="1" x14ac:dyDescent="0.2">
      <c r="A133" s="63"/>
      <c r="B133" s="53"/>
      <c r="C133" s="15" t="s">
        <v>304</v>
      </c>
      <c r="D133" s="53"/>
      <c r="E133" s="2"/>
      <c r="F133" s="2"/>
      <c r="G133" s="64"/>
      <c r="H133" s="52"/>
      <c r="I133" s="18"/>
      <c r="J133" s="53"/>
      <c r="K133" s="65"/>
      <c r="L133" s="65"/>
      <c r="M133" s="65"/>
      <c r="N133" s="66"/>
      <c r="O133" s="65"/>
      <c r="P133" s="53"/>
      <c r="Q133" s="55"/>
      <c r="R133" s="55"/>
      <c r="S133" s="55"/>
      <c r="T133" s="55"/>
      <c r="U133" s="18"/>
      <c r="V133" s="18"/>
      <c r="W133" s="55"/>
      <c r="X133" s="55"/>
      <c r="Y133" s="55"/>
      <c r="Z133" s="56"/>
      <c r="AA133" s="18"/>
      <c r="AB133" s="59"/>
    </row>
    <row r="134" spans="1:28" ht="13.95" customHeight="1" x14ac:dyDescent="0.2">
      <c r="A134" s="67" t="s">
        <v>305</v>
      </c>
      <c r="B134" s="67" t="s">
        <v>306</v>
      </c>
      <c r="C134" s="68" t="s">
        <v>307</v>
      </c>
      <c r="D134" s="67" t="s">
        <v>308</v>
      </c>
      <c r="E134" s="69" t="s">
        <v>53</v>
      </c>
      <c r="F134" s="69" t="s">
        <v>296</v>
      </c>
      <c r="G134" s="39">
        <v>0.08</v>
      </c>
      <c r="H134" s="50">
        <v>0</v>
      </c>
      <c r="I134" s="69">
        <v>250</v>
      </c>
      <c r="J134" s="32" t="s">
        <v>309</v>
      </c>
      <c r="K134" s="70">
        <v>4</v>
      </c>
      <c r="L134" s="70">
        <v>0</v>
      </c>
      <c r="M134" s="70">
        <v>8.5</v>
      </c>
      <c r="N134" s="71">
        <v>2E-3</v>
      </c>
      <c r="O134" s="70">
        <v>0.03</v>
      </c>
      <c r="P134" s="69" t="s">
        <v>53</v>
      </c>
      <c r="Q134" s="70" t="s">
        <v>53</v>
      </c>
      <c r="R134" s="70" t="s">
        <v>53</v>
      </c>
      <c r="S134" s="70" t="s">
        <v>53</v>
      </c>
      <c r="T134" s="71" t="s">
        <v>53</v>
      </c>
      <c r="U134" s="70" t="s">
        <v>53</v>
      </c>
      <c r="V134" s="32">
        <v>60</v>
      </c>
      <c r="W134" s="36">
        <v>10.25</v>
      </c>
      <c r="X134" s="36">
        <v>7.13</v>
      </c>
      <c r="Y134" s="36">
        <v>9</v>
      </c>
      <c r="Z134" s="37" t="s">
        <v>310</v>
      </c>
      <c r="AA134" s="36">
        <v>2.8</v>
      </c>
      <c r="AB134" s="38" t="s">
        <v>303</v>
      </c>
    </row>
    <row r="135" spans="1:28" ht="13.95" customHeight="1" x14ac:dyDescent="0.2">
      <c r="A135" s="67" t="s">
        <v>311</v>
      </c>
      <c r="B135" s="67" t="s">
        <v>312</v>
      </c>
      <c r="C135" s="68" t="s">
        <v>313</v>
      </c>
      <c r="D135" s="67" t="s">
        <v>314</v>
      </c>
      <c r="E135" s="69" t="s">
        <v>53</v>
      </c>
      <c r="F135" s="69" t="s">
        <v>296</v>
      </c>
      <c r="G135" s="39">
        <v>0.08</v>
      </c>
      <c r="H135" s="50">
        <v>0</v>
      </c>
      <c r="I135" s="69">
        <v>250</v>
      </c>
      <c r="J135" s="32" t="s">
        <v>309</v>
      </c>
      <c r="K135" s="70">
        <v>4</v>
      </c>
      <c r="L135" s="70">
        <v>0</v>
      </c>
      <c r="M135" s="70">
        <v>8.5</v>
      </c>
      <c r="N135" s="71">
        <v>2E-3</v>
      </c>
      <c r="O135" s="70">
        <v>0.03</v>
      </c>
      <c r="P135" s="69" t="s">
        <v>53</v>
      </c>
      <c r="Q135" s="70" t="s">
        <v>53</v>
      </c>
      <c r="R135" s="70" t="s">
        <v>53</v>
      </c>
      <c r="S135" s="70" t="s">
        <v>53</v>
      </c>
      <c r="T135" s="71" t="s">
        <v>53</v>
      </c>
      <c r="U135" s="70" t="s">
        <v>53</v>
      </c>
      <c r="V135" s="32">
        <v>150</v>
      </c>
      <c r="W135" s="36">
        <v>38.25</v>
      </c>
      <c r="X135" s="36">
        <v>35.25</v>
      </c>
      <c r="Y135" s="36">
        <v>1.88</v>
      </c>
      <c r="Z135" s="37">
        <v>1.4670000000000001</v>
      </c>
      <c r="AA135" s="36">
        <v>11.65</v>
      </c>
      <c r="AB135" s="38" t="s">
        <v>379</v>
      </c>
    </row>
    <row r="136" spans="1:28" ht="13.95" customHeight="1" x14ac:dyDescent="0.2">
      <c r="A136" s="38" t="s">
        <v>315</v>
      </c>
      <c r="B136" s="38" t="s">
        <v>316</v>
      </c>
      <c r="C136" s="41" t="s">
        <v>317</v>
      </c>
      <c r="D136" s="38" t="s">
        <v>318</v>
      </c>
      <c r="E136" s="38" t="s">
        <v>42</v>
      </c>
      <c r="F136" s="38" t="s">
        <v>296</v>
      </c>
      <c r="G136" s="47">
        <v>0</v>
      </c>
      <c r="H136" s="72">
        <v>0</v>
      </c>
      <c r="I136" s="38" t="s">
        <v>42</v>
      </c>
      <c r="J136" s="38" t="s">
        <v>42</v>
      </c>
      <c r="K136" s="29">
        <v>4</v>
      </c>
      <c r="L136" s="29">
        <v>0</v>
      </c>
      <c r="M136" s="29">
        <v>8.5</v>
      </c>
      <c r="N136" s="28">
        <v>2E-3</v>
      </c>
      <c r="O136" s="70">
        <v>0.03</v>
      </c>
      <c r="P136" s="38" t="s">
        <v>42</v>
      </c>
      <c r="Q136" s="29" t="s">
        <v>42</v>
      </c>
      <c r="R136" s="29" t="s">
        <v>42</v>
      </c>
      <c r="S136" s="29" t="s">
        <v>42</v>
      </c>
      <c r="T136" s="28" t="s">
        <v>42</v>
      </c>
      <c r="U136" s="29" t="s">
        <v>42</v>
      </c>
      <c r="V136" s="32">
        <v>60</v>
      </c>
      <c r="W136" s="36">
        <v>10.25</v>
      </c>
      <c r="X136" s="36">
        <v>7.13</v>
      </c>
      <c r="Y136" s="36">
        <v>9</v>
      </c>
      <c r="Z136" s="37" t="s">
        <v>310</v>
      </c>
      <c r="AA136" s="36">
        <v>2.8</v>
      </c>
      <c r="AB136" s="38" t="s">
        <v>303</v>
      </c>
    </row>
    <row r="137" spans="1:28" ht="13.95" customHeight="1" x14ac:dyDescent="0.2">
      <c r="A137" s="38" t="s">
        <v>319</v>
      </c>
      <c r="B137" s="38" t="s">
        <v>316</v>
      </c>
      <c r="C137" s="41" t="s">
        <v>320</v>
      </c>
      <c r="D137" s="38" t="s">
        <v>321</v>
      </c>
      <c r="E137" s="38" t="s">
        <v>42</v>
      </c>
      <c r="F137" s="38" t="s">
        <v>296</v>
      </c>
      <c r="G137" s="47">
        <v>0</v>
      </c>
      <c r="H137" s="72">
        <v>0</v>
      </c>
      <c r="I137" s="38" t="s">
        <v>42</v>
      </c>
      <c r="J137" s="38" t="s">
        <v>42</v>
      </c>
      <c r="K137" s="29">
        <v>4</v>
      </c>
      <c r="L137" s="29">
        <v>0</v>
      </c>
      <c r="M137" s="29">
        <v>8.5</v>
      </c>
      <c r="N137" s="28">
        <v>2E-3</v>
      </c>
      <c r="O137" s="70">
        <v>0.03</v>
      </c>
      <c r="P137" s="38" t="s">
        <v>42</v>
      </c>
      <c r="Q137" s="29" t="s">
        <v>42</v>
      </c>
      <c r="R137" s="29" t="s">
        <v>42</v>
      </c>
      <c r="S137" s="29" t="s">
        <v>42</v>
      </c>
      <c r="T137" s="28" t="s">
        <v>42</v>
      </c>
      <c r="U137" s="29" t="s">
        <v>42</v>
      </c>
      <c r="V137" s="32">
        <v>150</v>
      </c>
      <c r="W137" s="36">
        <v>38.25</v>
      </c>
      <c r="X137" s="36">
        <v>35.25</v>
      </c>
      <c r="Y137" s="36">
        <v>1.88</v>
      </c>
      <c r="Z137" s="37">
        <v>1.4670000000000001</v>
      </c>
      <c r="AA137" s="36">
        <v>11.65</v>
      </c>
      <c r="AB137" s="38" t="s">
        <v>379</v>
      </c>
    </row>
    <row r="138" spans="1:28" ht="13.95" customHeight="1" x14ac:dyDescent="0.2">
      <c r="A138" s="38" t="s">
        <v>322</v>
      </c>
      <c r="B138" s="38" t="s">
        <v>316</v>
      </c>
      <c r="C138" s="41" t="s">
        <v>323</v>
      </c>
      <c r="D138" s="38" t="s">
        <v>324</v>
      </c>
      <c r="E138" s="32" t="s">
        <v>42</v>
      </c>
      <c r="F138" s="38" t="s">
        <v>296</v>
      </c>
      <c r="G138" s="47">
        <v>0</v>
      </c>
      <c r="H138" s="72">
        <v>0</v>
      </c>
      <c r="I138" s="38" t="s">
        <v>42</v>
      </c>
      <c r="J138" s="38" t="s">
        <v>42</v>
      </c>
      <c r="K138" s="29">
        <v>4</v>
      </c>
      <c r="L138" s="29">
        <v>0</v>
      </c>
      <c r="M138" s="29">
        <v>8.5</v>
      </c>
      <c r="N138" s="28">
        <v>2E-3</v>
      </c>
      <c r="O138" s="70">
        <v>0.03</v>
      </c>
      <c r="P138" s="38" t="s">
        <v>42</v>
      </c>
      <c r="Q138" s="29" t="s">
        <v>42</v>
      </c>
      <c r="R138" s="29" t="s">
        <v>42</v>
      </c>
      <c r="S138" s="29" t="s">
        <v>42</v>
      </c>
      <c r="T138" s="28" t="s">
        <v>42</v>
      </c>
      <c r="U138" s="29" t="s">
        <v>42</v>
      </c>
      <c r="V138" s="32">
        <v>60</v>
      </c>
      <c r="W138" s="36">
        <v>10.25</v>
      </c>
      <c r="X138" s="36">
        <v>7.13</v>
      </c>
      <c r="Y138" s="36">
        <v>9</v>
      </c>
      <c r="Z138" s="37" t="s">
        <v>310</v>
      </c>
      <c r="AA138" s="36">
        <v>2.8</v>
      </c>
      <c r="AB138" s="38" t="s">
        <v>303</v>
      </c>
    </row>
    <row r="139" spans="1:28" ht="13.95" customHeight="1" x14ac:dyDescent="0.2">
      <c r="A139" s="38" t="s">
        <v>325</v>
      </c>
      <c r="B139" s="38" t="s">
        <v>316</v>
      </c>
      <c r="C139" s="41" t="s">
        <v>326</v>
      </c>
      <c r="D139" s="38" t="s">
        <v>327</v>
      </c>
      <c r="E139" s="32" t="s">
        <v>42</v>
      </c>
      <c r="F139" s="38" t="s">
        <v>296</v>
      </c>
      <c r="G139" s="47">
        <v>0</v>
      </c>
      <c r="H139" s="72">
        <v>0</v>
      </c>
      <c r="I139" s="38" t="s">
        <v>42</v>
      </c>
      <c r="J139" s="38" t="s">
        <v>42</v>
      </c>
      <c r="K139" s="29">
        <v>4</v>
      </c>
      <c r="L139" s="29">
        <v>0</v>
      </c>
      <c r="M139" s="29">
        <v>8.5</v>
      </c>
      <c r="N139" s="28">
        <v>2E-3</v>
      </c>
      <c r="O139" s="70">
        <v>0.03</v>
      </c>
      <c r="P139" s="38" t="s">
        <v>42</v>
      </c>
      <c r="Q139" s="29" t="s">
        <v>42</v>
      </c>
      <c r="R139" s="29" t="s">
        <v>42</v>
      </c>
      <c r="S139" s="29" t="s">
        <v>42</v>
      </c>
      <c r="T139" s="28" t="s">
        <v>42</v>
      </c>
      <c r="U139" s="29" t="s">
        <v>42</v>
      </c>
      <c r="V139" s="32">
        <v>150</v>
      </c>
      <c r="W139" s="36">
        <v>38.25</v>
      </c>
      <c r="X139" s="36">
        <v>35.25</v>
      </c>
      <c r="Y139" s="36">
        <v>1.88</v>
      </c>
      <c r="Z139" s="37">
        <v>1.4670000000000001</v>
      </c>
      <c r="AA139" s="36">
        <v>11.65</v>
      </c>
      <c r="AB139" s="38" t="s">
        <v>379</v>
      </c>
    </row>
    <row r="140" spans="1:28" ht="13.95" customHeight="1" x14ac:dyDescent="0.2">
      <c r="A140" s="38" t="s">
        <v>328</v>
      </c>
      <c r="B140" s="38" t="s">
        <v>316</v>
      </c>
      <c r="C140" s="41" t="s">
        <v>329</v>
      </c>
      <c r="D140" s="38" t="s">
        <v>330</v>
      </c>
      <c r="E140" s="32" t="s">
        <v>42</v>
      </c>
      <c r="F140" s="38" t="s">
        <v>296</v>
      </c>
      <c r="G140" s="47">
        <v>0</v>
      </c>
      <c r="H140" s="72">
        <v>0</v>
      </c>
      <c r="I140" s="38" t="s">
        <v>42</v>
      </c>
      <c r="J140" s="38" t="s">
        <v>42</v>
      </c>
      <c r="K140" s="29">
        <v>4</v>
      </c>
      <c r="L140" s="29">
        <v>0</v>
      </c>
      <c r="M140" s="29">
        <v>8.5</v>
      </c>
      <c r="N140" s="28">
        <v>2E-3</v>
      </c>
      <c r="O140" s="70">
        <v>0.03</v>
      </c>
      <c r="P140" s="38" t="s">
        <v>42</v>
      </c>
      <c r="Q140" s="29" t="s">
        <v>42</v>
      </c>
      <c r="R140" s="29" t="s">
        <v>42</v>
      </c>
      <c r="S140" s="29" t="s">
        <v>42</v>
      </c>
      <c r="T140" s="28" t="s">
        <v>42</v>
      </c>
      <c r="U140" s="29" t="s">
        <v>42</v>
      </c>
      <c r="V140" s="32">
        <v>60</v>
      </c>
      <c r="W140" s="36">
        <v>10.25</v>
      </c>
      <c r="X140" s="36">
        <v>7.13</v>
      </c>
      <c r="Y140" s="36">
        <v>9</v>
      </c>
      <c r="Z140" s="37" t="s">
        <v>310</v>
      </c>
      <c r="AA140" s="36">
        <v>2.8</v>
      </c>
      <c r="AB140" s="38" t="s">
        <v>303</v>
      </c>
    </row>
    <row r="141" spans="1:28" ht="13.95" customHeight="1" x14ac:dyDescent="0.2">
      <c r="A141" s="38" t="s">
        <v>331</v>
      </c>
      <c r="B141" s="38" t="s">
        <v>316</v>
      </c>
      <c r="C141" s="41" t="s">
        <v>332</v>
      </c>
      <c r="D141" s="38" t="s">
        <v>333</v>
      </c>
      <c r="E141" s="32" t="s">
        <v>42</v>
      </c>
      <c r="F141" s="38" t="s">
        <v>296</v>
      </c>
      <c r="G141" s="47">
        <v>0</v>
      </c>
      <c r="H141" s="72">
        <v>0</v>
      </c>
      <c r="I141" s="38" t="s">
        <v>42</v>
      </c>
      <c r="J141" s="38" t="s">
        <v>42</v>
      </c>
      <c r="K141" s="29">
        <v>4</v>
      </c>
      <c r="L141" s="29">
        <v>0</v>
      </c>
      <c r="M141" s="29">
        <v>8.5</v>
      </c>
      <c r="N141" s="28">
        <v>2E-3</v>
      </c>
      <c r="O141" s="70">
        <v>0.03</v>
      </c>
      <c r="P141" s="38" t="s">
        <v>42</v>
      </c>
      <c r="Q141" s="29" t="s">
        <v>42</v>
      </c>
      <c r="R141" s="29" t="s">
        <v>42</v>
      </c>
      <c r="S141" s="29" t="s">
        <v>42</v>
      </c>
      <c r="T141" s="28" t="s">
        <v>42</v>
      </c>
      <c r="U141" s="29" t="s">
        <v>42</v>
      </c>
      <c r="V141" s="32">
        <v>150</v>
      </c>
      <c r="W141" s="36">
        <v>38.25</v>
      </c>
      <c r="X141" s="36">
        <v>35.25</v>
      </c>
      <c r="Y141" s="36">
        <v>1.88</v>
      </c>
      <c r="Z141" s="37">
        <v>1.4670000000000001</v>
      </c>
      <c r="AA141" s="36">
        <v>11.65</v>
      </c>
      <c r="AB141" s="38" t="s">
        <v>379</v>
      </c>
    </row>
    <row r="142" spans="1:28" ht="13.95" customHeight="1" x14ac:dyDescent="0.2">
      <c r="A142" s="38" t="s">
        <v>334</v>
      </c>
      <c r="B142" s="38" t="s">
        <v>316</v>
      </c>
      <c r="C142" s="41" t="s">
        <v>335</v>
      </c>
      <c r="D142" s="32" t="s">
        <v>336</v>
      </c>
      <c r="E142" s="32" t="s">
        <v>42</v>
      </c>
      <c r="F142" s="38" t="s">
        <v>296</v>
      </c>
      <c r="G142" s="47">
        <v>0</v>
      </c>
      <c r="H142" s="72">
        <v>0</v>
      </c>
      <c r="I142" s="38" t="s">
        <v>42</v>
      </c>
      <c r="J142" s="38" t="s">
        <v>42</v>
      </c>
      <c r="K142" s="29">
        <v>4</v>
      </c>
      <c r="L142" s="29">
        <v>0</v>
      </c>
      <c r="M142" s="29">
        <v>8.5</v>
      </c>
      <c r="N142" s="28">
        <v>2E-3</v>
      </c>
      <c r="O142" s="70">
        <v>0.03</v>
      </c>
      <c r="P142" s="38" t="s">
        <v>42</v>
      </c>
      <c r="Q142" s="29" t="s">
        <v>42</v>
      </c>
      <c r="R142" s="29" t="s">
        <v>42</v>
      </c>
      <c r="S142" s="29" t="s">
        <v>42</v>
      </c>
      <c r="T142" s="28" t="s">
        <v>42</v>
      </c>
      <c r="U142" s="29" t="s">
        <v>42</v>
      </c>
      <c r="V142" s="32">
        <v>60</v>
      </c>
      <c r="W142" s="36">
        <v>10.25</v>
      </c>
      <c r="X142" s="36">
        <v>7.13</v>
      </c>
      <c r="Y142" s="36">
        <v>9</v>
      </c>
      <c r="Z142" s="37" t="s">
        <v>310</v>
      </c>
      <c r="AA142" s="36">
        <v>2.8</v>
      </c>
      <c r="AB142" s="38" t="s">
        <v>303</v>
      </c>
    </row>
    <row r="143" spans="1:28" ht="13.95" customHeight="1" x14ac:dyDescent="0.2">
      <c r="A143" s="38" t="s">
        <v>337</v>
      </c>
      <c r="B143" s="38" t="s">
        <v>316</v>
      </c>
      <c r="C143" s="41" t="s">
        <v>338</v>
      </c>
      <c r="D143" s="38" t="s">
        <v>339</v>
      </c>
      <c r="E143" s="32" t="s">
        <v>42</v>
      </c>
      <c r="F143" s="38" t="s">
        <v>296</v>
      </c>
      <c r="G143" s="47">
        <v>0</v>
      </c>
      <c r="H143" s="72">
        <v>0</v>
      </c>
      <c r="I143" s="38" t="s">
        <v>42</v>
      </c>
      <c r="J143" s="38" t="s">
        <v>42</v>
      </c>
      <c r="K143" s="29">
        <v>4</v>
      </c>
      <c r="L143" s="29">
        <v>0</v>
      </c>
      <c r="M143" s="29">
        <v>8.5</v>
      </c>
      <c r="N143" s="28">
        <v>2E-3</v>
      </c>
      <c r="O143" s="70">
        <v>0.03</v>
      </c>
      <c r="P143" s="38" t="s">
        <v>42</v>
      </c>
      <c r="Q143" s="29" t="s">
        <v>42</v>
      </c>
      <c r="R143" s="29" t="s">
        <v>42</v>
      </c>
      <c r="S143" s="29" t="s">
        <v>42</v>
      </c>
      <c r="T143" s="28" t="s">
        <v>42</v>
      </c>
      <c r="U143" s="29" t="s">
        <v>42</v>
      </c>
      <c r="V143" s="32">
        <v>150</v>
      </c>
      <c r="W143" s="36">
        <v>38.25</v>
      </c>
      <c r="X143" s="36">
        <v>35.25</v>
      </c>
      <c r="Y143" s="36">
        <v>1.88</v>
      </c>
      <c r="Z143" s="37">
        <v>1.4670000000000001</v>
      </c>
      <c r="AA143" s="36">
        <v>11.65</v>
      </c>
      <c r="AB143" s="38" t="s">
        <v>379</v>
      </c>
    </row>
    <row r="144" spans="1:28" ht="13.95" customHeight="1" x14ac:dyDescent="0.2">
      <c r="A144" s="21" t="s">
        <v>340</v>
      </c>
      <c r="B144" s="21" t="s">
        <v>316</v>
      </c>
      <c r="C144" s="22" t="s">
        <v>341</v>
      </c>
      <c r="D144" s="21" t="s">
        <v>342</v>
      </c>
      <c r="E144" s="21" t="s">
        <v>42</v>
      </c>
      <c r="F144" s="38" t="s">
        <v>296</v>
      </c>
      <c r="G144" s="44">
        <v>0</v>
      </c>
      <c r="H144" s="73">
        <v>0</v>
      </c>
      <c r="I144" s="69">
        <v>2500</v>
      </c>
      <c r="J144" s="27" t="s">
        <v>343</v>
      </c>
      <c r="K144" s="33">
        <v>4</v>
      </c>
      <c r="L144" s="33">
        <v>0</v>
      </c>
      <c r="M144" s="33">
        <v>8.5</v>
      </c>
      <c r="N144" s="34">
        <v>2E-3</v>
      </c>
      <c r="O144" s="70">
        <v>0.03</v>
      </c>
      <c r="P144" s="21" t="s">
        <v>53</v>
      </c>
      <c r="Q144" s="33" t="s">
        <v>53</v>
      </c>
      <c r="R144" s="33" t="s">
        <v>53</v>
      </c>
      <c r="S144" s="33" t="s">
        <v>53</v>
      </c>
      <c r="T144" s="34" t="s">
        <v>53</v>
      </c>
      <c r="U144" s="33" t="s">
        <v>53</v>
      </c>
      <c r="V144" s="21">
        <v>48</v>
      </c>
      <c r="W144" s="33">
        <v>10</v>
      </c>
      <c r="X144" s="33">
        <v>6.75</v>
      </c>
      <c r="Y144" s="33">
        <v>7.5</v>
      </c>
      <c r="Z144" s="62" t="s">
        <v>344</v>
      </c>
      <c r="AA144" s="33">
        <v>3</v>
      </c>
      <c r="AB144" s="38" t="s">
        <v>303</v>
      </c>
    </row>
    <row r="145" spans="1:28" ht="13.95" customHeight="1" x14ac:dyDescent="0.2">
      <c r="A145" s="21" t="s">
        <v>345</v>
      </c>
      <c r="B145" s="21" t="s">
        <v>316</v>
      </c>
      <c r="C145" s="22" t="s">
        <v>346</v>
      </c>
      <c r="D145" s="21" t="s">
        <v>347</v>
      </c>
      <c r="E145" s="21" t="s">
        <v>42</v>
      </c>
      <c r="F145" s="38" t="s">
        <v>296</v>
      </c>
      <c r="G145" s="44">
        <v>0</v>
      </c>
      <c r="H145" s="73">
        <v>0</v>
      </c>
      <c r="I145" s="69">
        <v>2500</v>
      </c>
      <c r="J145" s="27" t="s">
        <v>348</v>
      </c>
      <c r="K145" s="33">
        <v>4</v>
      </c>
      <c r="L145" s="33">
        <v>0</v>
      </c>
      <c r="M145" s="33">
        <v>8.5</v>
      </c>
      <c r="N145" s="34">
        <v>2E-3</v>
      </c>
      <c r="O145" s="70">
        <v>0.03</v>
      </c>
      <c r="P145" s="21" t="s">
        <v>53</v>
      </c>
      <c r="Q145" s="33" t="s">
        <v>53</v>
      </c>
      <c r="R145" s="33" t="s">
        <v>53</v>
      </c>
      <c r="S145" s="33" t="s">
        <v>53</v>
      </c>
      <c r="T145" s="34" t="s">
        <v>53</v>
      </c>
      <c r="U145" s="33" t="s">
        <v>53</v>
      </c>
      <c r="V145" s="21">
        <v>96</v>
      </c>
      <c r="W145" s="33">
        <v>38.25</v>
      </c>
      <c r="X145" s="33">
        <v>35.25</v>
      </c>
      <c r="Y145" s="33">
        <v>1.88</v>
      </c>
      <c r="Z145" s="62" t="s">
        <v>349</v>
      </c>
      <c r="AA145" s="33">
        <v>9</v>
      </c>
      <c r="AB145" s="38" t="s">
        <v>379</v>
      </c>
    </row>
    <row r="146" spans="1:28" ht="13.95" customHeight="1" x14ac:dyDescent="0.2">
      <c r="A146" s="21" t="s">
        <v>350</v>
      </c>
      <c r="B146" s="21" t="s">
        <v>316</v>
      </c>
      <c r="C146" s="22" t="s">
        <v>351</v>
      </c>
      <c r="D146" s="21" t="s">
        <v>352</v>
      </c>
      <c r="E146" s="21" t="s">
        <v>42</v>
      </c>
      <c r="F146" s="38" t="s">
        <v>296</v>
      </c>
      <c r="G146" s="44">
        <v>0</v>
      </c>
      <c r="H146" s="73">
        <v>0</v>
      </c>
      <c r="I146" s="69">
        <v>2500</v>
      </c>
      <c r="J146" s="27" t="s">
        <v>353</v>
      </c>
      <c r="K146" s="33">
        <v>4</v>
      </c>
      <c r="L146" s="33">
        <v>0</v>
      </c>
      <c r="M146" s="33">
        <v>8.5</v>
      </c>
      <c r="N146" s="34">
        <v>2E-3</v>
      </c>
      <c r="O146" s="70">
        <v>0.03</v>
      </c>
      <c r="P146" s="21" t="s">
        <v>53</v>
      </c>
      <c r="Q146" s="33" t="s">
        <v>53</v>
      </c>
      <c r="R146" s="33" t="s">
        <v>53</v>
      </c>
      <c r="S146" s="33" t="s">
        <v>53</v>
      </c>
      <c r="T146" s="34" t="s">
        <v>53</v>
      </c>
      <c r="U146" s="33" t="s">
        <v>53</v>
      </c>
      <c r="V146" s="21">
        <v>48</v>
      </c>
      <c r="W146" s="33">
        <v>10</v>
      </c>
      <c r="X146" s="33">
        <v>6.75</v>
      </c>
      <c r="Y146" s="33">
        <v>7.5</v>
      </c>
      <c r="Z146" s="62" t="s">
        <v>344</v>
      </c>
      <c r="AA146" s="33">
        <v>3</v>
      </c>
      <c r="AB146" s="38" t="s">
        <v>303</v>
      </c>
    </row>
    <row r="147" spans="1:28" s="92" customFormat="1" ht="13.95" customHeight="1" x14ac:dyDescent="0.2">
      <c r="A147" s="21" t="s">
        <v>354</v>
      </c>
      <c r="B147" s="21" t="s">
        <v>316</v>
      </c>
      <c r="C147" s="22" t="s">
        <v>355</v>
      </c>
      <c r="D147" s="21" t="s">
        <v>356</v>
      </c>
      <c r="E147" s="21" t="s">
        <v>42</v>
      </c>
      <c r="F147" s="38" t="s">
        <v>296</v>
      </c>
      <c r="G147" s="44">
        <v>0</v>
      </c>
      <c r="H147" s="73">
        <v>0</v>
      </c>
      <c r="I147" s="69">
        <v>2500</v>
      </c>
      <c r="J147" s="27" t="s">
        <v>357</v>
      </c>
      <c r="K147" s="33">
        <v>4</v>
      </c>
      <c r="L147" s="33">
        <v>0</v>
      </c>
      <c r="M147" s="33">
        <v>8.5</v>
      </c>
      <c r="N147" s="34">
        <v>2E-3</v>
      </c>
      <c r="O147" s="70">
        <v>0.03</v>
      </c>
      <c r="P147" s="21" t="s">
        <v>53</v>
      </c>
      <c r="Q147" s="33" t="s">
        <v>53</v>
      </c>
      <c r="R147" s="33" t="s">
        <v>53</v>
      </c>
      <c r="S147" s="33" t="s">
        <v>53</v>
      </c>
      <c r="T147" s="34" t="s">
        <v>53</v>
      </c>
      <c r="U147" s="33" t="s">
        <v>53</v>
      </c>
      <c r="V147" s="21">
        <v>96</v>
      </c>
      <c r="W147" s="33">
        <v>38.25</v>
      </c>
      <c r="X147" s="33">
        <v>35.25</v>
      </c>
      <c r="Y147" s="33">
        <v>1.88</v>
      </c>
      <c r="Z147" s="62" t="s">
        <v>349</v>
      </c>
      <c r="AA147" s="33">
        <v>9</v>
      </c>
      <c r="AB147" s="38" t="s">
        <v>379</v>
      </c>
    </row>
    <row r="148" spans="1:28" s="92" customFormat="1" ht="13.95" customHeight="1" x14ac:dyDescent="0.2">
      <c r="A148" s="67" t="s">
        <v>316</v>
      </c>
      <c r="B148" s="67" t="s">
        <v>316</v>
      </c>
      <c r="C148" s="68" t="s">
        <v>358</v>
      </c>
      <c r="D148" s="104" t="s">
        <v>316</v>
      </c>
      <c r="E148" s="69" t="s">
        <v>53</v>
      </c>
      <c r="F148" s="38" t="s">
        <v>296</v>
      </c>
      <c r="G148" s="39">
        <v>0.08</v>
      </c>
      <c r="H148" s="50">
        <v>0</v>
      </c>
      <c r="I148" s="69">
        <v>2500</v>
      </c>
      <c r="J148" s="32" t="s">
        <v>309</v>
      </c>
      <c r="K148" s="70">
        <v>4</v>
      </c>
      <c r="L148" s="70">
        <v>0</v>
      </c>
      <c r="M148" s="70">
        <v>8.5</v>
      </c>
      <c r="N148" s="71">
        <v>2E-3</v>
      </c>
      <c r="O148" s="70">
        <v>0.03</v>
      </c>
      <c r="P148" s="69">
        <v>12</v>
      </c>
      <c r="Q148" s="70">
        <v>4.5</v>
      </c>
      <c r="R148" s="70">
        <v>0.4</v>
      </c>
      <c r="S148" s="70">
        <v>8.5</v>
      </c>
      <c r="T148" s="71">
        <v>0.01</v>
      </c>
      <c r="U148" s="36">
        <v>0.17</v>
      </c>
      <c r="V148" s="32">
        <v>144</v>
      </c>
      <c r="W148" s="36">
        <v>10.25</v>
      </c>
      <c r="X148" s="36">
        <v>10.25</v>
      </c>
      <c r="Y148" s="36">
        <v>10.38</v>
      </c>
      <c r="Z148" s="37">
        <f>(W148*X148*Y148)/1728</f>
        <v>0.63110460069444452</v>
      </c>
      <c r="AA148" s="36">
        <v>14.4</v>
      </c>
      <c r="AB148" s="97"/>
    </row>
    <row r="149" spans="1:28" s="92" customFormat="1" ht="13.95" customHeight="1" thickBot="1" x14ac:dyDescent="0.25">
      <c r="A149" s="74"/>
      <c r="B149" s="74"/>
      <c r="C149" s="75" t="s">
        <v>359</v>
      </c>
      <c r="D149" s="76"/>
      <c r="E149" s="77"/>
      <c r="F149" s="77"/>
      <c r="G149" s="64"/>
      <c r="H149" s="52"/>
      <c r="I149" s="77"/>
      <c r="J149" s="53"/>
      <c r="K149" s="78"/>
      <c r="L149" s="78"/>
      <c r="M149" s="78"/>
      <c r="N149" s="79"/>
      <c r="O149" s="78"/>
      <c r="P149" s="77"/>
      <c r="Q149" s="78"/>
      <c r="R149" s="78"/>
      <c r="S149" s="78"/>
      <c r="T149" s="79"/>
      <c r="U149" s="65"/>
      <c r="V149" s="53"/>
      <c r="W149" s="65"/>
      <c r="X149" s="65"/>
      <c r="Y149" s="65"/>
      <c r="Z149" s="80"/>
      <c r="AA149" s="65"/>
      <c r="AB149" s="53"/>
    </row>
    <row r="150" spans="1:28" s="92" customFormat="1" ht="13.95" customHeight="1" thickBot="1" x14ac:dyDescent="0.25">
      <c r="A150" s="81">
        <v>901</v>
      </c>
      <c r="B150" s="82" t="s">
        <v>360</v>
      </c>
      <c r="C150" s="83" t="s">
        <v>361</v>
      </c>
      <c r="D150" s="82" t="s">
        <v>362</v>
      </c>
      <c r="E150" s="82" t="s">
        <v>363</v>
      </c>
      <c r="F150" s="82" t="s">
        <v>364</v>
      </c>
      <c r="G150" s="84">
        <v>0</v>
      </c>
      <c r="H150" s="85">
        <v>0</v>
      </c>
      <c r="I150" s="82">
        <v>6000</v>
      </c>
      <c r="J150" s="82" t="s">
        <v>36</v>
      </c>
      <c r="K150" s="86">
        <v>6.125</v>
      </c>
      <c r="L150" s="86">
        <v>2</v>
      </c>
      <c r="M150" s="86">
        <v>1.5</v>
      </c>
      <c r="N150" s="87">
        <v>1.0999999999999999E-2</v>
      </c>
      <c r="O150" s="86">
        <v>0.1</v>
      </c>
      <c r="P150" s="88">
        <v>24</v>
      </c>
      <c r="Q150" s="86">
        <v>12.25</v>
      </c>
      <c r="R150" s="86">
        <v>9.625</v>
      </c>
      <c r="S150" s="86">
        <v>5.5</v>
      </c>
      <c r="T150" s="87">
        <v>0.36</v>
      </c>
      <c r="U150" s="86">
        <v>3.55</v>
      </c>
      <c r="V150" s="88">
        <v>96</v>
      </c>
      <c r="W150" s="86">
        <v>19.75</v>
      </c>
      <c r="X150" s="86">
        <v>13.125</v>
      </c>
      <c r="Y150" s="86">
        <v>12</v>
      </c>
      <c r="Z150" s="89" t="s">
        <v>365</v>
      </c>
      <c r="AA150" s="86">
        <v>15.75</v>
      </c>
      <c r="AB150" s="90" t="s">
        <v>366</v>
      </c>
    </row>
    <row r="151" spans="1:28" s="92" customFormat="1" x14ac:dyDescent="0.2">
      <c r="A151" s="59"/>
    </row>
    <row r="152" spans="1:28" s="92" customFormat="1" x14ac:dyDescent="0.2">
      <c r="A152" s="59"/>
    </row>
    <row r="153" spans="1:28" s="92" customFormat="1" x14ac:dyDescent="0.2">
      <c r="A153" s="59"/>
    </row>
    <row r="154" spans="1:28" s="92" customFormat="1" x14ac:dyDescent="0.2">
      <c r="A154" s="59"/>
    </row>
    <row r="155" spans="1:28" s="92" customFormat="1" x14ac:dyDescent="0.2">
      <c r="A155" s="59"/>
    </row>
    <row r="156" spans="1:28" s="92" customFormat="1" x14ac:dyDescent="0.2">
      <c r="A156" s="59"/>
    </row>
    <row r="157" spans="1:28" s="92" customFormat="1" x14ac:dyDescent="0.2">
      <c r="A157" s="59"/>
    </row>
    <row r="158" spans="1:28" s="92" customFormat="1" x14ac:dyDescent="0.2">
      <c r="A158" s="59"/>
    </row>
    <row r="159" spans="1:28" s="92" customFormat="1" x14ac:dyDescent="0.2">
      <c r="A159" s="59"/>
    </row>
    <row r="160" spans="1:28" s="92" customFormat="1" x14ac:dyDescent="0.2">
      <c r="A160" s="59"/>
    </row>
    <row r="161" spans="1:30" s="92" customFormat="1" x14ac:dyDescent="0.2">
      <c r="A161" s="59"/>
    </row>
    <row r="162" spans="1:30" s="92" customFormat="1" x14ac:dyDescent="0.2">
      <c r="A162" s="59"/>
    </row>
    <row r="163" spans="1:30" s="92" customFormat="1" x14ac:dyDescent="0.2">
      <c r="A163" s="59"/>
    </row>
    <row r="164" spans="1:30" s="92" customFormat="1" x14ac:dyDescent="0.2">
      <c r="A164" s="59"/>
    </row>
    <row r="165" spans="1:30" s="92" customFormat="1" x14ac:dyDescent="0.2">
      <c r="A165" s="59"/>
    </row>
    <row r="166" spans="1:30" s="92" customFormat="1" x14ac:dyDescent="0.2">
      <c r="A166" s="59"/>
    </row>
    <row r="167" spans="1:30" s="92" customFormat="1" x14ac:dyDescent="0.2">
      <c r="A167" s="59"/>
    </row>
    <row r="168" spans="1:30" s="92" customFormat="1" x14ac:dyDescent="0.2">
      <c r="A168" s="59"/>
    </row>
    <row r="169" spans="1:30" s="92" customFormat="1" x14ac:dyDescent="0.2">
      <c r="A169" s="59"/>
    </row>
    <row r="170" spans="1:30" s="92" customFormat="1" x14ac:dyDescent="0.2">
      <c r="A170" s="59"/>
    </row>
    <row r="171" spans="1:30" s="92" customFormat="1" x14ac:dyDescent="0.2">
      <c r="A171" s="59"/>
    </row>
    <row r="172" spans="1:30" s="92" customFormat="1" x14ac:dyDescent="0.2">
      <c r="A172" s="59"/>
    </row>
    <row r="173" spans="1:30" s="92" customFormat="1" x14ac:dyDescent="0.2">
      <c r="A173" s="59"/>
    </row>
    <row r="174" spans="1:30" s="92" customFormat="1" x14ac:dyDescent="0.2">
      <c r="A174" s="59"/>
    </row>
    <row r="175" spans="1:30" x14ac:dyDescent="0.2">
      <c r="A175" s="59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</row>
    <row r="176" spans="1:30" x14ac:dyDescent="0.2">
      <c r="A176" s="59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</row>
    <row r="177" spans="1:30" x14ac:dyDescent="0.2">
      <c r="A177" s="59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</row>
  </sheetData>
  <pageMargins left="0" right="0" top="0" bottom="0" header="0.3" footer="0.3"/>
  <pageSetup paperSize="5" scale="7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6EC3-319F-4084-96AE-43A3B1BCF339}">
  <dimension ref="A9:R44"/>
  <sheetViews>
    <sheetView topLeftCell="A16" zoomScale="106" zoomScaleNormal="83" workbookViewId="0">
      <selection activeCell="A28" sqref="A28"/>
    </sheetView>
  </sheetViews>
  <sheetFormatPr defaultRowHeight="14.4" x14ac:dyDescent="0.3"/>
  <cols>
    <col min="1" max="1" width="13.5546875" customWidth="1"/>
    <col min="2" max="2" width="1" customWidth="1"/>
    <col min="3" max="3" width="13.5546875" customWidth="1"/>
    <col min="4" max="4" width="1" customWidth="1"/>
    <col min="5" max="5" width="13.5546875" customWidth="1"/>
    <col min="6" max="6" width="1" customWidth="1"/>
    <col min="7" max="7" width="13.5546875" customWidth="1"/>
    <col min="8" max="8" width="1" customWidth="1"/>
    <col min="9" max="9" width="13.5546875" customWidth="1"/>
    <col min="10" max="10" width="0.77734375" customWidth="1"/>
    <col min="11" max="11" width="13.5546875" customWidth="1"/>
    <col min="12" max="12" width="1" customWidth="1"/>
    <col min="13" max="13" width="13.5546875" customWidth="1"/>
    <col min="14" max="14" width="1" customWidth="1"/>
    <col min="15" max="15" width="13.5546875" customWidth="1"/>
  </cols>
  <sheetData>
    <row r="9" spans="1:15" ht="15" thickBot="1" x14ac:dyDescent="0.35"/>
    <row r="10" spans="1:15" x14ac:dyDescent="0.3">
      <c r="A10" s="137">
        <v>3447</v>
      </c>
      <c r="C10" s="137">
        <v>3448</v>
      </c>
      <c r="D10" s="138" t="s">
        <v>1</v>
      </c>
      <c r="E10" s="137">
        <v>3449</v>
      </c>
      <c r="F10" s="138" t="s">
        <v>1</v>
      </c>
      <c r="G10" s="137">
        <v>3450</v>
      </c>
      <c r="H10" s="138" t="s">
        <v>1</v>
      </c>
      <c r="I10" s="137">
        <v>3451</v>
      </c>
      <c r="J10" s="138"/>
      <c r="K10" s="137">
        <v>3452</v>
      </c>
      <c r="M10" s="137">
        <v>3453</v>
      </c>
      <c r="O10" s="137">
        <v>3454</v>
      </c>
    </row>
    <row r="11" spans="1:15" ht="49.8" customHeight="1" x14ac:dyDescent="0.3">
      <c r="A11" s="139"/>
      <c r="C11" s="139"/>
      <c r="D11" s="138"/>
      <c r="E11" s="139"/>
      <c r="F11" s="138"/>
      <c r="G11" s="139"/>
      <c r="H11" s="138"/>
      <c r="I11" s="139"/>
      <c r="J11" s="138"/>
      <c r="K11" s="139"/>
      <c r="M11" s="139"/>
      <c r="O11" s="139"/>
    </row>
    <row r="12" spans="1:15" ht="15" thickBot="1" x14ac:dyDescent="0.35">
      <c r="A12" s="140" t="s">
        <v>717</v>
      </c>
      <c r="C12" s="140" t="s">
        <v>717</v>
      </c>
      <c r="D12" s="138"/>
      <c r="E12" s="140" t="s">
        <v>717</v>
      </c>
      <c r="G12" s="140" t="s">
        <v>717</v>
      </c>
      <c r="H12" s="138"/>
      <c r="I12" s="140" t="s">
        <v>717</v>
      </c>
      <c r="K12" s="140" t="s">
        <v>717</v>
      </c>
      <c r="M12" s="140" t="s">
        <v>717</v>
      </c>
      <c r="O12" s="140" t="s">
        <v>717</v>
      </c>
    </row>
    <row r="13" spans="1:15" ht="19.8" customHeight="1" x14ac:dyDescent="0.3">
      <c r="A13" s="143" t="s">
        <v>715</v>
      </c>
      <c r="B13" s="143"/>
      <c r="C13" s="143" t="s">
        <v>715</v>
      </c>
      <c r="D13" s="144"/>
      <c r="E13" s="143" t="s">
        <v>715</v>
      </c>
      <c r="F13" s="144"/>
      <c r="G13" s="143" t="s">
        <v>715</v>
      </c>
      <c r="H13" s="144"/>
      <c r="I13" s="143" t="s">
        <v>715</v>
      </c>
      <c r="J13" s="144" t="s">
        <v>1</v>
      </c>
      <c r="K13" s="143" t="s">
        <v>715</v>
      </c>
      <c r="L13" s="144"/>
      <c r="M13" s="143" t="s">
        <v>715</v>
      </c>
      <c r="N13" s="145"/>
      <c r="O13" s="143" t="s">
        <v>715</v>
      </c>
    </row>
    <row r="14" spans="1:15" ht="6" customHeight="1" thickBot="1" x14ac:dyDescent="0.3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</row>
    <row r="15" spans="1:15" x14ac:dyDescent="0.3">
      <c r="A15" s="137">
        <v>3455</v>
      </c>
      <c r="C15" s="137">
        <v>3456</v>
      </c>
      <c r="E15" s="137">
        <v>3446</v>
      </c>
      <c r="G15" s="137">
        <v>3413</v>
      </c>
      <c r="I15" s="137">
        <v>3403</v>
      </c>
      <c r="K15" s="137">
        <v>3437</v>
      </c>
      <c r="M15" s="137">
        <v>3436</v>
      </c>
      <c r="O15" s="137">
        <v>3435</v>
      </c>
    </row>
    <row r="16" spans="1:15" ht="49.8" customHeight="1" x14ac:dyDescent="0.3">
      <c r="A16" s="139"/>
      <c r="C16" s="139"/>
      <c r="E16" s="139"/>
      <c r="G16" s="139"/>
      <c r="I16" s="139"/>
      <c r="K16" s="139"/>
      <c r="M16" s="139"/>
      <c r="O16" s="139"/>
    </row>
    <row r="17" spans="1:16" ht="15" thickBot="1" x14ac:dyDescent="0.35">
      <c r="A17" s="140" t="s">
        <v>717</v>
      </c>
      <c r="C17" s="140" t="s">
        <v>717</v>
      </c>
      <c r="E17" s="140" t="s">
        <v>717</v>
      </c>
      <c r="G17" s="140" t="s">
        <v>718</v>
      </c>
      <c r="I17" s="140" t="s">
        <v>719</v>
      </c>
      <c r="K17" s="140" t="s">
        <v>720</v>
      </c>
      <c r="M17" s="140" t="s">
        <v>720</v>
      </c>
      <c r="O17" s="140" t="s">
        <v>720</v>
      </c>
    </row>
    <row r="18" spans="1:16" ht="19.8" customHeight="1" x14ac:dyDescent="0.3">
      <c r="A18" s="143" t="s">
        <v>715</v>
      </c>
      <c r="B18" s="144"/>
      <c r="C18" s="143" t="s">
        <v>715</v>
      </c>
      <c r="D18" s="144"/>
      <c r="E18" s="143" t="s">
        <v>715</v>
      </c>
      <c r="F18" s="144"/>
      <c r="G18" s="143" t="s">
        <v>715</v>
      </c>
      <c r="H18" s="144" t="s">
        <v>1</v>
      </c>
      <c r="I18" s="143" t="s">
        <v>715</v>
      </c>
      <c r="J18" s="144"/>
      <c r="K18" s="143" t="s">
        <v>715</v>
      </c>
      <c r="L18" s="145"/>
      <c r="M18" s="143" t="s">
        <v>715</v>
      </c>
      <c r="N18" s="143"/>
      <c r="O18" s="143" t="s">
        <v>715</v>
      </c>
    </row>
    <row r="19" spans="1:16" ht="6" customHeight="1" thickBot="1" x14ac:dyDescent="0.3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</row>
    <row r="20" spans="1:16" x14ac:dyDescent="0.3">
      <c r="A20" s="137">
        <v>3434</v>
      </c>
      <c r="B20" s="138" t="s">
        <v>1</v>
      </c>
      <c r="C20" s="137">
        <v>3433</v>
      </c>
      <c r="D20" s="141" t="s">
        <v>1</v>
      </c>
      <c r="E20" s="137">
        <v>3432</v>
      </c>
      <c r="F20" s="138"/>
      <c r="G20" s="137">
        <v>3431</v>
      </c>
      <c r="I20" s="137">
        <v>3430</v>
      </c>
      <c r="K20" s="137">
        <v>3429</v>
      </c>
      <c r="M20" s="137">
        <v>3428</v>
      </c>
      <c r="O20" s="137">
        <v>3405</v>
      </c>
    </row>
    <row r="21" spans="1:16" ht="49.8" customHeight="1" x14ac:dyDescent="0.3">
      <c r="A21" s="139"/>
      <c r="B21" s="138"/>
      <c r="C21" s="139"/>
      <c r="D21" s="138"/>
      <c r="E21" s="139"/>
      <c r="F21" s="138"/>
      <c r="G21" s="139"/>
      <c r="I21" s="139"/>
      <c r="K21" s="139"/>
      <c r="M21" s="139"/>
      <c r="O21" s="139"/>
    </row>
    <row r="22" spans="1:16" ht="15" thickBot="1" x14ac:dyDescent="0.35">
      <c r="A22" s="140" t="s">
        <v>720</v>
      </c>
      <c r="C22" s="140" t="s">
        <v>720</v>
      </c>
      <c r="E22" s="140" t="s">
        <v>720</v>
      </c>
      <c r="G22" s="140" t="s">
        <v>720</v>
      </c>
      <c r="I22" s="140" t="s">
        <v>720</v>
      </c>
      <c r="K22" s="140" t="s">
        <v>720</v>
      </c>
      <c r="M22" s="140" t="s">
        <v>720</v>
      </c>
      <c r="O22" s="140" t="s">
        <v>719</v>
      </c>
    </row>
    <row r="23" spans="1:16" ht="19.8" customHeight="1" x14ac:dyDescent="0.3">
      <c r="A23" s="143" t="s">
        <v>715</v>
      </c>
      <c r="B23" s="144"/>
      <c r="C23" s="143" t="s">
        <v>715</v>
      </c>
      <c r="D23" s="144"/>
      <c r="E23" s="143" t="s">
        <v>715</v>
      </c>
      <c r="F23" s="144" t="s">
        <v>1</v>
      </c>
      <c r="G23" s="143" t="s">
        <v>715</v>
      </c>
      <c r="H23" s="144"/>
      <c r="I23" s="143" t="s">
        <v>715</v>
      </c>
      <c r="J23" s="145"/>
      <c r="K23" s="143" t="s">
        <v>715</v>
      </c>
      <c r="L23" s="143"/>
      <c r="M23" s="143" t="s">
        <v>715</v>
      </c>
      <c r="N23" s="144"/>
      <c r="O23" s="143" t="s">
        <v>715</v>
      </c>
    </row>
    <row r="24" spans="1:16" ht="6" customHeight="1" thickBot="1" x14ac:dyDescent="0.3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</row>
    <row r="25" spans="1:16" x14ac:dyDescent="0.3">
      <c r="A25" s="137">
        <v>3401</v>
      </c>
      <c r="B25" s="138"/>
      <c r="C25" s="137">
        <v>3402</v>
      </c>
      <c r="E25" s="137">
        <v>3421</v>
      </c>
      <c r="G25" s="137">
        <v>3418</v>
      </c>
      <c r="I25" s="137">
        <v>3415</v>
      </c>
      <c r="K25" s="137">
        <v>3440</v>
      </c>
      <c r="L25" s="138" t="s">
        <v>1</v>
      </c>
      <c r="M25" s="137">
        <v>3412</v>
      </c>
      <c r="N25" s="141" t="s">
        <v>1</v>
      </c>
      <c r="O25" s="137">
        <v>3411</v>
      </c>
      <c r="P25" s="138" t="s">
        <v>1</v>
      </c>
    </row>
    <row r="26" spans="1:16" ht="49.8" customHeight="1" x14ac:dyDescent="0.3">
      <c r="A26" s="139"/>
      <c r="B26" s="138"/>
      <c r="C26" s="139"/>
      <c r="E26" s="139"/>
      <c r="G26" s="139"/>
      <c r="I26" s="139"/>
      <c r="K26" s="139"/>
      <c r="L26" s="138"/>
      <c r="M26" s="139"/>
      <c r="N26" s="138"/>
      <c r="O26" s="139"/>
      <c r="P26" s="138"/>
    </row>
    <row r="27" spans="1:16" ht="15" thickBot="1" x14ac:dyDescent="0.35">
      <c r="A27" s="140" t="s">
        <v>721</v>
      </c>
      <c r="B27" s="138"/>
      <c r="C27" s="140" t="s">
        <v>721</v>
      </c>
      <c r="E27" s="140" t="s">
        <v>719</v>
      </c>
      <c r="G27" s="140" t="s">
        <v>718</v>
      </c>
      <c r="I27" s="140" t="s">
        <v>723</v>
      </c>
      <c r="K27" s="140" t="s">
        <v>719</v>
      </c>
      <c r="L27" s="138"/>
      <c r="M27" s="140" t="s">
        <v>718</v>
      </c>
      <c r="O27" s="140" t="s">
        <v>718</v>
      </c>
      <c r="P27" s="138"/>
    </row>
    <row r="28" spans="1:16" ht="19.8" customHeight="1" x14ac:dyDescent="0.3">
      <c r="A28" s="143" t="s">
        <v>715</v>
      </c>
      <c r="B28" s="144"/>
      <c r="C28" s="143" t="s">
        <v>715</v>
      </c>
      <c r="D28" s="144" t="s">
        <v>1</v>
      </c>
      <c r="E28" s="143" t="s">
        <v>715</v>
      </c>
      <c r="F28" s="144"/>
      <c r="G28" s="143" t="s">
        <v>715</v>
      </c>
      <c r="H28" s="145"/>
      <c r="I28" s="143" t="s">
        <v>715</v>
      </c>
      <c r="J28" s="143"/>
      <c r="K28" s="143" t="s">
        <v>715</v>
      </c>
      <c r="L28" s="144"/>
      <c r="M28" s="143" t="s">
        <v>715</v>
      </c>
      <c r="N28" s="144"/>
      <c r="O28" s="143" t="s">
        <v>715</v>
      </c>
    </row>
    <row r="29" spans="1:16" ht="6" customHeight="1" thickBot="1" x14ac:dyDescent="0.3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6" x14ac:dyDescent="0.3">
      <c r="A30" s="137">
        <v>3410</v>
      </c>
      <c r="C30" s="137">
        <v>3409</v>
      </c>
      <c r="E30" s="137">
        <v>3419</v>
      </c>
      <c r="G30" s="137">
        <v>3426</v>
      </c>
      <c r="H30" s="142"/>
      <c r="I30" s="137">
        <v>3420</v>
      </c>
      <c r="J30" s="142"/>
      <c r="K30" s="137">
        <v>3427</v>
      </c>
      <c r="L30" s="138" t="s">
        <v>1</v>
      </c>
      <c r="M30" s="137">
        <v>3414</v>
      </c>
      <c r="N30" s="138" t="s">
        <v>1</v>
      </c>
      <c r="O30" s="137">
        <v>3309</v>
      </c>
    </row>
    <row r="31" spans="1:16" ht="49.8" customHeight="1" x14ac:dyDescent="0.3">
      <c r="A31" s="139"/>
      <c r="C31" s="139"/>
      <c r="E31" s="139"/>
      <c r="G31" s="139"/>
      <c r="I31" s="139"/>
      <c r="K31" s="139"/>
      <c r="L31" s="138"/>
      <c r="M31" s="139"/>
      <c r="N31" s="138"/>
      <c r="O31" s="139"/>
    </row>
    <row r="32" spans="1:16" ht="15" thickBot="1" x14ac:dyDescent="0.35">
      <c r="A32" s="140" t="s">
        <v>718</v>
      </c>
      <c r="B32" s="138"/>
      <c r="C32" s="140" t="s">
        <v>718</v>
      </c>
      <c r="E32" s="140" t="s">
        <v>724</v>
      </c>
      <c r="G32" s="140" t="s">
        <v>724</v>
      </c>
      <c r="I32" s="140" t="s">
        <v>724</v>
      </c>
      <c r="K32" s="140" t="s">
        <v>724</v>
      </c>
      <c r="M32" s="140" t="s">
        <v>722</v>
      </c>
      <c r="N32" s="138"/>
      <c r="O32" s="140" t="s">
        <v>725</v>
      </c>
    </row>
    <row r="33" spans="1:18" ht="19.8" customHeight="1" x14ac:dyDescent="0.3">
      <c r="A33" s="143" t="s">
        <v>715</v>
      </c>
      <c r="B33" s="144" t="s">
        <v>1</v>
      </c>
      <c r="C33" s="143" t="s">
        <v>715</v>
      </c>
      <c r="D33" s="144"/>
      <c r="E33" s="143" t="s">
        <v>715</v>
      </c>
      <c r="F33" s="145"/>
      <c r="G33" s="143" t="s">
        <v>715</v>
      </c>
      <c r="H33" s="143"/>
      <c r="I33" s="143" t="s">
        <v>715</v>
      </c>
      <c r="J33" s="144"/>
      <c r="K33" s="143" t="s">
        <v>715</v>
      </c>
      <c r="L33" s="144"/>
      <c r="M33" s="143" t="s">
        <v>715</v>
      </c>
      <c r="N33" s="144"/>
      <c r="O33" s="143" t="s">
        <v>715</v>
      </c>
    </row>
    <row r="34" spans="1:18" ht="6" customHeight="1" thickBot="1" x14ac:dyDescent="0.35">
      <c r="A34" s="138"/>
      <c r="B34" s="138"/>
      <c r="C34" s="138"/>
      <c r="D34" s="138"/>
      <c r="E34" s="138"/>
      <c r="F34" s="138"/>
      <c r="G34" s="138"/>
      <c r="H34" s="138"/>
      <c r="J34" s="138"/>
      <c r="K34" s="138"/>
      <c r="L34" s="138"/>
      <c r="M34" s="138"/>
    </row>
    <row r="35" spans="1:18" s="142" customFormat="1" ht="12" x14ac:dyDescent="0.25">
      <c r="A35" s="137">
        <v>3316</v>
      </c>
      <c r="B35" s="138"/>
      <c r="C35" s="137">
        <v>3306</v>
      </c>
      <c r="E35" s="137">
        <v>3318</v>
      </c>
      <c r="G35" s="137">
        <v>3327</v>
      </c>
      <c r="I35" s="137">
        <v>3327</v>
      </c>
      <c r="J35" s="138" t="s">
        <v>1</v>
      </c>
      <c r="K35" s="137">
        <v>3439</v>
      </c>
      <c r="M35" s="137">
        <v>3442</v>
      </c>
      <c r="N35" s="138" t="s">
        <v>1</v>
      </c>
      <c r="O35" s="137">
        <v>3321</v>
      </c>
      <c r="P35" s="138"/>
      <c r="R35" s="138"/>
    </row>
    <row r="36" spans="1:18" ht="49.8" customHeight="1" x14ac:dyDescent="0.3">
      <c r="A36" s="139"/>
      <c r="B36" s="138"/>
      <c r="C36" s="139" t="s">
        <v>1</v>
      </c>
      <c r="E36" s="139" t="s">
        <v>1</v>
      </c>
      <c r="G36" s="139"/>
      <c r="I36" s="139"/>
      <c r="J36" s="138"/>
      <c r="K36" s="139"/>
      <c r="M36" s="139"/>
      <c r="N36" s="138"/>
      <c r="O36" s="139"/>
      <c r="P36" s="138"/>
      <c r="R36" s="138"/>
    </row>
    <row r="37" spans="1:18" ht="15" thickBot="1" x14ac:dyDescent="0.35">
      <c r="A37" s="140" t="s">
        <v>725</v>
      </c>
      <c r="C37" s="140" t="s">
        <v>725</v>
      </c>
      <c r="E37" s="140" t="s">
        <v>725</v>
      </c>
      <c r="G37" s="140" t="s">
        <v>725</v>
      </c>
      <c r="I37" s="140" t="s">
        <v>726</v>
      </c>
      <c r="J37" s="138"/>
      <c r="K37" s="140" t="s">
        <v>727</v>
      </c>
      <c r="M37" s="140" t="s">
        <v>716</v>
      </c>
      <c r="N37" s="138"/>
      <c r="O37" s="140" t="s">
        <v>725</v>
      </c>
      <c r="P37" s="138"/>
      <c r="R37" s="138"/>
    </row>
    <row r="38" spans="1:18" ht="19.8" customHeight="1" x14ac:dyDescent="0.3">
      <c r="A38" s="143" t="s">
        <v>715</v>
      </c>
      <c r="B38" s="144"/>
      <c r="C38" s="143" t="s">
        <v>715</v>
      </c>
      <c r="D38" s="145"/>
      <c r="E38" s="143" t="s">
        <v>715</v>
      </c>
      <c r="F38" s="143"/>
      <c r="G38" s="143" t="s">
        <v>715</v>
      </c>
      <c r="H38" s="145"/>
      <c r="I38" s="143" t="s">
        <v>715</v>
      </c>
      <c r="J38" s="144"/>
      <c r="K38" s="143" t="s">
        <v>715</v>
      </c>
      <c r="L38" s="144"/>
      <c r="M38" s="143" t="s">
        <v>715</v>
      </c>
      <c r="N38" s="144"/>
      <c r="O38" s="143" t="s">
        <v>715</v>
      </c>
    </row>
    <row r="39" spans="1:18" ht="6" customHeight="1" thickBot="1" x14ac:dyDescent="0.3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</row>
    <row r="40" spans="1:18" s="142" customFormat="1" ht="12" x14ac:dyDescent="0.25">
      <c r="A40" s="137">
        <v>3326</v>
      </c>
      <c r="C40" s="137">
        <v>3322</v>
      </c>
      <c r="E40" s="137"/>
      <c r="G40" s="137"/>
      <c r="I40" s="137"/>
      <c r="K40" s="137"/>
      <c r="L40" s="138" t="s">
        <v>1</v>
      </c>
      <c r="M40" s="137"/>
      <c r="O40" s="137"/>
      <c r="P40" s="138"/>
      <c r="R40" s="138"/>
    </row>
    <row r="41" spans="1:18" ht="49.8" customHeight="1" x14ac:dyDescent="0.3">
      <c r="A41" s="139"/>
      <c r="C41" s="139"/>
      <c r="E41" s="139"/>
      <c r="G41" s="139"/>
      <c r="I41" s="139"/>
      <c r="K41" s="139"/>
      <c r="L41" s="138"/>
      <c r="M41" s="139"/>
      <c r="O41" s="139"/>
      <c r="P41" s="138"/>
      <c r="R41" s="138"/>
    </row>
    <row r="42" spans="1:18" ht="15" thickBot="1" x14ac:dyDescent="0.35">
      <c r="A42" s="140" t="s">
        <v>728</v>
      </c>
      <c r="C42" s="140" t="s">
        <v>725</v>
      </c>
      <c r="E42" s="140"/>
      <c r="G42" s="140"/>
      <c r="I42" s="140"/>
      <c r="K42" s="140"/>
      <c r="L42" s="138"/>
      <c r="M42" s="140"/>
      <c r="O42" s="140"/>
      <c r="P42" s="138"/>
      <c r="R42" s="138"/>
    </row>
    <row r="43" spans="1:18" ht="19.8" customHeight="1" x14ac:dyDescent="0.3">
      <c r="A43" s="143" t="s">
        <v>715</v>
      </c>
      <c r="B43" s="145"/>
      <c r="C43" s="143" t="s">
        <v>715</v>
      </c>
      <c r="D43" s="145"/>
      <c r="E43" s="143" t="s">
        <v>715</v>
      </c>
      <c r="F43" s="145"/>
      <c r="G43" s="143" t="s">
        <v>715</v>
      </c>
      <c r="H43" s="145"/>
      <c r="I43" s="143" t="s">
        <v>715</v>
      </c>
      <c r="J43" s="145"/>
      <c r="K43" s="143" t="s">
        <v>715</v>
      </c>
      <c r="L43" s="144"/>
      <c r="M43" s="143" t="s">
        <v>715</v>
      </c>
      <c r="N43" s="145"/>
      <c r="O43" s="143" t="s">
        <v>715</v>
      </c>
    </row>
    <row r="44" spans="1:18" ht="6" customHeight="1" x14ac:dyDescent="0.3"/>
  </sheetData>
  <sheetProtection sheet="1" objects="1" scenarios="1" selectLockedCells="1"/>
  <pageMargins left="0" right="0" top="0" bottom="0" header="0.3" footer="0.3"/>
  <pageSetup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3E4-638E-46D3-9768-2A15562ADCCB}">
  <dimension ref="A2:G52"/>
  <sheetViews>
    <sheetView topLeftCell="A43" workbookViewId="0">
      <selection activeCell="E36" sqref="E36"/>
    </sheetView>
  </sheetViews>
  <sheetFormatPr defaultRowHeight="14.4" x14ac:dyDescent="0.3"/>
  <cols>
    <col min="1" max="1" width="25.109375" customWidth="1"/>
    <col min="2" max="2" width="8.88671875" style="105"/>
    <col min="3" max="3" width="16.6640625" style="105" customWidth="1"/>
    <col min="4" max="4" width="2.33203125" customWidth="1"/>
    <col min="5" max="5" width="25.33203125" customWidth="1"/>
    <col min="7" max="7" width="16.6640625" customWidth="1"/>
    <col min="257" max="257" width="25.109375" customWidth="1"/>
    <col min="259" max="259" width="16.6640625" customWidth="1"/>
    <col min="260" max="260" width="2.33203125" customWidth="1"/>
    <col min="261" max="261" width="25.33203125" customWidth="1"/>
    <col min="263" max="263" width="16.6640625" customWidth="1"/>
    <col min="513" max="513" width="25.109375" customWidth="1"/>
    <col min="515" max="515" width="16.6640625" customWidth="1"/>
    <col min="516" max="516" width="2.33203125" customWidth="1"/>
    <col min="517" max="517" width="25.33203125" customWidth="1"/>
    <col min="519" max="519" width="16.6640625" customWidth="1"/>
    <col min="769" max="769" width="25.109375" customWidth="1"/>
    <col min="771" max="771" width="16.6640625" customWidth="1"/>
    <col min="772" max="772" width="2.33203125" customWidth="1"/>
    <col min="773" max="773" width="25.33203125" customWidth="1"/>
    <col min="775" max="775" width="16.6640625" customWidth="1"/>
    <col min="1025" max="1025" width="25.109375" customWidth="1"/>
    <col min="1027" max="1027" width="16.6640625" customWidth="1"/>
    <col min="1028" max="1028" width="2.33203125" customWidth="1"/>
    <col min="1029" max="1029" width="25.33203125" customWidth="1"/>
    <col min="1031" max="1031" width="16.6640625" customWidth="1"/>
    <col min="1281" max="1281" width="25.109375" customWidth="1"/>
    <col min="1283" max="1283" width="16.6640625" customWidth="1"/>
    <col min="1284" max="1284" width="2.33203125" customWidth="1"/>
    <col min="1285" max="1285" width="25.33203125" customWidth="1"/>
    <col min="1287" max="1287" width="16.6640625" customWidth="1"/>
    <col min="1537" max="1537" width="25.109375" customWidth="1"/>
    <col min="1539" max="1539" width="16.6640625" customWidth="1"/>
    <col min="1540" max="1540" width="2.33203125" customWidth="1"/>
    <col min="1541" max="1541" width="25.33203125" customWidth="1"/>
    <col min="1543" max="1543" width="16.6640625" customWidth="1"/>
    <col min="1793" max="1793" width="25.109375" customWidth="1"/>
    <col min="1795" max="1795" width="16.6640625" customWidth="1"/>
    <col min="1796" max="1796" width="2.33203125" customWidth="1"/>
    <col min="1797" max="1797" width="25.33203125" customWidth="1"/>
    <col min="1799" max="1799" width="16.6640625" customWidth="1"/>
    <col min="2049" max="2049" width="25.109375" customWidth="1"/>
    <col min="2051" max="2051" width="16.6640625" customWidth="1"/>
    <col min="2052" max="2052" width="2.33203125" customWidth="1"/>
    <col min="2053" max="2053" width="25.33203125" customWidth="1"/>
    <col min="2055" max="2055" width="16.6640625" customWidth="1"/>
    <col min="2305" max="2305" width="25.109375" customWidth="1"/>
    <col min="2307" max="2307" width="16.6640625" customWidth="1"/>
    <col min="2308" max="2308" width="2.33203125" customWidth="1"/>
    <col min="2309" max="2309" width="25.33203125" customWidth="1"/>
    <col min="2311" max="2311" width="16.6640625" customWidth="1"/>
    <col min="2561" max="2561" width="25.109375" customWidth="1"/>
    <col min="2563" max="2563" width="16.6640625" customWidth="1"/>
    <col min="2564" max="2564" width="2.33203125" customWidth="1"/>
    <col min="2565" max="2565" width="25.33203125" customWidth="1"/>
    <col min="2567" max="2567" width="16.6640625" customWidth="1"/>
    <col min="2817" max="2817" width="25.109375" customWidth="1"/>
    <col min="2819" max="2819" width="16.6640625" customWidth="1"/>
    <col min="2820" max="2820" width="2.33203125" customWidth="1"/>
    <col min="2821" max="2821" width="25.33203125" customWidth="1"/>
    <col min="2823" max="2823" width="16.6640625" customWidth="1"/>
    <col min="3073" max="3073" width="25.109375" customWidth="1"/>
    <col min="3075" max="3075" width="16.6640625" customWidth="1"/>
    <col min="3076" max="3076" width="2.33203125" customWidth="1"/>
    <col min="3077" max="3077" width="25.33203125" customWidth="1"/>
    <col min="3079" max="3079" width="16.6640625" customWidth="1"/>
    <col min="3329" max="3329" width="25.109375" customWidth="1"/>
    <col min="3331" max="3331" width="16.6640625" customWidth="1"/>
    <col min="3332" max="3332" width="2.33203125" customWidth="1"/>
    <col min="3333" max="3333" width="25.33203125" customWidth="1"/>
    <col min="3335" max="3335" width="16.6640625" customWidth="1"/>
    <col min="3585" max="3585" width="25.109375" customWidth="1"/>
    <col min="3587" max="3587" width="16.6640625" customWidth="1"/>
    <col min="3588" max="3588" width="2.33203125" customWidth="1"/>
    <col min="3589" max="3589" width="25.33203125" customWidth="1"/>
    <col min="3591" max="3591" width="16.6640625" customWidth="1"/>
    <col min="3841" max="3841" width="25.109375" customWidth="1"/>
    <col min="3843" max="3843" width="16.6640625" customWidth="1"/>
    <col min="3844" max="3844" width="2.33203125" customWidth="1"/>
    <col min="3845" max="3845" width="25.33203125" customWidth="1"/>
    <col min="3847" max="3847" width="16.6640625" customWidth="1"/>
    <col min="4097" max="4097" width="25.109375" customWidth="1"/>
    <col min="4099" max="4099" width="16.6640625" customWidth="1"/>
    <col min="4100" max="4100" width="2.33203125" customWidth="1"/>
    <col min="4101" max="4101" width="25.33203125" customWidth="1"/>
    <col min="4103" max="4103" width="16.6640625" customWidth="1"/>
    <col min="4353" max="4353" width="25.109375" customWidth="1"/>
    <col min="4355" max="4355" width="16.6640625" customWidth="1"/>
    <col min="4356" max="4356" width="2.33203125" customWidth="1"/>
    <col min="4357" max="4357" width="25.33203125" customWidth="1"/>
    <col min="4359" max="4359" width="16.6640625" customWidth="1"/>
    <col min="4609" max="4609" width="25.109375" customWidth="1"/>
    <col min="4611" max="4611" width="16.6640625" customWidth="1"/>
    <col min="4612" max="4612" width="2.33203125" customWidth="1"/>
    <col min="4613" max="4613" width="25.33203125" customWidth="1"/>
    <col min="4615" max="4615" width="16.6640625" customWidth="1"/>
    <col min="4865" max="4865" width="25.109375" customWidth="1"/>
    <col min="4867" max="4867" width="16.6640625" customWidth="1"/>
    <col min="4868" max="4868" width="2.33203125" customWidth="1"/>
    <col min="4869" max="4869" width="25.33203125" customWidth="1"/>
    <col min="4871" max="4871" width="16.6640625" customWidth="1"/>
    <col min="5121" max="5121" width="25.109375" customWidth="1"/>
    <col min="5123" max="5123" width="16.6640625" customWidth="1"/>
    <col min="5124" max="5124" width="2.33203125" customWidth="1"/>
    <col min="5125" max="5125" width="25.33203125" customWidth="1"/>
    <col min="5127" max="5127" width="16.6640625" customWidth="1"/>
    <col min="5377" max="5377" width="25.109375" customWidth="1"/>
    <col min="5379" max="5379" width="16.6640625" customWidth="1"/>
    <col min="5380" max="5380" width="2.33203125" customWidth="1"/>
    <col min="5381" max="5381" width="25.33203125" customWidth="1"/>
    <col min="5383" max="5383" width="16.6640625" customWidth="1"/>
    <col min="5633" max="5633" width="25.109375" customWidth="1"/>
    <col min="5635" max="5635" width="16.6640625" customWidth="1"/>
    <col min="5636" max="5636" width="2.33203125" customWidth="1"/>
    <col min="5637" max="5637" width="25.33203125" customWidth="1"/>
    <col min="5639" max="5639" width="16.6640625" customWidth="1"/>
    <col min="5889" max="5889" width="25.109375" customWidth="1"/>
    <col min="5891" max="5891" width="16.6640625" customWidth="1"/>
    <col min="5892" max="5892" width="2.33203125" customWidth="1"/>
    <col min="5893" max="5893" width="25.33203125" customWidth="1"/>
    <col min="5895" max="5895" width="16.6640625" customWidth="1"/>
    <col min="6145" max="6145" width="25.109375" customWidth="1"/>
    <col min="6147" max="6147" width="16.6640625" customWidth="1"/>
    <col min="6148" max="6148" width="2.33203125" customWidth="1"/>
    <col min="6149" max="6149" width="25.33203125" customWidth="1"/>
    <col min="6151" max="6151" width="16.6640625" customWidth="1"/>
    <col min="6401" max="6401" width="25.109375" customWidth="1"/>
    <col min="6403" max="6403" width="16.6640625" customWidth="1"/>
    <col min="6404" max="6404" width="2.33203125" customWidth="1"/>
    <col min="6405" max="6405" width="25.33203125" customWidth="1"/>
    <col min="6407" max="6407" width="16.6640625" customWidth="1"/>
    <col min="6657" max="6657" width="25.109375" customWidth="1"/>
    <col min="6659" max="6659" width="16.6640625" customWidth="1"/>
    <col min="6660" max="6660" width="2.33203125" customWidth="1"/>
    <col min="6661" max="6661" width="25.33203125" customWidth="1"/>
    <col min="6663" max="6663" width="16.6640625" customWidth="1"/>
    <col min="6913" max="6913" width="25.109375" customWidth="1"/>
    <col min="6915" max="6915" width="16.6640625" customWidth="1"/>
    <col min="6916" max="6916" width="2.33203125" customWidth="1"/>
    <col min="6917" max="6917" width="25.33203125" customWidth="1"/>
    <col min="6919" max="6919" width="16.6640625" customWidth="1"/>
    <col min="7169" max="7169" width="25.109375" customWidth="1"/>
    <col min="7171" max="7171" width="16.6640625" customWidth="1"/>
    <col min="7172" max="7172" width="2.33203125" customWidth="1"/>
    <col min="7173" max="7173" width="25.33203125" customWidth="1"/>
    <col min="7175" max="7175" width="16.6640625" customWidth="1"/>
    <col min="7425" max="7425" width="25.109375" customWidth="1"/>
    <col min="7427" max="7427" width="16.6640625" customWidth="1"/>
    <col min="7428" max="7428" width="2.33203125" customWidth="1"/>
    <col min="7429" max="7429" width="25.33203125" customWidth="1"/>
    <col min="7431" max="7431" width="16.6640625" customWidth="1"/>
    <col min="7681" max="7681" width="25.109375" customWidth="1"/>
    <col min="7683" max="7683" width="16.6640625" customWidth="1"/>
    <col min="7684" max="7684" width="2.33203125" customWidth="1"/>
    <col min="7685" max="7685" width="25.33203125" customWidth="1"/>
    <col min="7687" max="7687" width="16.6640625" customWidth="1"/>
    <col min="7937" max="7937" width="25.109375" customWidth="1"/>
    <col min="7939" max="7939" width="16.6640625" customWidth="1"/>
    <col min="7940" max="7940" width="2.33203125" customWidth="1"/>
    <col min="7941" max="7941" width="25.33203125" customWidth="1"/>
    <col min="7943" max="7943" width="16.6640625" customWidth="1"/>
    <col min="8193" max="8193" width="25.109375" customWidth="1"/>
    <col min="8195" max="8195" width="16.6640625" customWidth="1"/>
    <col min="8196" max="8196" width="2.33203125" customWidth="1"/>
    <col min="8197" max="8197" width="25.33203125" customWidth="1"/>
    <col min="8199" max="8199" width="16.6640625" customWidth="1"/>
    <col min="8449" max="8449" width="25.109375" customWidth="1"/>
    <col min="8451" max="8451" width="16.6640625" customWidth="1"/>
    <col min="8452" max="8452" width="2.33203125" customWidth="1"/>
    <col min="8453" max="8453" width="25.33203125" customWidth="1"/>
    <col min="8455" max="8455" width="16.6640625" customWidth="1"/>
    <col min="8705" max="8705" width="25.109375" customWidth="1"/>
    <col min="8707" max="8707" width="16.6640625" customWidth="1"/>
    <col min="8708" max="8708" width="2.33203125" customWidth="1"/>
    <col min="8709" max="8709" width="25.33203125" customWidth="1"/>
    <col min="8711" max="8711" width="16.6640625" customWidth="1"/>
    <col min="8961" max="8961" width="25.109375" customWidth="1"/>
    <col min="8963" max="8963" width="16.6640625" customWidth="1"/>
    <col min="8964" max="8964" width="2.33203125" customWidth="1"/>
    <col min="8965" max="8965" width="25.33203125" customWidth="1"/>
    <col min="8967" max="8967" width="16.6640625" customWidth="1"/>
    <col min="9217" max="9217" width="25.109375" customWidth="1"/>
    <col min="9219" max="9219" width="16.6640625" customWidth="1"/>
    <col min="9220" max="9220" width="2.33203125" customWidth="1"/>
    <col min="9221" max="9221" width="25.33203125" customWidth="1"/>
    <col min="9223" max="9223" width="16.6640625" customWidth="1"/>
    <col min="9473" max="9473" width="25.109375" customWidth="1"/>
    <col min="9475" max="9475" width="16.6640625" customWidth="1"/>
    <col min="9476" max="9476" width="2.33203125" customWidth="1"/>
    <col min="9477" max="9477" width="25.33203125" customWidth="1"/>
    <col min="9479" max="9479" width="16.6640625" customWidth="1"/>
    <col min="9729" max="9729" width="25.109375" customWidth="1"/>
    <col min="9731" max="9731" width="16.6640625" customWidth="1"/>
    <col min="9732" max="9732" width="2.33203125" customWidth="1"/>
    <col min="9733" max="9733" width="25.33203125" customWidth="1"/>
    <col min="9735" max="9735" width="16.6640625" customWidth="1"/>
    <col min="9985" max="9985" width="25.109375" customWidth="1"/>
    <col min="9987" max="9987" width="16.6640625" customWidth="1"/>
    <col min="9988" max="9988" width="2.33203125" customWidth="1"/>
    <col min="9989" max="9989" width="25.33203125" customWidth="1"/>
    <col min="9991" max="9991" width="16.6640625" customWidth="1"/>
    <col min="10241" max="10241" width="25.109375" customWidth="1"/>
    <col min="10243" max="10243" width="16.6640625" customWidth="1"/>
    <col min="10244" max="10244" width="2.33203125" customWidth="1"/>
    <col min="10245" max="10245" width="25.33203125" customWidth="1"/>
    <col min="10247" max="10247" width="16.6640625" customWidth="1"/>
    <col min="10497" max="10497" width="25.109375" customWidth="1"/>
    <col min="10499" max="10499" width="16.6640625" customWidth="1"/>
    <col min="10500" max="10500" width="2.33203125" customWidth="1"/>
    <col min="10501" max="10501" width="25.33203125" customWidth="1"/>
    <col min="10503" max="10503" width="16.6640625" customWidth="1"/>
    <col min="10753" max="10753" width="25.109375" customWidth="1"/>
    <col min="10755" max="10755" width="16.6640625" customWidth="1"/>
    <col min="10756" max="10756" width="2.33203125" customWidth="1"/>
    <col min="10757" max="10757" width="25.33203125" customWidth="1"/>
    <col min="10759" max="10759" width="16.6640625" customWidth="1"/>
    <col min="11009" max="11009" width="25.109375" customWidth="1"/>
    <col min="11011" max="11011" width="16.6640625" customWidth="1"/>
    <col min="11012" max="11012" width="2.33203125" customWidth="1"/>
    <col min="11013" max="11013" width="25.33203125" customWidth="1"/>
    <col min="11015" max="11015" width="16.6640625" customWidth="1"/>
    <col min="11265" max="11265" width="25.109375" customWidth="1"/>
    <col min="11267" max="11267" width="16.6640625" customWidth="1"/>
    <col min="11268" max="11268" width="2.33203125" customWidth="1"/>
    <col min="11269" max="11269" width="25.33203125" customWidth="1"/>
    <col min="11271" max="11271" width="16.6640625" customWidth="1"/>
    <col min="11521" max="11521" width="25.109375" customWidth="1"/>
    <col min="11523" max="11523" width="16.6640625" customWidth="1"/>
    <col min="11524" max="11524" width="2.33203125" customWidth="1"/>
    <col min="11525" max="11525" width="25.33203125" customWidth="1"/>
    <col min="11527" max="11527" width="16.6640625" customWidth="1"/>
    <col min="11777" max="11777" width="25.109375" customWidth="1"/>
    <col min="11779" max="11779" width="16.6640625" customWidth="1"/>
    <col min="11780" max="11780" width="2.33203125" customWidth="1"/>
    <col min="11781" max="11781" width="25.33203125" customWidth="1"/>
    <col min="11783" max="11783" width="16.6640625" customWidth="1"/>
    <col min="12033" max="12033" width="25.109375" customWidth="1"/>
    <col min="12035" max="12035" width="16.6640625" customWidth="1"/>
    <col min="12036" max="12036" width="2.33203125" customWidth="1"/>
    <col min="12037" max="12037" width="25.33203125" customWidth="1"/>
    <col min="12039" max="12039" width="16.6640625" customWidth="1"/>
    <col min="12289" max="12289" width="25.109375" customWidth="1"/>
    <col min="12291" max="12291" width="16.6640625" customWidth="1"/>
    <col min="12292" max="12292" width="2.33203125" customWidth="1"/>
    <col min="12293" max="12293" width="25.33203125" customWidth="1"/>
    <col min="12295" max="12295" width="16.6640625" customWidth="1"/>
    <col min="12545" max="12545" width="25.109375" customWidth="1"/>
    <col min="12547" max="12547" width="16.6640625" customWidth="1"/>
    <col min="12548" max="12548" width="2.33203125" customWidth="1"/>
    <col min="12549" max="12549" width="25.33203125" customWidth="1"/>
    <col min="12551" max="12551" width="16.6640625" customWidth="1"/>
    <col min="12801" max="12801" width="25.109375" customWidth="1"/>
    <col min="12803" max="12803" width="16.6640625" customWidth="1"/>
    <col min="12804" max="12804" width="2.33203125" customWidth="1"/>
    <col min="12805" max="12805" width="25.33203125" customWidth="1"/>
    <col min="12807" max="12807" width="16.6640625" customWidth="1"/>
    <col min="13057" max="13057" width="25.109375" customWidth="1"/>
    <col min="13059" max="13059" width="16.6640625" customWidth="1"/>
    <col min="13060" max="13060" width="2.33203125" customWidth="1"/>
    <col min="13061" max="13061" width="25.33203125" customWidth="1"/>
    <col min="13063" max="13063" width="16.6640625" customWidth="1"/>
    <col min="13313" max="13313" width="25.109375" customWidth="1"/>
    <col min="13315" max="13315" width="16.6640625" customWidth="1"/>
    <col min="13316" max="13316" width="2.33203125" customWidth="1"/>
    <col min="13317" max="13317" width="25.33203125" customWidth="1"/>
    <col min="13319" max="13319" width="16.6640625" customWidth="1"/>
    <col min="13569" max="13569" width="25.109375" customWidth="1"/>
    <col min="13571" max="13571" width="16.6640625" customWidth="1"/>
    <col min="13572" max="13572" width="2.33203125" customWidth="1"/>
    <col min="13573" max="13573" width="25.33203125" customWidth="1"/>
    <col min="13575" max="13575" width="16.6640625" customWidth="1"/>
    <col min="13825" max="13825" width="25.109375" customWidth="1"/>
    <col min="13827" max="13827" width="16.6640625" customWidth="1"/>
    <col min="13828" max="13828" width="2.33203125" customWidth="1"/>
    <col min="13829" max="13829" width="25.33203125" customWidth="1"/>
    <col min="13831" max="13831" width="16.6640625" customWidth="1"/>
    <col min="14081" max="14081" width="25.109375" customWidth="1"/>
    <col min="14083" max="14083" width="16.6640625" customWidth="1"/>
    <col min="14084" max="14084" width="2.33203125" customWidth="1"/>
    <col min="14085" max="14085" width="25.33203125" customWidth="1"/>
    <col min="14087" max="14087" width="16.6640625" customWidth="1"/>
    <col min="14337" max="14337" width="25.109375" customWidth="1"/>
    <col min="14339" max="14339" width="16.6640625" customWidth="1"/>
    <col min="14340" max="14340" width="2.33203125" customWidth="1"/>
    <col min="14341" max="14341" width="25.33203125" customWidth="1"/>
    <col min="14343" max="14343" width="16.6640625" customWidth="1"/>
    <col min="14593" max="14593" width="25.109375" customWidth="1"/>
    <col min="14595" max="14595" width="16.6640625" customWidth="1"/>
    <col min="14596" max="14596" width="2.33203125" customWidth="1"/>
    <col min="14597" max="14597" width="25.33203125" customWidth="1"/>
    <col min="14599" max="14599" width="16.6640625" customWidth="1"/>
    <col min="14849" max="14849" width="25.109375" customWidth="1"/>
    <col min="14851" max="14851" width="16.6640625" customWidth="1"/>
    <col min="14852" max="14852" width="2.33203125" customWidth="1"/>
    <col min="14853" max="14853" width="25.33203125" customWidth="1"/>
    <col min="14855" max="14855" width="16.6640625" customWidth="1"/>
    <col min="15105" max="15105" width="25.109375" customWidth="1"/>
    <col min="15107" max="15107" width="16.6640625" customWidth="1"/>
    <col min="15108" max="15108" width="2.33203125" customWidth="1"/>
    <col min="15109" max="15109" width="25.33203125" customWidth="1"/>
    <col min="15111" max="15111" width="16.6640625" customWidth="1"/>
    <col min="15361" max="15361" width="25.109375" customWidth="1"/>
    <col min="15363" max="15363" width="16.6640625" customWidth="1"/>
    <col min="15364" max="15364" width="2.33203125" customWidth="1"/>
    <col min="15365" max="15365" width="25.33203125" customWidth="1"/>
    <col min="15367" max="15367" width="16.6640625" customWidth="1"/>
    <col min="15617" max="15617" width="25.109375" customWidth="1"/>
    <col min="15619" max="15619" width="16.6640625" customWidth="1"/>
    <col min="15620" max="15620" width="2.33203125" customWidth="1"/>
    <col min="15621" max="15621" width="25.33203125" customWidth="1"/>
    <col min="15623" max="15623" width="16.6640625" customWidth="1"/>
    <col min="15873" max="15873" width="25.109375" customWidth="1"/>
    <col min="15875" max="15875" width="16.6640625" customWidth="1"/>
    <col min="15876" max="15876" width="2.33203125" customWidth="1"/>
    <col min="15877" max="15877" width="25.33203125" customWidth="1"/>
    <col min="15879" max="15879" width="16.6640625" customWidth="1"/>
    <col min="16129" max="16129" width="25.109375" customWidth="1"/>
    <col min="16131" max="16131" width="16.6640625" customWidth="1"/>
    <col min="16132" max="16132" width="2.33203125" customWidth="1"/>
    <col min="16133" max="16133" width="25.33203125" customWidth="1"/>
    <col min="16135" max="16135" width="16.6640625" customWidth="1"/>
  </cols>
  <sheetData>
    <row r="2" spans="1:7" x14ac:dyDescent="0.3">
      <c r="A2" t="s">
        <v>380</v>
      </c>
      <c r="E2" t="s">
        <v>381</v>
      </c>
      <c r="F2" s="105"/>
      <c r="G2" s="105"/>
    </row>
    <row r="3" spans="1:7" x14ac:dyDescent="0.3">
      <c r="A3" s="106" t="s">
        <v>17</v>
      </c>
      <c r="B3" s="106" t="s">
        <v>382</v>
      </c>
      <c r="C3" s="106" t="s">
        <v>16</v>
      </c>
      <c r="E3" s="106" t="s">
        <v>17</v>
      </c>
      <c r="F3" s="106" t="s">
        <v>382</v>
      </c>
      <c r="G3" s="106" t="s">
        <v>16</v>
      </c>
    </row>
    <row r="4" spans="1:7" x14ac:dyDescent="0.3">
      <c r="A4" s="107" t="s">
        <v>383</v>
      </c>
      <c r="B4" s="108">
        <v>41001</v>
      </c>
      <c r="C4" s="108" t="s">
        <v>384</v>
      </c>
      <c r="E4" s="107" t="s">
        <v>385</v>
      </c>
      <c r="F4" s="108">
        <v>41054</v>
      </c>
      <c r="G4" s="108" t="s">
        <v>386</v>
      </c>
    </row>
    <row r="5" spans="1:7" x14ac:dyDescent="0.3">
      <c r="A5" s="107" t="s">
        <v>387</v>
      </c>
      <c r="B5" s="108">
        <v>41002</v>
      </c>
      <c r="C5" s="108" t="s">
        <v>388</v>
      </c>
      <c r="E5" s="107" t="s">
        <v>389</v>
      </c>
      <c r="F5" s="108">
        <v>41055</v>
      </c>
      <c r="G5" s="108" t="s">
        <v>390</v>
      </c>
    </row>
    <row r="6" spans="1:7" x14ac:dyDescent="0.3">
      <c r="A6" s="107" t="s">
        <v>391</v>
      </c>
      <c r="B6" s="108">
        <v>41003</v>
      </c>
      <c r="C6" s="108" t="s">
        <v>392</v>
      </c>
      <c r="E6" s="107" t="s">
        <v>393</v>
      </c>
      <c r="F6" s="108">
        <v>41056</v>
      </c>
      <c r="G6" s="108" t="s">
        <v>394</v>
      </c>
    </row>
    <row r="7" spans="1:7" x14ac:dyDescent="0.3">
      <c r="A7" s="107" t="s">
        <v>395</v>
      </c>
      <c r="B7" s="108">
        <v>41004</v>
      </c>
      <c r="C7" s="108" t="s">
        <v>396</v>
      </c>
      <c r="E7" s="107" t="s">
        <v>397</v>
      </c>
      <c r="F7" s="108">
        <v>41057</v>
      </c>
      <c r="G7" s="108" t="s">
        <v>398</v>
      </c>
    </row>
    <row r="8" spans="1:7" x14ac:dyDescent="0.3">
      <c r="A8" s="107" t="s">
        <v>399</v>
      </c>
      <c r="B8" s="108">
        <v>41005</v>
      </c>
      <c r="C8" s="108" t="s">
        <v>400</v>
      </c>
      <c r="E8" s="107" t="s">
        <v>401</v>
      </c>
      <c r="F8" s="108">
        <v>41058</v>
      </c>
      <c r="G8" s="108" t="s">
        <v>402</v>
      </c>
    </row>
    <row r="9" spans="1:7" x14ac:dyDescent="0.3">
      <c r="A9" s="107" t="s">
        <v>403</v>
      </c>
      <c r="B9" s="108">
        <v>41006</v>
      </c>
      <c r="C9" s="108" t="s">
        <v>404</v>
      </c>
      <c r="E9" s="107" t="s">
        <v>405</v>
      </c>
      <c r="F9" s="108">
        <v>41059</v>
      </c>
      <c r="G9" s="108" t="s">
        <v>406</v>
      </c>
    </row>
    <row r="10" spans="1:7" x14ac:dyDescent="0.3">
      <c r="A10" s="107" t="s">
        <v>407</v>
      </c>
      <c r="B10" s="108">
        <v>41007</v>
      </c>
      <c r="C10" s="108" t="s">
        <v>408</v>
      </c>
      <c r="E10" s="107" t="s">
        <v>409</v>
      </c>
      <c r="F10" s="108">
        <v>41060</v>
      </c>
      <c r="G10" s="108" t="s">
        <v>410</v>
      </c>
    </row>
    <row r="11" spans="1:7" x14ac:dyDescent="0.3">
      <c r="A11" s="107" t="s">
        <v>411</v>
      </c>
      <c r="B11" s="108">
        <v>41008</v>
      </c>
      <c r="C11" s="108" t="s">
        <v>412</v>
      </c>
      <c r="E11" s="107" t="s">
        <v>413</v>
      </c>
      <c r="F11" s="108">
        <v>41061</v>
      </c>
      <c r="G11" s="108" t="s">
        <v>414</v>
      </c>
    </row>
    <row r="12" spans="1:7" x14ac:dyDescent="0.3">
      <c r="A12" s="107" t="s">
        <v>415</v>
      </c>
      <c r="B12" s="108">
        <v>41009</v>
      </c>
      <c r="C12" s="108" t="s">
        <v>416</v>
      </c>
      <c r="E12" s="107" t="s">
        <v>417</v>
      </c>
      <c r="F12" s="108">
        <v>41062</v>
      </c>
      <c r="G12" s="108" t="s">
        <v>418</v>
      </c>
    </row>
    <row r="13" spans="1:7" x14ac:dyDescent="0.3">
      <c r="A13" s="107" t="s">
        <v>419</v>
      </c>
      <c r="B13" s="108">
        <v>41012</v>
      </c>
      <c r="C13" s="108" t="s">
        <v>420</v>
      </c>
      <c r="E13" s="107" t="s">
        <v>421</v>
      </c>
      <c r="F13" s="108">
        <v>41063</v>
      </c>
      <c r="G13" s="108" t="s">
        <v>422</v>
      </c>
    </row>
    <row r="14" spans="1:7" x14ac:dyDescent="0.3">
      <c r="A14" s="107" t="s">
        <v>423</v>
      </c>
      <c r="B14" s="108">
        <v>41013</v>
      </c>
      <c r="C14" s="108" t="s">
        <v>424</v>
      </c>
      <c r="E14" s="107" t="s">
        <v>425</v>
      </c>
      <c r="F14" s="108">
        <v>41064</v>
      </c>
      <c r="G14" s="108" t="s">
        <v>426</v>
      </c>
    </row>
    <row r="15" spans="1:7" x14ac:dyDescent="0.3">
      <c r="A15" s="107" t="s">
        <v>427</v>
      </c>
      <c r="B15" s="108">
        <v>41014</v>
      </c>
      <c r="C15" s="108" t="s">
        <v>428</v>
      </c>
      <c r="E15" s="107" t="s">
        <v>429</v>
      </c>
      <c r="F15" s="108">
        <v>41065</v>
      </c>
      <c r="G15" s="108" t="s">
        <v>430</v>
      </c>
    </row>
    <row r="16" spans="1:7" x14ac:dyDescent="0.3">
      <c r="A16" s="107" t="s">
        <v>431</v>
      </c>
      <c r="B16" s="108">
        <v>41015</v>
      </c>
      <c r="C16" s="108" t="s">
        <v>432</v>
      </c>
      <c r="E16" s="107" t="s">
        <v>433</v>
      </c>
      <c r="F16" s="108">
        <v>41066</v>
      </c>
      <c r="G16" s="108" t="s">
        <v>434</v>
      </c>
    </row>
    <row r="17" spans="1:7" x14ac:dyDescent="0.3">
      <c r="E17" s="107" t="s">
        <v>435</v>
      </c>
      <c r="F17" s="108">
        <v>41067</v>
      </c>
      <c r="G17" s="108" t="s">
        <v>436</v>
      </c>
    </row>
    <row r="18" spans="1:7" x14ac:dyDescent="0.3">
      <c r="A18" t="s">
        <v>437</v>
      </c>
      <c r="E18" s="107" t="s">
        <v>438</v>
      </c>
      <c r="F18" s="108">
        <v>40168</v>
      </c>
      <c r="G18" s="108" t="s">
        <v>439</v>
      </c>
    </row>
    <row r="19" spans="1:7" x14ac:dyDescent="0.3">
      <c r="A19" s="106" t="s">
        <v>17</v>
      </c>
      <c r="B19" s="106" t="s">
        <v>382</v>
      </c>
      <c r="C19" s="106" t="s">
        <v>16</v>
      </c>
    </row>
    <row r="20" spans="1:7" x14ac:dyDescent="0.3">
      <c r="A20" s="107" t="s">
        <v>440</v>
      </c>
      <c r="B20" s="108">
        <v>41016</v>
      </c>
      <c r="C20" s="108" t="s">
        <v>441</v>
      </c>
      <c r="E20" t="s">
        <v>549</v>
      </c>
      <c r="F20" s="105"/>
      <c r="G20" s="105"/>
    </row>
    <row r="21" spans="1:7" x14ac:dyDescent="0.3">
      <c r="A21" s="107" t="s">
        <v>442</v>
      </c>
      <c r="B21" s="108">
        <v>41017</v>
      </c>
      <c r="C21" s="108" t="s">
        <v>443</v>
      </c>
      <c r="E21" s="106" t="s">
        <v>17</v>
      </c>
      <c r="F21" s="106" t="s">
        <v>382</v>
      </c>
      <c r="G21" s="106" t="s">
        <v>16</v>
      </c>
    </row>
    <row r="22" spans="1:7" x14ac:dyDescent="0.3">
      <c r="A22" s="107" t="s">
        <v>444</v>
      </c>
      <c r="B22" s="108">
        <v>41018</v>
      </c>
      <c r="C22" s="108" t="s">
        <v>445</v>
      </c>
      <c r="E22" s="107" t="s">
        <v>446</v>
      </c>
      <c r="F22" s="108">
        <v>41069</v>
      </c>
      <c r="G22" s="108" t="s">
        <v>447</v>
      </c>
    </row>
    <row r="23" spans="1:7" x14ac:dyDescent="0.3">
      <c r="A23" s="107" t="s">
        <v>448</v>
      </c>
      <c r="B23" s="108">
        <v>41019</v>
      </c>
      <c r="C23" s="108" t="s">
        <v>449</v>
      </c>
      <c r="E23" s="107" t="s">
        <v>450</v>
      </c>
      <c r="F23" s="108">
        <v>41070</v>
      </c>
      <c r="G23" s="108" t="s">
        <v>451</v>
      </c>
    </row>
    <row r="24" spans="1:7" x14ac:dyDescent="0.3">
      <c r="A24" s="107" t="s">
        <v>452</v>
      </c>
      <c r="B24" s="108">
        <v>41020</v>
      </c>
      <c r="C24" s="108" t="s">
        <v>453</v>
      </c>
      <c r="E24" s="107" t="s">
        <v>454</v>
      </c>
      <c r="F24" s="108">
        <v>41071</v>
      </c>
      <c r="G24" s="108" t="s">
        <v>455</v>
      </c>
    </row>
    <row r="25" spans="1:7" x14ac:dyDescent="0.3">
      <c r="A25" s="107" t="s">
        <v>456</v>
      </c>
      <c r="B25" s="108">
        <v>41021</v>
      </c>
      <c r="C25" s="108" t="s">
        <v>457</v>
      </c>
      <c r="E25" s="107" t="s">
        <v>458</v>
      </c>
      <c r="F25" s="108">
        <v>41072</v>
      </c>
      <c r="G25" s="108" t="s">
        <v>459</v>
      </c>
    </row>
    <row r="26" spans="1:7" x14ac:dyDescent="0.3">
      <c r="A26" s="107" t="s">
        <v>460</v>
      </c>
      <c r="B26" s="108">
        <v>41022</v>
      </c>
      <c r="C26" s="108" t="s">
        <v>461</v>
      </c>
      <c r="E26" s="107" t="s">
        <v>462</v>
      </c>
      <c r="F26" s="108">
        <v>41073</v>
      </c>
      <c r="G26" s="108" t="s">
        <v>463</v>
      </c>
    </row>
    <row r="27" spans="1:7" x14ac:dyDescent="0.3">
      <c r="A27" s="107" t="s">
        <v>464</v>
      </c>
      <c r="B27" s="108">
        <v>41023</v>
      </c>
      <c r="C27" s="108" t="s">
        <v>465</v>
      </c>
      <c r="E27" s="107" t="s">
        <v>466</v>
      </c>
      <c r="F27" s="108">
        <v>41074</v>
      </c>
      <c r="G27" s="108" t="s">
        <v>467</v>
      </c>
    </row>
    <row r="28" spans="1:7" x14ac:dyDescent="0.3">
      <c r="A28" s="107" t="s">
        <v>468</v>
      </c>
      <c r="B28" s="108">
        <v>41024</v>
      </c>
      <c r="C28" s="108" t="s">
        <v>469</v>
      </c>
      <c r="E28" s="107" t="s">
        <v>470</v>
      </c>
      <c r="F28" s="108">
        <v>41075</v>
      </c>
      <c r="G28" s="108" t="s">
        <v>471</v>
      </c>
    </row>
    <row r="29" spans="1:7" x14ac:dyDescent="0.3">
      <c r="A29" s="107" t="s">
        <v>472</v>
      </c>
      <c r="B29" s="108">
        <v>41025</v>
      </c>
      <c r="C29" s="108" t="s">
        <v>473</v>
      </c>
      <c r="E29" s="107" t="s">
        <v>474</v>
      </c>
      <c r="F29" s="108">
        <v>41076</v>
      </c>
      <c r="G29" s="108" t="s">
        <v>475</v>
      </c>
    </row>
    <row r="30" spans="1:7" x14ac:dyDescent="0.3">
      <c r="A30" s="107" t="s">
        <v>476</v>
      </c>
      <c r="B30" s="108">
        <v>41026</v>
      </c>
      <c r="C30" s="108" t="s">
        <v>477</v>
      </c>
      <c r="E30" s="107" t="s">
        <v>478</v>
      </c>
      <c r="F30" s="108">
        <v>41077</v>
      </c>
      <c r="G30" s="108" t="s">
        <v>479</v>
      </c>
    </row>
    <row r="31" spans="1:7" x14ac:dyDescent="0.3">
      <c r="A31" s="107" t="s">
        <v>480</v>
      </c>
      <c r="B31" s="108">
        <v>41027</v>
      </c>
      <c r="C31" s="108" t="s">
        <v>481</v>
      </c>
      <c r="E31" s="107" t="s">
        <v>482</v>
      </c>
      <c r="F31" s="108">
        <v>41078</v>
      </c>
      <c r="G31" s="108" t="s">
        <v>483</v>
      </c>
    </row>
    <row r="32" spans="1:7" x14ac:dyDescent="0.3">
      <c r="A32" s="107" t="s">
        <v>484</v>
      </c>
      <c r="B32" s="108">
        <v>41028</v>
      </c>
      <c r="C32" s="108" t="s">
        <v>485</v>
      </c>
      <c r="E32" s="107" t="s">
        <v>486</v>
      </c>
      <c r="F32" s="108">
        <v>41079</v>
      </c>
      <c r="G32" s="108" t="s">
        <v>487</v>
      </c>
    </row>
    <row r="33" spans="1:7" x14ac:dyDescent="0.3">
      <c r="A33" s="107" t="s">
        <v>488</v>
      </c>
      <c r="B33" s="108">
        <v>41029</v>
      </c>
      <c r="C33" s="108" t="s">
        <v>489</v>
      </c>
      <c r="E33" s="107" t="s">
        <v>490</v>
      </c>
      <c r="F33" s="108">
        <v>41080</v>
      </c>
      <c r="G33" s="108" t="s">
        <v>491</v>
      </c>
    </row>
    <row r="34" spans="1:7" x14ac:dyDescent="0.3">
      <c r="A34" s="107" t="s">
        <v>492</v>
      </c>
      <c r="B34" s="108">
        <v>41030</v>
      </c>
      <c r="C34" s="108" t="s">
        <v>493</v>
      </c>
      <c r="E34" s="107" t="s">
        <v>494</v>
      </c>
      <c r="F34" s="108">
        <v>41081</v>
      </c>
      <c r="G34" s="108" t="s">
        <v>495</v>
      </c>
    </row>
    <row r="35" spans="1:7" x14ac:dyDescent="0.3">
      <c r="E35" s="107" t="s">
        <v>496</v>
      </c>
      <c r="F35" s="108">
        <v>41082</v>
      </c>
      <c r="G35" s="108" t="s">
        <v>497</v>
      </c>
    </row>
    <row r="36" spans="1:7" x14ac:dyDescent="0.3">
      <c r="A36" t="s">
        <v>498</v>
      </c>
      <c r="E36" s="107" t="s">
        <v>499</v>
      </c>
      <c r="F36" s="108">
        <v>41083</v>
      </c>
      <c r="G36" s="108" t="s">
        <v>500</v>
      </c>
    </row>
    <row r="37" spans="1:7" x14ac:dyDescent="0.3">
      <c r="A37" s="106" t="s">
        <v>17</v>
      </c>
      <c r="B37" s="106" t="s">
        <v>382</v>
      </c>
      <c r="C37" s="106" t="s">
        <v>16</v>
      </c>
    </row>
    <row r="38" spans="1:7" x14ac:dyDescent="0.3">
      <c r="A38" s="107" t="s">
        <v>501</v>
      </c>
      <c r="B38" s="108">
        <v>41035</v>
      </c>
      <c r="C38" s="108" t="s">
        <v>502</v>
      </c>
      <c r="E38" t="s">
        <v>531</v>
      </c>
      <c r="F38" s="105"/>
      <c r="G38" s="105"/>
    </row>
    <row r="39" spans="1:7" x14ac:dyDescent="0.3">
      <c r="A39" s="107" t="s">
        <v>503</v>
      </c>
      <c r="B39" s="108">
        <v>41036</v>
      </c>
      <c r="C39" s="108" t="s">
        <v>504</v>
      </c>
      <c r="E39" s="106" t="s">
        <v>17</v>
      </c>
      <c r="F39" s="106" t="s">
        <v>382</v>
      </c>
      <c r="G39" s="106" t="s">
        <v>16</v>
      </c>
    </row>
    <row r="40" spans="1:7" x14ac:dyDescent="0.3">
      <c r="A40" s="107" t="s">
        <v>505</v>
      </c>
      <c r="B40" s="108">
        <v>41037</v>
      </c>
      <c r="C40" s="108" t="s">
        <v>506</v>
      </c>
      <c r="E40" s="107" t="s">
        <v>533</v>
      </c>
      <c r="F40" s="108">
        <v>41050</v>
      </c>
      <c r="G40" s="108" t="s">
        <v>534</v>
      </c>
    </row>
    <row r="41" spans="1:7" x14ac:dyDescent="0.3">
      <c r="A41" s="107" t="s">
        <v>507</v>
      </c>
      <c r="B41" s="108">
        <v>41038</v>
      </c>
      <c r="C41" s="108" t="s">
        <v>508</v>
      </c>
      <c r="E41" s="107" t="s">
        <v>537</v>
      </c>
      <c r="F41" s="108">
        <v>41051</v>
      </c>
      <c r="G41" s="108" t="s">
        <v>538</v>
      </c>
    </row>
    <row r="42" spans="1:7" x14ac:dyDescent="0.3">
      <c r="A42" s="107" t="s">
        <v>509</v>
      </c>
      <c r="B42" s="108">
        <v>41039</v>
      </c>
      <c r="C42" s="108" t="s">
        <v>510</v>
      </c>
      <c r="E42" s="107" t="s">
        <v>541</v>
      </c>
      <c r="F42" s="108">
        <v>41052</v>
      </c>
      <c r="G42" s="108" t="s">
        <v>542</v>
      </c>
    </row>
    <row r="43" spans="1:7" x14ac:dyDescent="0.3">
      <c r="A43" s="107" t="s">
        <v>511</v>
      </c>
      <c r="B43" s="108">
        <v>41040</v>
      </c>
      <c r="C43" s="108" t="s">
        <v>512</v>
      </c>
      <c r="E43" s="107" t="s">
        <v>545</v>
      </c>
      <c r="F43" s="108">
        <v>41053</v>
      </c>
      <c r="G43" s="108" t="s">
        <v>546</v>
      </c>
    </row>
    <row r="44" spans="1:7" x14ac:dyDescent="0.3">
      <c r="A44" s="107" t="s">
        <v>513</v>
      </c>
      <c r="B44" s="108">
        <v>41041</v>
      </c>
      <c r="C44" s="108" t="s">
        <v>514</v>
      </c>
      <c r="E44" t="s">
        <v>1</v>
      </c>
      <c r="F44" s="105" t="s">
        <v>1</v>
      </c>
      <c r="G44" s="105" t="s">
        <v>1</v>
      </c>
    </row>
    <row r="45" spans="1:7" x14ac:dyDescent="0.3">
      <c r="A45" s="107" t="s">
        <v>515</v>
      </c>
      <c r="B45" s="108">
        <v>41042</v>
      </c>
      <c r="C45" s="108" t="s">
        <v>516</v>
      </c>
      <c r="E45" t="s">
        <v>532</v>
      </c>
      <c r="F45" s="105"/>
      <c r="G45" s="105"/>
    </row>
    <row r="46" spans="1:7" x14ac:dyDescent="0.3">
      <c r="A46" s="107" t="s">
        <v>517</v>
      </c>
      <c r="B46" s="108">
        <v>41043</v>
      </c>
      <c r="C46" s="108" t="s">
        <v>518</v>
      </c>
      <c r="E46" s="106" t="s">
        <v>17</v>
      </c>
      <c r="F46" s="106" t="s">
        <v>382</v>
      </c>
      <c r="G46" s="106" t="s">
        <v>16</v>
      </c>
    </row>
    <row r="47" spans="1:7" x14ac:dyDescent="0.3">
      <c r="A47" s="107" t="s">
        <v>519</v>
      </c>
      <c r="B47" s="108">
        <v>41044</v>
      </c>
      <c r="C47" s="108" t="s">
        <v>520</v>
      </c>
      <c r="E47" s="107" t="s">
        <v>535</v>
      </c>
      <c r="F47" s="108">
        <v>41084</v>
      </c>
      <c r="G47" s="108" t="s">
        <v>536</v>
      </c>
    </row>
    <row r="48" spans="1:7" x14ac:dyDescent="0.3">
      <c r="A48" s="107" t="s">
        <v>521</v>
      </c>
      <c r="B48" s="108">
        <v>41045</v>
      </c>
      <c r="C48" s="108" t="s">
        <v>522</v>
      </c>
      <c r="E48" s="107" t="s">
        <v>539</v>
      </c>
      <c r="F48" s="108">
        <v>41085</v>
      </c>
      <c r="G48" s="108" t="s">
        <v>540</v>
      </c>
    </row>
    <row r="49" spans="1:7" x14ac:dyDescent="0.3">
      <c r="A49" s="107" t="s">
        <v>523</v>
      </c>
      <c r="B49" s="108">
        <v>41046</v>
      </c>
      <c r="C49" s="108" t="s">
        <v>524</v>
      </c>
      <c r="E49" s="107" t="s">
        <v>543</v>
      </c>
      <c r="F49" s="108">
        <v>41086</v>
      </c>
      <c r="G49" s="108" t="s">
        <v>544</v>
      </c>
    </row>
    <row r="50" spans="1:7" x14ac:dyDescent="0.3">
      <c r="A50" s="107" t="s">
        <v>525</v>
      </c>
      <c r="B50" s="108">
        <v>41047</v>
      </c>
      <c r="C50" s="108" t="s">
        <v>526</v>
      </c>
      <c r="E50" s="107" t="s">
        <v>547</v>
      </c>
      <c r="F50" s="108">
        <v>41087</v>
      </c>
      <c r="G50" s="108" t="s">
        <v>548</v>
      </c>
    </row>
    <row r="51" spans="1:7" x14ac:dyDescent="0.3">
      <c r="A51" s="107" t="s">
        <v>527</v>
      </c>
      <c r="B51" s="108">
        <v>41048</v>
      </c>
      <c r="C51" s="108" t="s">
        <v>528</v>
      </c>
      <c r="E51" t="s">
        <v>1</v>
      </c>
      <c r="F51" s="105" t="s">
        <v>1</v>
      </c>
      <c r="G51" s="105" t="s">
        <v>1</v>
      </c>
    </row>
    <row r="52" spans="1:7" x14ac:dyDescent="0.3">
      <c r="A52" s="107" t="s">
        <v>529</v>
      </c>
      <c r="B52" s="108">
        <v>41049</v>
      </c>
      <c r="C52" s="108" t="s">
        <v>530</v>
      </c>
    </row>
  </sheetData>
  <pageMargins left="0" right="0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PFA</vt:lpstr>
      <vt:lpstr>BPE Floor Spinner Breakdown</vt:lpstr>
      <vt:lpstr>External Master</vt:lpstr>
      <vt:lpstr>Candle Spinner Reorder Sheet</vt:lpstr>
      <vt:lpstr>SNS UPCs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Meno</dc:creator>
  <cp:lastModifiedBy>Steve Meno</cp:lastModifiedBy>
  <cp:lastPrinted>2026-01-05T21:26:11Z</cp:lastPrinted>
  <dcterms:created xsi:type="dcterms:W3CDTF">2022-12-30T19:56:10Z</dcterms:created>
  <dcterms:modified xsi:type="dcterms:W3CDTF">2026-01-26T15:37:32Z</dcterms:modified>
</cp:coreProperties>
</file>