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76" documentId="8_{AD1E663F-F370-470F-8CD0-134187FDB85F}" xr6:coauthVersionLast="47" xr6:coauthVersionMax="47" xr10:uidLastSave="{E42CDC93-5F43-48ED-9646-5D968B8F4A6D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Sheet1!$A$1:$M$974</definedName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1" i="2" l="1"/>
  <c r="A602" i="2"/>
  <c r="A603" i="2"/>
  <c r="D601" i="2"/>
  <c r="D602" i="2"/>
  <c r="D603" i="2"/>
  <c r="D604" i="2"/>
  <c r="D605" i="2"/>
  <c r="D606" i="2"/>
  <c r="D607" i="2"/>
  <c r="D608" i="2"/>
  <c r="D609" i="2"/>
  <c r="D610" i="2"/>
  <c r="D611" i="2"/>
  <c r="N601" i="2"/>
  <c r="K601" i="2"/>
  <c r="A600" i="2"/>
  <c r="A604" i="2"/>
  <c r="D600" i="2"/>
  <c r="A312" i="2"/>
  <c r="A313" i="2"/>
  <c r="A314" i="2"/>
  <c r="A315" i="2"/>
  <c r="A316" i="2"/>
  <c r="A317" i="2"/>
  <c r="A318" i="2"/>
  <c r="A319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N312" i="2"/>
  <c r="K312" i="2"/>
  <c r="A14" i="2"/>
  <c r="D14" i="2"/>
  <c r="K14" i="2"/>
  <c r="N14" i="2"/>
  <c r="A15" i="2"/>
  <c r="D15" i="2"/>
  <c r="K15" i="2"/>
  <c r="N15" i="2"/>
  <c r="A16" i="2"/>
  <c r="D16" i="2"/>
  <c r="K16" i="2"/>
  <c r="N16" i="2"/>
  <c r="A17" i="2"/>
  <c r="D17" i="2"/>
  <c r="K17" i="2"/>
  <c r="N17" i="2"/>
  <c r="A18" i="2"/>
  <c r="D18" i="2"/>
  <c r="K18" i="2"/>
  <c r="N18" i="2"/>
  <c r="A19" i="2"/>
  <c r="D19" i="2"/>
  <c r="K19" i="2"/>
  <c r="N19" i="2"/>
  <c r="A20" i="2"/>
  <c r="D20" i="2"/>
  <c r="K20" i="2"/>
  <c r="N20" i="2"/>
  <c r="A21" i="2"/>
  <c r="D21" i="2"/>
  <c r="K21" i="2"/>
  <c r="N21" i="2"/>
  <c r="A22" i="2"/>
  <c r="D22" i="2"/>
  <c r="K22" i="2"/>
  <c r="N22" i="2"/>
  <c r="A23" i="2"/>
  <c r="D23" i="2"/>
  <c r="K23" i="2"/>
  <c r="N23" i="2"/>
  <c r="A24" i="2"/>
  <c r="D24" i="2"/>
  <c r="K24" i="2"/>
  <c r="N24" i="2"/>
  <c r="A25" i="2"/>
  <c r="D25" i="2"/>
  <c r="K25" i="2"/>
  <c r="N25" i="2"/>
  <c r="A26" i="2"/>
  <c r="D26" i="2"/>
  <c r="K26" i="2"/>
  <c r="N26" i="2"/>
  <c r="A27" i="2"/>
  <c r="D27" i="2"/>
  <c r="K27" i="2"/>
  <c r="N27" i="2"/>
  <c r="A28" i="2"/>
  <c r="D28" i="2"/>
  <c r="K28" i="2"/>
  <c r="N28" i="2"/>
  <c r="A29" i="2"/>
  <c r="D29" i="2"/>
  <c r="K29" i="2"/>
  <c r="N29" i="2"/>
  <c r="A30" i="2"/>
  <c r="D30" i="2"/>
  <c r="K30" i="2"/>
  <c r="N30" i="2"/>
  <c r="A31" i="2"/>
  <c r="D31" i="2"/>
  <c r="K31" i="2"/>
  <c r="N31" i="2"/>
  <c r="A32" i="2"/>
  <c r="D32" i="2"/>
  <c r="K32" i="2"/>
  <c r="N32" i="2"/>
  <c r="A33" i="2"/>
  <c r="D33" i="2"/>
  <c r="K33" i="2"/>
  <c r="N33" i="2"/>
  <c r="A34" i="2"/>
  <c r="D34" i="2"/>
  <c r="K34" i="2"/>
  <c r="N34" i="2"/>
  <c r="A35" i="2"/>
  <c r="D35" i="2"/>
  <c r="K35" i="2"/>
  <c r="N35" i="2"/>
  <c r="A36" i="2"/>
  <c r="D36" i="2"/>
  <c r="K36" i="2"/>
  <c r="N36" i="2"/>
  <c r="A37" i="2"/>
  <c r="D37" i="2"/>
  <c r="K37" i="2"/>
  <c r="N37" i="2"/>
  <c r="A38" i="2"/>
  <c r="D38" i="2"/>
  <c r="K38" i="2"/>
  <c r="N38" i="2"/>
  <c r="A39" i="2"/>
  <c r="D39" i="2"/>
  <c r="K39" i="2"/>
  <c r="N39" i="2"/>
  <c r="A40" i="2"/>
  <c r="D40" i="2"/>
  <c r="K40" i="2"/>
  <c r="N40" i="2"/>
  <c r="A41" i="2"/>
  <c r="D41" i="2"/>
  <c r="K41" i="2"/>
  <c r="N41" i="2"/>
  <c r="A42" i="2"/>
  <c r="D42" i="2"/>
  <c r="K42" i="2"/>
  <c r="N42" i="2"/>
  <c r="A43" i="2"/>
  <c r="D43" i="2"/>
  <c r="K43" i="2"/>
  <c r="N43" i="2"/>
  <c r="A44" i="2"/>
  <c r="D44" i="2"/>
  <c r="K44" i="2"/>
  <c r="N44" i="2"/>
  <c r="A45" i="2"/>
  <c r="D45" i="2"/>
  <c r="K45" i="2"/>
  <c r="N45" i="2"/>
  <c r="A46" i="2"/>
  <c r="D46" i="2"/>
  <c r="K46" i="2"/>
  <c r="N46" i="2"/>
  <c r="A47" i="2"/>
  <c r="D47" i="2"/>
  <c r="K47" i="2"/>
  <c r="N47" i="2"/>
  <c r="A48" i="2"/>
  <c r="D48" i="2"/>
  <c r="K48" i="2"/>
  <c r="N48" i="2"/>
  <c r="A49" i="2"/>
  <c r="D49" i="2"/>
  <c r="K49" i="2"/>
  <c r="N49" i="2"/>
  <c r="A50" i="2"/>
  <c r="D50" i="2"/>
  <c r="K50" i="2"/>
  <c r="N50" i="2"/>
  <c r="A51" i="2"/>
  <c r="D51" i="2"/>
  <c r="K51" i="2"/>
  <c r="N51" i="2"/>
  <c r="A52" i="2"/>
  <c r="D52" i="2"/>
  <c r="K52" i="2"/>
  <c r="N52" i="2"/>
  <c r="A53" i="2"/>
  <c r="D53" i="2"/>
  <c r="K53" i="2"/>
  <c r="N53" i="2"/>
  <c r="A54" i="2"/>
  <c r="D54" i="2"/>
  <c r="K54" i="2"/>
  <c r="N54" i="2"/>
  <c r="A55" i="2"/>
  <c r="D55" i="2"/>
  <c r="K55" i="2"/>
  <c r="N55" i="2"/>
  <c r="A56" i="2"/>
  <c r="D56" i="2"/>
  <c r="K56" i="2"/>
  <c r="N56" i="2"/>
  <c r="A57" i="2"/>
  <c r="D57" i="2"/>
  <c r="K57" i="2"/>
  <c r="N57" i="2"/>
  <c r="A58" i="2"/>
  <c r="D58" i="2"/>
  <c r="K58" i="2"/>
  <c r="N58" i="2"/>
  <c r="A59" i="2"/>
  <c r="D59" i="2"/>
  <c r="K59" i="2"/>
  <c r="N59" i="2"/>
  <c r="A60" i="2"/>
  <c r="D60" i="2"/>
  <c r="K60" i="2"/>
  <c r="N60" i="2"/>
  <c r="A61" i="2"/>
  <c r="D61" i="2"/>
  <c r="K61" i="2"/>
  <c r="N61" i="2"/>
  <c r="A62" i="2"/>
  <c r="D62" i="2"/>
  <c r="K62" i="2"/>
  <c r="N62" i="2"/>
  <c r="A63" i="2"/>
  <c r="D63" i="2"/>
  <c r="K63" i="2"/>
  <c r="N63" i="2"/>
  <c r="A64" i="2"/>
  <c r="D64" i="2"/>
  <c r="K64" i="2"/>
  <c r="N64" i="2"/>
  <c r="A65" i="2"/>
  <c r="D65" i="2"/>
  <c r="K65" i="2"/>
  <c r="N65" i="2"/>
  <c r="A66" i="2"/>
  <c r="D66" i="2"/>
  <c r="K66" i="2"/>
  <c r="N66" i="2"/>
  <c r="A67" i="2"/>
  <c r="D67" i="2"/>
  <c r="K67" i="2"/>
  <c r="N67" i="2"/>
  <c r="A68" i="2"/>
  <c r="D68" i="2"/>
  <c r="K68" i="2"/>
  <c r="N68" i="2"/>
  <c r="A69" i="2"/>
  <c r="D69" i="2"/>
  <c r="K69" i="2"/>
  <c r="N69" i="2"/>
  <c r="A70" i="2"/>
  <c r="D70" i="2"/>
  <c r="K70" i="2"/>
  <c r="N70" i="2"/>
  <c r="A71" i="2"/>
  <c r="D71" i="2"/>
  <c r="K71" i="2"/>
  <c r="N71" i="2"/>
  <c r="A72" i="2"/>
  <c r="D72" i="2"/>
  <c r="K72" i="2"/>
  <c r="N72" i="2"/>
  <c r="A73" i="2"/>
  <c r="D73" i="2"/>
  <c r="K73" i="2"/>
  <c r="N73" i="2"/>
  <c r="A74" i="2"/>
  <c r="D74" i="2"/>
  <c r="K74" i="2"/>
  <c r="N74" i="2"/>
  <c r="A75" i="2"/>
  <c r="D75" i="2"/>
  <c r="K75" i="2"/>
  <c r="N75" i="2"/>
  <c r="A76" i="2"/>
  <c r="D76" i="2"/>
  <c r="K76" i="2"/>
  <c r="N76" i="2"/>
  <c r="A77" i="2"/>
  <c r="D77" i="2"/>
  <c r="K77" i="2"/>
  <c r="N77" i="2"/>
  <c r="A78" i="2"/>
  <c r="D78" i="2"/>
  <c r="K78" i="2"/>
  <c r="N78" i="2"/>
  <c r="A79" i="2"/>
  <c r="D79" i="2"/>
  <c r="K79" i="2"/>
  <c r="N79" i="2"/>
  <c r="A80" i="2"/>
  <c r="D80" i="2"/>
  <c r="K80" i="2"/>
  <c r="N80" i="2"/>
  <c r="A81" i="2"/>
  <c r="D81" i="2"/>
  <c r="K81" i="2"/>
  <c r="N81" i="2"/>
  <c r="A82" i="2"/>
  <c r="D82" i="2"/>
  <c r="K82" i="2"/>
  <c r="N82" i="2"/>
  <c r="A83" i="2"/>
  <c r="D83" i="2"/>
  <c r="K83" i="2"/>
  <c r="N83" i="2"/>
  <c r="A84" i="2"/>
  <c r="D84" i="2"/>
  <c r="K84" i="2"/>
  <c r="N84" i="2"/>
  <c r="A85" i="2"/>
  <c r="D85" i="2"/>
  <c r="K85" i="2"/>
  <c r="N85" i="2"/>
  <c r="A86" i="2"/>
  <c r="D86" i="2"/>
  <c r="K86" i="2"/>
  <c r="N86" i="2"/>
  <c r="A87" i="2"/>
  <c r="D87" i="2"/>
  <c r="K87" i="2"/>
  <c r="N87" i="2"/>
  <c r="A88" i="2"/>
  <c r="D88" i="2"/>
  <c r="K88" i="2"/>
  <c r="N88" i="2"/>
  <c r="A89" i="2"/>
  <c r="D89" i="2"/>
  <c r="K89" i="2"/>
  <c r="N89" i="2"/>
  <c r="A90" i="2"/>
  <c r="D90" i="2"/>
  <c r="K90" i="2"/>
  <c r="N90" i="2"/>
  <c r="A91" i="2"/>
  <c r="D91" i="2"/>
  <c r="K91" i="2"/>
  <c r="N91" i="2"/>
  <c r="A92" i="2"/>
  <c r="D92" i="2"/>
  <c r="K92" i="2"/>
  <c r="N92" i="2"/>
  <c r="A93" i="2"/>
  <c r="D93" i="2"/>
  <c r="K93" i="2"/>
  <c r="N93" i="2"/>
  <c r="A94" i="2"/>
  <c r="D94" i="2"/>
  <c r="K94" i="2"/>
  <c r="N94" i="2"/>
  <c r="A95" i="2"/>
  <c r="D95" i="2"/>
  <c r="K95" i="2"/>
  <c r="N95" i="2"/>
  <c r="A96" i="2"/>
  <c r="D96" i="2"/>
  <c r="K96" i="2"/>
  <c r="N96" i="2"/>
  <c r="A97" i="2"/>
  <c r="D97" i="2"/>
  <c r="K97" i="2"/>
  <c r="N97" i="2"/>
  <c r="A98" i="2"/>
  <c r="D98" i="2"/>
  <c r="K98" i="2"/>
  <c r="N98" i="2"/>
  <c r="A99" i="2"/>
  <c r="D99" i="2"/>
  <c r="K99" i="2"/>
  <c r="N99" i="2"/>
  <c r="A100" i="2"/>
  <c r="D100" i="2"/>
  <c r="K100" i="2"/>
  <c r="N100" i="2"/>
  <c r="A101" i="2"/>
  <c r="D101" i="2"/>
  <c r="K101" i="2"/>
  <c r="N101" i="2"/>
  <c r="A102" i="2"/>
  <c r="D102" i="2"/>
  <c r="K102" i="2"/>
  <c r="N102" i="2"/>
  <c r="A103" i="2"/>
  <c r="D103" i="2"/>
  <c r="K103" i="2"/>
  <c r="N103" i="2"/>
  <c r="A104" i="2"/>
  <c r="D104" i="2"/>
  <c r="K104" i="2"/>
  <c r="N104" i="2"/>
  <c r="A105" i="2"/>
  <c r="D105" i="2"/>
  <c r="K105" i="2"/>
  <c r="N105" i="2"/>
  <c r="A106" i="2"/>
  <c r="D106" i="2"/>
  <c r="K106" i="2"/>
  <c r="N106" i="2"/>
  <c r="A107" i="2"/>
  <c r="D107" i="2"/>
  <c r="K107" i="2"/>
  <c r="N107" i="2"/>
  <c r="A108" i="2"/>
  <c r="D108" i="2"/>
  <c r="K108" i="2"/>
  <c r="N108" i="2"/>
  <c r="A109" i="2"/>
  <c r="D109" i="2"/>
  <c r="K109" i="2"/>
  <c r="N109" i="2"/>
  <c r="A110" i="2"/>
  <c r="D110" i="2"/>
  <c r="K110" i="2"/>
  <c r="N110" i="2"/>
  <c r="A111" i="2"/>
  <c r="D111" i="2"/>
  <c r="K111" i="2"/>
  <c r="N111" i="2"/>
  <c r="A112" i="2"/>
  <c r="D112" i="2"/>
  <c r="K112" i="2"/>
  <c r="N112" i="2"/>
  <c r="A113" i="2"/>
  <c r="D113" i="2"/>
  <c r="K113" i="2"/>
  <c r="N113" i="2"/>
  <c r="A114" i="2"/>
  <c r="D114" i="2"/>
  <c r="K114" i="2"/>
  <c r="N114" i="2"/>
  <c r="A115" i="2"/>
  <c r="D115" i="2"/>
  <c r="K115" i="2"/>
  <c r="N115" i="2"/>
  <c r="A116" i="2"/>
  <c r="D116" i="2"/>
  <c r="K116" i="2"/>
  <c r="N116" i="2"/>
  <c r="A117" i="2"/>
  <c r="D117" i="2"/>
  <c r="K117" i="2"/>
  <c r="N117" i="2"/>
  <c r="A118" i="2"/>
  <c r="D118" i="2"/>
  <c r="K118" i="2"/>
  <c r="N118" i="2"/>
  <c r="A119" i="2"/>
  <c r="D119" i="2"/>
  <c r="K119" i="2"/>
  <c r="N119" i="2"/>
  <c r="A120" i="2"/>
  <c r="D120" i="2"/>
  <c r="K120" i="2"/>
  <c r="N120" i="2"/>
  <c r="A121" i="2"/>
  <c r="D121" i="2"/>
  <c r="K121" i="2"/>
  <c r="N121" i="2"/>
  <c r="A122" i="2"/>
  <c r="D122" i="2"/>
  <c r="K122" i="2"/>
  <c r="N122" i="2"/>
  <c r="A123" i="2"/>
  <c r="D123" i="2"/>
  <c r="K123" i="2"/>
  <c r="N123" i="2"/>
  <c r="A124" i="2"/>
  <c r="D124" i="2"/>
  <c r="K124" i="2"/>
  <c r="N124" i="2"/>
  <c r="A125" i="2"/>
  <c r="D125" i="2"/>
  <c r="K125" i="2"/>
  <c r="N125" i="2"/>
  <c r="A126" i="2"/>
  <c r="D126" i="2"/>
  <c r="K126" i="2"/>
  <c r="N126" i="2"/>
  <c r="A127" i="2"/>
  <c r="D127" i="2"/>
  <c r="K127" i="2"/>
  <c r="N127" i="2"/>
  <c r="A128" i="2"/>
  <c r="D128" i="2"/>
  <c r="K128" i="2"/>
  <c r="N128" i="2"/>
  <c r="A129" i="2"/>
  <c r="D129" i="2"/>
  <c r="K129" i="2"/>
  <c r="N129" i="2"/>
  <c r="A130" i="2"/>
  <c r="D130" i="2"/>
  <c r="K130" i="2"/>
  <c r="N130" i="2"/>
  <c r="A131" i="2"/>
  <c r="D131" i="2"/>
  <c r="K131" i="2"/>
  <c r="N131" i="2"/>
  <c r="A132" i="2"/>
  <c r="D132" i="2"/>
  <c r="K132" i="2"/>
  <c r="N132" i="2"/>
  <c r="A133" i="2"/>
  <c r="D133" i="2"/>
  <c r="K133" i="2"/>
  <c r="N133" i="2"/>
  <c r="A134" i="2"/>
  <c r="D134" i="2"/>
  <c r="K134" i="2"/>
  <c r="N134" i="2"/>
  <c r="A135" i="2"/>
  <c r="D135" i="2"/>
  <c r="K135" i="2"/>
  <c r="N135" i="2"/>
  <c r="A136" i="2"/>
  <c r="D136" i="2"/>
  <c r="K136" i="2"/>
  <c r="N136" i="2"/>
  <c r="A137" i="2"/>
  <c r="D137" i="2"/>
  <c r="K137" i="2"/>
  <c r="N137" i="2"/>
  <c r="A138" i="2"/>
  <c r="D138" i="2"/>
  <c r="K138" i="2"/>
  <c r="N138" i="2"/>
  <c r="A139" i="2"/>
  <c r="D139" i="2"/>
  <c r="K139" i="2"/>
  <c r="N139" i="2"/>
  <c r="A140" i="2"/>
  <c r="D140" i="2"/>
  <c r="K140" i="2"/>
  <c r="N140" i="2"/>
  <c r="A141" i="2"/>
  <c r="D141" i="2"/>
  <c r="K141" i="2"/>
  <c r="N141" i="2"/>
  <c r="A142" i="2"/>
  <c r="D142" i="2"/>
  <c r="K142" i="2"/>
  <c r="N142" i="2"/>
  <c r="A143" i="2"/>
  <c r="D143" i="2"/>
  <c r="K143" i="2"/>
  <c r="N143" i="2"/>
  <c r="A144" i="2"/>
  <c r="D144" i="2"/>
  <c r="K144" i="2"/>
  <c r="N144" i="2"/>
  <c r="A145" i="2"/>
  <c r="D145" i="2"/>
  <c r="K145" i="2"/>
  <c r="N145" i="2"/>
  <c r="A146" i="2"/>
  <c r="D146" i="2"/>
  <c r="K146" i="2"/>
  <c r="N146" i="2"/>
  <c r="A147" i="2"/>
  <c r="D147" i="2"/>
  <c r="K147" i="2"/>
  <c r="N147" i="2"/>
  <c r="A148" i="2"/>
  <c r="D148" i="2"/>
  <c r="K148" i="2"/>
  <c r="N148" i="2"/>
  <c r="A149" i="2"/>
  <c r="D149" i="2"/>
  <c r="K149" i="2"/>
  <c r="N149" i="2"/>
  <c r="A150" i="2"/>
  <c r="D150" i="2"/>
  <c r="K150" i="2"/>
  <c r="N150" i="2"/>
  <c r="A151" i="2"/>
  <c r="D151" i="2"/>
  <c r="K151" i="2"/>
  <c r="N151" i="2"/>
  <c r="A152" i="2"/>
  <c r="D152" i="2"/>
  <c r="K152" i="2"/>
  <c r="N152" i="2"/>
  <c r="A153" i="2"/>
  <c r="D153" i="2"/>
  <c r="K153" i="2"/>
  <c r="N153" i="2"/>
  <c r="A154" i="2"/>
  <c r="D154" i="2"/>
  <c r="K154" i="2"/>
  <c r="N154" i="2"/>
  <c r="A155" i="2"/>
  <c r="D155" i="2"/>
  <c r="K155" i="2"/>
  <c r="N155" i="2"/>
  <c r="A156" i="2"/>
  <c r="D156" i="2"/>
  <c r="K156" i="2"/>
  <c r="N156" i="2"/>
  <c r="A157" i="2"/>
  <c r="D157" i="2"/>
  <c r="K157" i="2"/>
  <c r="N157" i="2"/>
  <c r="A158" i="2"/>
  <c r="D158" i="2"/>
  <c r="K158" i="2"/>
  <c r="N158" i="2"/>
  <c r="A159" i="2"/>
  <c r="D159" i="2"/>
  <c r="K159" i="2"/>
  <c r="N159" i="2"/>
  <c r="A160" i="2"/>
  <c r="D160" i="2"/>
  <c r="K160" i="2"/>
  <c r="N160" i="2"/>
  <c r="A161" i="2"/>
  <c r="D161" i="2"/>
  <c r="K161" i="2"/>
  <c r="N161" i="2"/>
  <c r="A162" i="2"/>
  <c r="D162" i="2"/>
  <c r="K162" i="2"/>
  <c r="N162" i="2"/>
  <c r="A163" i="2"/>
  <c r="D163" i="2"/>
  <c r="K163" i="2"/>
  <c r="N163" i="2"/>
  <c r="A164" i="2"/>
  <c r="D164" i="2"/>
  <c r="K164" i="2"/>
  <c r="N164" i="2"/>
  <c r="A165" i="2"/>
  <c r="D165" i="2"/>
  <c r="K165" i="2"/>
  <c r="N165" i="2"/>
  <c r="A166" i="2"/>
  <c r="D166" i="2"/>
  <c r="K166" i="2"/>
  <c r="N166" i="2"/>
  <c r="A167" i="2"/>
  <c r="D167" i="2"/>
  <c r="K167" i="2"/>
  <c r="N167" i="2"/>
  <c r="A168" i="2"/>
  <c r="D168" i="2"/>
  <c r="K168" i="2"/>
  <c r="N168" i="2"/>
  <c r="A169" i="2"/>
  <c r="D169" i="2"/>
  <c r="K169" i="2"/>
  <c r="N169" i="2"/>
  <c r="A170" i="2"/>
  <c r="D170" i="2"/>
  <c r="K170" i="2"/>
  <c r="N170" i="2"/>
  <c r="A171" i="2"/>
  <c r="D171" i="2"/>
  <c r="K171" i="2"/>
  <c r="N171" i="2"/>
  <c r="A172" i="2"/>
  <c r="D172" i="2"/>
  <c r="K172" i="2"/>
  <c r="N172" i="2"/>
  <c r="A173" i="2"/>
  <c r="D173" i="2"/>
  <c r="K173" i="2"/>
  <c r="N173" i="2"/>
  <c r="A174" i="2"/>
  <c r="D174" i="2"/>
  <c r="K174" i="2"/>
  <c r="N174" i="2"/>
  <c r="A175" i="2"/>
  <c r="D175" i="2"/>
  <c r="K175" i="2"/>
  <c r="N175" i="2"/>
  <c r="A176" i="2"/>
  <c r="D176" i="2"/>
  <c r="K176" i="2"/>
  <c r="N176" i="2"/>
  <c r="A177" i="2"/>
  <c r="D177" i="2"/>
  <c r="K177" i="2"/>
  <c r="N177" i="2"/>
  <c r="A178" i="2"/>
  <c r="D178" i="2"/>
  <c r="K178" i="2"/>
  <c r="N178" i="2"/>
  <c r="A179" i="2"/>
  <c r="D179" i="2"/>
  <c r="K179" i="2"/>
  <c r="N179" i="2"/>
  <c r="A180" i="2"/>
  <c r="D180" i="2"/>
  <c r="K180" i="2"/>
  <c r="N180" i="2"/>
  <c r="A181" i="2"/>
  <c r="D181" i="2"/>
  <c r="K181" i="2"/>
  <c r="N181" i="2"/>
  <c r="A182" i="2"/>
  <c r="D182" i="2"/>
  <c r="K182" i="2"/>
  <c r="N182" i="2"/>
  <c r="A183" i="2"/>
  <c r="D183" i="2"/>
  <c r="K183" i="2"/>
  <c r="N183" i="2"/>
  <c r="A184" i="2"/>
  <c r="D184" i="2"/>
  <c r="K184" i="2"/>
  <c r="N184" i="2"/>
  <c r="A185" i="2"/>
  <c r="D185" i="2"/>
  <c r="K185" i="2"/>
  <c r="N185" i="2"/>
  <c r="A186" i="2"/>
  <c r="D186" i="2"/>
  <c r="K186" i="2"/>
  <c r="N186" i="2"/>
  <c r="A187" i="2"/>
  <c r="D187" i="2"/>
  <c r="K187" i="2"/>
  <c r="N187" i="2"/>
  <c r="A188" i="2"/>
  <c r="D188" i="2"/>
  <c r="K188" i="2"/>
  <c r="N188" i="2"/>
  <c r="A189" i="2"/>
  <c r="D189" i="2"/>
  <c r="K189" i="2"/>
  <c r="N189" i="2"/>
  <c r="A190" i="2"/>
  <c r="D190" i="2"/>
  <c r="K190" i="2"/>
  <c r="N190" i="2"/>
  <c r="A191" i="2"/>
  <c r="D191" i="2"/>
  <c r="K191" i="2"/>
  <c r="N191" i="2"/>
  <c r="A192" i="2"/>
  <c r="D192" i="2"/>
  <c r="K192" i="2"/>
  <c r="N192" i="2"/>
  <c r="A193" i="2"/>
  <c r="D193" i="2"/>
  <c r="K193" i="2"/>
  <c r="N193" i="2"/>
  <c r="A194" i="2"/>
  <c r="D194" i="2"/>
  <c r="K194" i="2"/>
  <c r="N194" i="2"/>
  <c r="A195" i="2"/>
  <c r="D195" i="2"/>
  <c r="K195" i="2"/>
  <c r="N195" i="2"/>
  <c r="A196" i="2"/>
  <c r="D196" i="2"/>
  <c r="K196" i="2"/>
  <c r="N196" i="2"/>
  <c r="A197" i="2"/>
  <c r="D197" i="2"/>
  <c r="K197" i="2"/>
  <c r="N197" i="2"/>
  <c r="A198" i="2"/>
  <c r="D198" i="2"/>
  <c r="K198" i="2"/>
  <c r="N198" i="2"/>
  <c r="A199" i="2"/>
  <c r="D199" i="2"/>
  <c r="K199" i="2"/>
  <c r="N199" i="2"/>
  <c r="A200" i="2"/>
  <c r="D200" i="2"/>
  <c r="K200" i="2"/>
  <c r="N200" i="2"/>
  <c r="A201" i="2"/>
  <c r="D201" i="2"/>
  <c r="K201" i="2"/>
  <c r="N201" i="2"/>
  <c r="A202" i="2"/>
  <c r="D202" i="2"/>
  <c r="K202" i="2"/>
  <c r="N202" i="2"/>
  <c r="A203" i="2"/>
  <c r="D203" i="2"/>
  <c r="K203" i="2"/>
  <c r="N203" i="2"/>
  <c r="A204" i="2"/>
  <c r="D204" i="2"/>
  <c r="K204" i="2"/>
  <c r="N204" i="2"/>
  <c r="A205" i="2"/>
  <c r="D205" i="2"/>
  <c r="K205" i="2"/>
  <c r="N205" i="2"/>
  <c r="A206" i="2"/>
  <c r="D206" i="2"/>
  <c r="K206" i="2"/>
  <c r="N206" i="2"/>
  <c r="A207" i="2"/>
  <c r="D207" i="2"/>
  <c r="K207" i="2"/>
  <c r="N207" i="2"/>
  <c r="A208" i="2"/>
  <c r="D208" i="2"/>
  <c r="K208" i="2"/>
  <c r="N208" i="2"/>
  <c r="A209" i="2"/>
  <c r="D209" i="2"/>
  <c r="K209" i="2"/>
  <c r="N209" i="2"/>
  <c r="A210" i="2"/>
  <c r="D210" i="2"/>
  <c r="K210" i="2"/>
  <c r="N210" i="2"/>
  <c r="A211" i="2"/>
  <c r="D211" i="2"/>
  <c r="K211" i="2"/>
  <c r="N211" i="2"/>
  <c r="A212" i="2"/>
  <c r="D212" i="2"/>
  <c r="K212" i="2"/>
  <c r="N212" i="2"/>
  <c r="A213" i="2"/>
  <c r="D213" i="2"/>
  <c r="K213" i="2"/>
  <c r="N213" i="2"/>
  <c r="A214" i="2"/>
  <c r="D214" i="2"/>
  <c r="K214" i="2"/>
  <c r="N214" i="2"/>
  <c r="A215" i="2"/>
  <c r="D215" i="2"/>
  <c r="K215" i="2"/>
  <c r="N215" i="2"/>
  <c r="A216" i="2"/>
  <c r="D216" i="2"/>
  <c r="K216" i="2"/>
  <c r="N216" i="2"/>
  <c r="A217" i="2"/>
  <c r="D217" i="2"/>
  <c r="K217" i="2"/>
  <c r="N217" i="2"/>
  <c r="A218" i="2"/>
  <c r="D218" i="2"/>
  <c r="K218" i="2"/>
  <c r="N218" i="2"/>
  <c r="A219" i="2"/>
  <c r="D219" i="2"/>
  <c r="K219" i="2"/>
  <c r="N219" i="2"/>
  <c r="A220" i="2"/>
  <c r="D220" i="2"/>
  <c r="K220" i="2"/>
  <c r="N220" i="2"/>
  <c r="A221" i="2"/>
  <c r="D221" i="2"/>
  <c r="K221" i="2"/>
  <c r="N221" i="2"/>
  <c r="A222" i="2"/>
  <c r="D222" i="2"/>
  <c r="K222" i="2"/>
  <c r="N222" i="2"/>
  <c r="A223" i="2"/>
  <c r="D223" i="2"/>
  <c r="K223" i="2"/>
  <c r="N223" i="2"/>
  <c r="A224" i="2"/>
  <c r="D224" i="2"/>
  <c r="K224" i="2"/>
  <c r="N224" i="2"/>
  <c r="A225" i="2"/>
  <c r="D225" i="2"/>
  <c r="K225" i="2"/>
  <c r="N225" i="2"/>
  <c r="A226" i="2"/>
  <c r="D226" i="2"/>
  <c r="K226" i="2"/>
  <c r="N226" i="2"/>
  <c r="A227" i="2"/>
  <c r="D227" i="2"/>
  <c r="K227" i="2"/>
  <c r="N227" i="2"/>
  <c r="A228" i="2"/>
  <c r="D228" i="2"/>
  <c r="K228" i="2"/>
  <c r="N228" i="2"/>
  <c r="A229" i="2"/>
  <c r="D229" i="2"/>
  <c r="K229" i="2"/>
  <c r="N229" i="2"/>
  <c r="A230" i="2"/>
  <c r="D230" i="2"/>
  <c r="K230" i="2"/>
  <c r="N230" i="2"/>
  <c r="A231" i="2"/>
  <c r="D231" i="2"/>
  <c r="K231" i="2"/>
  <c r="N231" i="2"/>
  <c r="A232" i="2"/>
  <c r="D232" i="2"/>
  <c r="K232" i="2"/>
  <c r="N232" i="2"/>
  <c r="A233" i="2"/>
  <c r="D233" i="2"/>
  <c r="K233" i="2"/>
  <c r="N233" i="2"/>
  <c r="A234" i="2"/>
  <c r="D234" i="2"/>
  <c r="K234" i="2"/>
  <c r="N234" i="2"/>
  <c r="A235" i="2"/>
  <c r="D235" i="2"/>
  <c r="K235" i="2"/>
  <c r="N235" i="2"/>
  <c r="A236" i="2"/>
  <c r="D236" i="2"/>
  <c r="K236" i="2"/>
  <c r="N236" i="2"/>
  <c r="A237" i="2"/>
  <c r="D237" i="2"/>
  <c r="K237" i="2"/>
  <c r="N237" i="2"/>
  <c r="A238" i="2"/>
  <c r="D238" i="2"/>
  <c r="K238" i="2"/>
  <c r="N238" i="2"/>
  <c r="A239" i="2"/>
  <c r="D239" i="2"/>
  <c r="K239" i="2"/>
  <c r="N239" i="2"/>
  <c r="A240" i="2"/>
  <c r="D240" i="2"/>
  <c r="K240" i="2"/>
  <c r="N240" i="2"/>
  <c r="A241" i="2"/>
  <c r="D241" i="2"/>
  <c r="K241" i="2"/>
  <c r="N241" i="2"/>
  <c r="A242" i="2"/>
  <c r="D242" i="2"/>
  <c r="K242" i="2"/>
  <c r="N242" i="2"/>
  <c r="A243" i="2"/>
  <c r="D243" i="2"/>
  <c r="K243" i="2"/>
  <c r="N243" i="2"/>
  <c r="A244" i="2"/>
  <c r="D244" i="2"/>
  <c r="K244" i="2"/>
  <c r="N244" i="2"/>
  <c r="A245" i="2"/>
  <c r="D245" i="2"/>
  <c r="K245" i="2"/>
  <c r="N245" i="2"/>
  <c r="A246" i="2"/>
  <c r="D246" i="2"/>
  <c r="K246" i="2"/>
  <c r="N246" i="2"/>
  <c r="A247" i="2"/>
  <c r="D247" i="2"/>
  <c r="K247" i="2"/>
  <c r="N247" i="2"/>
  <c r="A248" i="2"/>
  <c r="D248" i="2"/>
  <c r="K248" i="2"/>
  <c r="N248" i="2"/>
  <c r="A249" i="2"/>
  <c r="D249" i="2"/>
  <c r="K249" i="2"/>
  <c r="N249" i="2"/>
  <c r="A250" i="2"/>
  <c r="D250" i="2"/>
  <c r="K250" i="2"/>
  <c r="N250" i="2"/>
  <c r="A251" i="2"/>
  <c r="D251" i="2"/>
  <c r="K251" i="2"/>
  <c r="N251" i="2"/>
  <c r="A252" i="2"/>
  <c r="D252" i="2"/>
  <c r="K252" i="2"/>
  <c r="N252" i="2"/>
  <c r="A253" i="2"/>
  <c r="D253" i="2"/>
  <c r="K253" i="2"/>
  <c r="N253" i="2"/>
  <c r="A254" i="2"/>
  <c r="D254" i="2"/>
  <c r="K254" i="2"/>
  <c r="N254" i="2"/>
  <c r="A255" i="2"/>
  <c r="D255" i="2"/>
  <c r="K255" i="2"/>
  <c r="N255" i="2"/>
  <c r="A256" i="2"/>
  <c r="D256" i="2"/>
  <c r="K256" i="2"/>
  <c r="N256" i="2"/>
  <c r="A257" i="2"/>
  <c r="D257" i="2"/>
  <c r="K257" i="2"/>
  <c r="N257" i="2"/>
  <c r="A258" i="2"/>
  <c r="D258" i="2"/>
  <c r="K258" i="2"/>
  <c r="N258" i="2"/>
  <c r="A259" i="2"/>
  <c r="D259" i="2"/>
  <c r="K259" i="2"/>
  <c r="N259" i="2"/>
  <c r="A260" i="2"/>
  <c r="D260" i="2"/>
  <c r="K260" i="2"/>
  <c r="N260" i="2"/>
  <c r="A261" i="2"/>
  <c r="D261" i="2"/>
  <c r="K261" i="2"/>
  <c r="N261" i="2"/>
  <c r="A262" i="2"/>
  <c r="D262" i="2"/>
  <c r="K262" i="2"/>
  <c r="N262" i="2"/>
  <c r="A263" i="2"/>
  <c r="D263" i="2"/>
  <c r="K263" i="2"/>
  <c r="N263" i="2"/>
  <c r="A264" i="2"/>
  <c r="D264" i="2"/>
  <c r="K264" i="2"/>
  <c r="N264" i="2"/>
  <c r="A265" i="2"/>
  <c r="D265" i="2"/>
  <c r="K265" i="2"/>
  <c r="N265" i="2"/>
  <c r="A266" i="2"/>
  <c r="D266" i="2"/>
  <c r="K266" i="2"/>
  <c r="N266" i="2"/>
  <c r="A267" i="2"/>
  <c r="D267" i="2"/>
  <c r="K267" i="2"/>
  <c r="N267" i="2"/>
  <c r="A268" i="2"/>
  <c r="D268" i="2"/>
  <c r="K268" i="2"/>
  <c r="N268" i="2"/>
  <c r="A269" i="2"/>
  <c r="D269" i="2"/>
  <c r="K269" i="2"/>
  <c r="N269" i="2"/>
  <c r="A270" i="2"/>
  <c r="D270" i="2"/>
  <c r="K270" i="2"/>
  <c r="N270" i="2"/>
  <c r="A271" i="2"/>
  <c r="D271" i="2"/>
  <c r="K271" i="2"/>
  <c r="N271" i="2"/>
  <c r="A272" i="2"/>
  <c r="D272" i="2"/>
  <c r="K272" i="2"/>
  <c r="N272" i="2"/>
  <c r="A273" i="2"/>
  <c r="D273" i="2"/>
  <c r="K273" i="2"/>
  <c r="N273" i="2"/>
  <c r="A274" i="2"/>
  <c r="D274" i="2"/>
  <c r="K274" i="2"/>
  <c r="N274" i="2"/>
  <c r="A275" i="2"/>
  <c r="D275" i="2"/>
  <c r="K275" i="2"/>
  <c r="N275" i="2"/>
  <c r="A276" i="2"/>
  <c r="D276" i="2"/>
  <c r="K276" i="2"/>
  <c r="N276" i="2"/>
  <c r="A277" i="2"/>
  <c r="D277" i="2"/>
  <c r="K277" i="2"/>
  <c r="N277" i="2"/>
  <c r="A278" i="2"/>
  <c r="D278" i="2"/>
  <c r="K278" i="2"/>
  <c r="N278" i="2"/>
  <c r="A279" i="2"/>
  <c r="D279" i="2"/>
  <c r="K279" i="2"/>
  <c r="N279" i="2"/>
  <c r="A280" i="2"/>
  <c r="D280" i="2"/>
  <c r="K280" i="2"/>
  <c r="N280" i="2"/>
  <c r="A281" i="2"/>
  <c r="D281" i="2"/>
  <c r="K281" i="2"/>
  <c r="N281" i="2"/>
  <c r="A282" i="2"/>
  <c r="D282" i="2"/>
  <c r="K282" i="2"/>
  <c r="N282" i="2"/>
  <c r="A283" i="2"/>
  <c r="D283" i="2"/>
  <c r="K283" i="2"/>
  <c r="N283" i="2"/>
  <c r="A284" i="2"/>
  <c r="D284" i="2"/>
  <c r="K284" i="2"/>
  <c r="N284" i="2"/>
  <c r="A285" i="2"/>
  <c r="D285" i="2"/>
  <c r="K285" i="2"/>
  <c r="N285" i="2"/>
  <c r="A286" i="2"/>
  <c r="D286" i="2"/>
  <c r="K286" i="2"/>
  <c r="N286" i="2"/>
  <c r="A287" i="2"/>
  <c r="D287" i="2"/>
  <c r="K287" i="2"/>
  <c r="N287" i="2"/>
  <c r="A288" i="2"/>
  <c r="D288" i="2"/>
  <c r="K288" i="2"/>
  <c r="N288" i="2"/>
  <c r="A289" i="2"/>
  <c r="D289" i="2"/>
  <c r="K289" i="2"/>
  <c r="N289" i="2"/>
  <c r="A290" i="2"/>
  <c r="D290" i="2"/>
  <c r="K290" i="2"/>
  <c r="N290" i="2"/>
  <c r="A291" i="2"/>
  <c r="D291" i="2"/>
  <c r="K291" i="2"/>
  <c r="N291" i="2"/>
  <c r="A292" i="2"/>
  <c r="D292" i="2"/>
  <c r="K292" i="2"/>
  <c r="N292" i="2"/>
  <c r="A293" i="2"/>
  <c r="D293" i="2"/>
  <c r="K293" i="2"/>
  <c r="N293" i="2"/>
  <c r="A294" i="2"/>
  <c r="D294" i="2"/>
  <c r="K294" i="2"/>
  <c r="N294" i="2"/>
  <c r="A295" i="2"/>
  <c r="D295" i="2"/>
  <c r="K295" i="2"/>
  <c r="N295" i="2"/>
  <c r="A296" i="2"/>
  <c r="D296" i="2"/>
  <c r="K296" i="2"/>
  <c r="N296" i="2"/>
  <c r="A297" i="2"/>
  <c r="D297" i="2"/>
  <c r="K297" i="2"/>
  <c r="N297" i="2"/>
  <c r="A298" i="2"/>
  <c r="D298" i="2"/>
  <c r="K298" i="2"/>
  <c r="N298" i="2"/>
  <c r="A299" i="2"/>
  <c r="D299" i="2"/>
  <c r="K299" i="2"/>
  <c r="N299" i="2"/>
  <c r="A300" i="2"/>
  <c r="D300" i="2"/>
  <c r="K300" i="2"/>
  <c r="N300" i="2"/>
  <c r="A301" i="2"/>
  <c r="D301" i="2"/>
  <c r="K301" i="2"/>
  <c r="N301" i="2"/>
  <c r="A302" i="2"/>
  <c r="D302" i="2"/>
  <c r="K302" i="2"/>
  <c r="N302" i="2"/>
  <c r="A303" i="2"/>
  <c r="D303" i="2"/>
  <c r="K303" i="2"/>
  <c r="N303" i="2"/>
  <c r="A304" i="2"/>
  <c r="D304" i="2"/>
  <c r="K304" i="2"/>
  <c r="N304" i="2"/>
  <c r="A305" i="2"/>
  <c r="D305" i="2"/>
  <c r="K305" i="2"/>
  <c r="N305" i="2"/>
  <c r="A306" i="2"/>
  <c r="D306" i="2"/>
  <c r="K306" i="2"/>
  <c r="N306" i="2"/>
  <c r="A307" i="2"/>
  <c r="D307" i="2"/>
  <c r="K307" i="2"/>
  <c r="N307" i="2"/>
  <c r="A308" i="2"/>
  <c r="D308" i="2"/>
  <c r="K308" i="2"/>
  <c r="N308" i="2"/>
  <c r="A309" i="2"/>
  <c r="K309" i="2"/>
  <c r="N309" i="2"/>
  <c r="A310" i="2"/>
  <c r="K310" i="2"/>
  <c r="N310" i="2"/>
  <c r="A311" i="2"/>
  <c r="K311" i="2"/>
  <c r="N311" i="2"/>
  <c r="K313" i="2"/>
  <c r="N313" i="2"/>
  <c r="K314" i="2"/>
  <c r="N314" i="2"/>
  <c r="K315" i="2"/>
  <c r="N315" i="2"/>
  <c r="K316" i="2"/>
  <c r="N316" i="2"/>
  <c r="K317" i="2"/>
  <c r="N317" i="2"/>
  <c r="K318" i="2"/>
  <c r="N318" i="2"/>
  <c r="K319" i="2"/>
  <c r="N319" i="2"/>
  <c r="A320" i="2"/>
  <c r="K320" i="2"/>
  <c r="N320" i="2"/>
  <c r="A321" i="2"/>
  <c r="K321" i="2"/>
  <c r="N321" i="2"/>
  <c r="A322" i="2"/>
  <c r="K322" i="2"/>
  <c r="N322" i="2"/>
  <c r="A323" i="2"/>
  <c r="K323" i="2"/>
  <c r="N323" i="2"/>
  <c r="A324" i="2"/>
  <c r="K324" i="2"/>
  <c r="N324" i="2"/>
  <c r="A325" i="2"/>
  <c r="D325" i="2"/>
  <c r="K325" i="2"/>
  <c r="N325" i="2"/>
  <c r="A326" i="2"/>
  <c r="D326" i="2"/>
  <c r="K326" i="2"/>
  <c r="N326" i="2"/>
  <c r="A327" i="2"/>
  <c r="D327" i="2"/>
  <c r="K327" i="2"/>
  <c r="N327" i="2"/>
  <c r="A328" i="2"/>
  <c r="D328" i="2"/>
  <c r="K328" i="2"/>
  <c r="N328" i="2"/>
  <c r="A329" i="2"/>
  <c r="D329" i="2"/>
  <c r="K329" i="2"/>
  <c r="N329" i="2"/>
  <c r="A330" i="2"/>
  <c r="D330" i="2"/>
  <c r="K330" i="2"/>
  <c r="N330" i="2"/>
  <c r="A331" i="2"/>
  <c r="D331" i="2"/>
  <c r="K331" i="2"/>
  <c r="N331" i="2"/>
  <c r="A332" i="2"/>
  <c r="D332" i="2"/>
  <c r="K332" i="2"/>
  <c r="N332" i="2"/>
  <c r="A333" i="2"/>
  <c r="D333" i="2"/>
  <c r="K333" i="2"/>
  <c r="N333" i="2"/>
  <c r="A334" i="2"/>
  <c r="D334" i="2"/>
  <c r="K334" i="2"/>
  <c r="N334" i="2"/>
  <c r="A335" i="2"/>
  <c r="D335" i="2"/>
  <c r="K335" i="2"/>
  <c r="N335" i="2"/>
  <c r="A336" i="2"/>
  <c r="D336" i="2"/>
  <c r="K336" i="2"/>
  <c r="N336" i="2"/>
  <c r="A337" i="2"/>
  <c r="D337" i="2"/>
  <c r="K337" i="2"/>
  <c r="N337" i="2"/>
  <c r="A338" i="2"/>
  <c r="D338" i="2"/>
  <c r="K338" i="2"/>
  <c r="N338" i="2"/>
  <c r="A339" i="2"/>
  <c r="D339" i="2"/>
  <c r="K339" i="2"/>
  <c r="N339" i="2"/>
  <c r="A340" i="2"/>
  <c r="D340" i="2"/>
  <c r="K340" i="2"/>
  <c r="N340" i="2"/>
  <c r="A341" i="2"/>
  <c r="D341" i="2"/>
  <c r="K341" i="2"/>
  <c r="N341" i="2"/>
  <c r="A342" i="2"/>
  <c r="D342" i="2"/>
  <c r="K342" i="2"/>
  <c r="N342" i="2"/>
  <c r="A343" i="2"/>
  <c r="D343" i="2"/>
  <c r="K343" i="2"/>
  <c r="N343" i="2"/>
  <c r="A344" i="2"/>
  <c r="D344" i="2"/>
  <c r="K344" i="2"/>
  <c r="N344" i="2"/>
  <c r="A345" i="2"/>
  <c r="D345" i="2"/>
  <c r="K345" i="2"/>
  <c r="N345" i="2"/>
  <c r="A346" i="2"/>
  <c r="D346" i="2"/>
  <c r="K346" i="2"/>
  <c r="N346" i="2"/>
  <c r="A347" i="2"/>
  <c r="D347" i="2"/>
  <c r="K347" i="2"/>
  <c r="N347" i="2"/>
  <c r="A348" i="2"/>
  <c r="D348" i="2"/>
  <c r="K348" i="2"/>
  <c r="N348" i="2"/>
  <c r="A349" i="2"/>
  <c r="D349" i="2"/>
  <c r="K349" i="2"/>
  <c r="N349" i="2"/>
  <c r="A350" i="2"/>
  <c r="D350" i="2"/>
  <c r="K350" i="2"/>
  <c r="N350" i="2"/>
  <c r="A351" i="2"/>
  <c r="D351" i="2"/>
  <c r="K351" i="2"/>
  <c r="N351" i="2"/>
  <c r="A352" i="2"/>
  <c r="D352" i="2"/>
  <c r="K352" i="2"/>
  <c r="N352" i="2"/>
  <c r="A353" i="2"/>
  <c r="D353" i="2"/>
  <c r="K353" i="2"/>
  <c r="N353" i="2"/>
  <c r="A354" i="2"/>
  <c r="D354" i="2"/>
  <c r="K354" i="2"/>
  <c r="N354" i="2"/>
  <c r="A355" i="2"/>
  <c r="D355" i="2"/>
  <c r="K355" i="2"/>
  <c r="N355" i="2"/>
  <c r="A356" i="2"/>
  <c r="D356" i="2"/>
  <c r="K356" i="2"/>
  <c r="N356" i="2"/>
  <c r="A357" i="2"/>
  <c r="D357" i="2"/>
  <c r="K357" i="2"/>
  <c r="N357" i="2"/>
  <c r="A358" i="2"/>
  <c r="D358" i="2"/>
  <c r="K358" i="2"/>
  <c r="N358" i="2"/>
  <c r="A359" i="2"/>
  <c r="D359" i="2"/>
  <c r="K359" i="2"/>
  <c r="N359" i="2"/>
  <c r="A360" i="2"/>
  <c r="D360" i="2"/>
  <c r="K360" i="2"/>
  <c r="N360" i="2"/>
  <c r="A361" i="2"/>
  <c r="D361" i="2"/>
  <c r="K361" i="2"/>
  <c r="N361" i="2"/>
  <c r="A362" i="2"/>
  <c r="D362" i="2"/>
  <c r="K362" i="2"/>
  <c r="N362" i="2"/>
  <c r="A363" i="2"/>
  <c r="D363" i="2"/>
  <c r="K363" i="2"/>
  <c r="N363" i="2"/>
  <c r="A364" i="2"/>
  <c r="D364" i="2"/>
  <c r="K364" i="2"/>
  <c r="N364" i="2"/>
  <c r="A365" i="2"/>
  <c r="D365" i="2"/>
  <c r="K365" i="2"/>
  <c r="N365" i="2"/>
  <c r="A366" i="2"/>
  <c r="D366" i="2"/>
  <c r="K366" i="2"/>
  <c r="N366" i="2"/>
  <c r="A367" i="2"/>
  <c r="D367" i="2"/>
  <c r="K367" i="2"/>
  <c r="N367" i="2"/>
  <c r="A368" i="2"/>
  <c r="D368" i="2"/>
  <c r="K368" i="2"/>
  <c r="N368" i="2"/>
  <c r="A369" i="2"/>
  <c r="D369" i="2"/>
  <c r="K369" i="2"/>
  <c r="N369" i="2"/>
  <c r="A370" i="2"/>
  <c r="D370" i="2"/>
  <c r="K370" i="2"/>
  <c r="N370" i="2"/>
  <c r="A371" i="2"/>
  <c r="D371" i="2"/>
  <c r="K371" i="2"/>
  <c r="N371" i="2"/>
  <c r="A372" i="2"/>
  <c r="D372" i="2"/>
  <c r="K372" i="2"/>
  <c r="N372" i="2"/>
  <c r="A373" i="2"/>
  <c r="D373" i="2"/>
  <c r="K373" i="2"/>
  <c r="N373" i="2"/>
  <c r="A374" i="2"/>
  <c r="D374" i="2"/>
  <c r="K374" i="2"/>
  <c r="N374" i="2"/>
  <c r="A375" i="2"/>
  <c r="D375" i="2"/>
  <c r="K375" i="2"/>
  <c r="N375" i="2"/>
  <c r="A376" i="2"/>
  <c r="D376" i="2"/>
  <c r="K376" i="2"/>
  <c r="N376" i="2"/>
  <c r="A377" i="2"/>
  <c r="D377" i="2"/>
  <c r="K377" i="2"/>
  <c r="N377" i="2"/>
  <c r="A378" i="2"/>
  <c r="D378" i="2"/>
  <c r="K378" i="2"/>
  <c r="N378" i="2"/>
  <c r="A379" i="2"/>
  <c r="D379" i="2"/>
  <c r="K379" i="2"/>
  <c r="N379" i="2"/>
  <c r="A380" i="2"/>
  <c r="D380" i="2"/>
  <c r="K380" i="2"/>
  <c r="N380" i="2"/>
  <c r="A381" i="2"/>
  <c r="D381" i="2"/>
  <c r="K381" i="2"/>
  <c r="N381" i="2"/>
  <c r="A382" i="2"/>
  <c r="D382" i="2"/>
  <c r="K382" i="2"/>
  <c r="N382" i="2"/>
  <c r="A383" i="2"/>
  <c r="D383" i="2"/>
  <c r="K383" i="2"/>
  <c r="N383" i="2"/>
  <c r="A384" i="2"/>
  <c r="D384" i="2"/>
  <c r="K384" i="2"/>
  <c r="N384" i="2"/>
  <c r="A385" i="2"/>
  <c r="D385" i="2"/>
  <c r="K385" i="2"/>
  <c r="N385" i="2"/>
  <c r="A386" i="2"/>
  <c r="D386" i="2"/>
  <c r="K386" i="2"/>
  <c r="N386" i="2"/>
  <c r="A387" i="2"/>
  <c r="D387" i="2"/>
  <c r="K387" i="2"/>
  <c r="N387" i="2"/>
  <c r="A388" i="2"/>
  <c r="D388" i="2"/>
  <c r="K388" i="2"/>
  <c r="N388" i="2"/>
  <c r="A389" i="2"/>
  <c r="D389" i="2"/>
  <c r="K389" i="2"/>
  <c r="N389" i="2"/>
  <c r="A390" i="2"/>
  <c r="D390" i="2"/>
  <c r="K390" i="2"/>
  <c r="N390" i="2"/>
  <c r="A391" i="2"/>
  <c r="D391" i="2"/>
  <c r="K391" i="2"/>
  <c r="N391" i="2"/>
  <c r="A392" i="2"/>
  <c r="D392" i="2"/>
  <c r="K392" i="2"/>
  <c r="N392" i="2"/>
  <c r="A393" i="2"/>
  <c r="D393" i="2"/>
  <c r="K393" i="2"/>
  <c r="N393" i="2"/>
  <c r="A394" i="2"/>
  <c r="D394" i="2"/>
  <c r="K394" i="2"/>
  <c r="N394" i="2"/>
  <c r="A395" i="2"/>
  <c r="D395" i="2"/>
  <c r="K395" i="2"/>
  <c r="N395" i="2"/>
  <c r="A396" i="2"/>
  <c r="D396" i="2"/>
  <c r="K396" i="2"/>
  <c r="N396" i="2"/>
  <c r="A397" i="2"/>
  <c r="D397" i="2"/>
  <c r="K397" i="2"/>
  <c r="N397" i="2"/>
  <c r="A398" i="2"/>
  <c r="D398" i="2"/>
  <c r="K398" i="2"/>
  <c r="N398" i="2"/>
  <c r="A399" i="2"/>
  <c r="D399" i="2"/>
  <c r="K399" i="2"/>
  <c r="N399" i="2"/>
  <c r="A400" i="2"/>
  <c r="D400" i="2"/>
  <c r="K400" i="2"/>
  <c r="N400" i="2"/>
  <c r="A401" i="2"/>
  <c r="D401" i="2"/>
  <c r="K401" i="2"/>
  <c r="N401" i="2"/>
  <c r="A402" i="2"/>
  <c r="D402" i="2"/>
  <c r="K402" i="2"/>
  <c r="N402" i="2"/>
  <c r="A403" i="2"/>
  <c r="D403" i="2"/>
  <c r="K403" i="2"/>
  <c r="N403" i="2"/>
  <c r="A404" i="2"/>
  <c r="D404" i="2"/>
  <c r="K404" i="2"/>
  <c r="N404" i="2"/>
  <c r="A405" i="2"/>
  <c r="D405" i="2"/>
  <c r="K405" i="2"/>
  <c r="N405" i="2"/>
  <c r="A406" i="2"/>
  <c r="D406" i="2"/>
  <c r="K406" i="2"/>
  <c r="N406" i="2"/>
  <c r="A407" i="2"/>
  <c r="D407" i="2"/>
  <c r="K407" i="2"/>
  <c r="N407" i="2"/>
  <c r="A408" i="2"/>
  <c r="D408" i="2"/>
  <c r="K408" i="2"/>
  <c r="N408" i="2"/>
  <c r="A409" i="2"/>
  <c r="D409" i="2"/>
  <c r="K409" i="2"/>
  <c r="N409" i="2"/>
  <c r="A410" i="2"/>
  <c r="D410" i="2"/>
  <c r="K410" i="2"/>
  <c r="N410" i="2"/>
  <c r="A411" i="2"/>
  <c r="D411" i="2"/>
  <c r="K411" i="2"/>
  <c r="N411" i="2"/>
  <c r="A412" i="2"/>
  <c r="D412" i="2"/>
  <c r="K412" i="2"/>
  <c r="N412" i="2"/>
  <c r="A413" i="2"/>
  <c r="D413" i="2"/>
  <c r="K413" i="2"/>
  <c r="N413" i="2"/>
  <c r="A414" i="2"/>
  <c r="D414" i="2"/>
  <c r="K414" i="2"/>
  <c r="N414" i="2"/>
  <c r="A415" i="2"/>
  <c r="D415" i="2"/>
  <c r="K415" i="2"/>
  <c r="N415" i="2"/>
  <c r="A416" i="2"/>
  <c r="D416" i="2"/>
  <c r="K416" i="2"/>
  <c r="N416" i="2"/>
  <c r="A417" i="2"/>
  <c r="D417" i="2"/>
  <c r="K417" i="2"/>
  <c r="N417" i="2"/>
  <c r="A418" i="2"/>
  <c r="D418" i="2"/>
  <c r="K418" i="2"/>
  <c r="N418" i="2"/>
  <c r="A419" i="2"/>
  <c r="D419" i="2"/>
  <c r="K419" i="2"/>
  <c r="N419" i="2"/>
  <c r="A420" i="2"/>
  <c r="D420" i="2"/>
  <c r="K420" i="2"/>
  <c r="N420" i="2"/>
  <c r="A421" i="2"/>
  <c r="D421" i="2"/>
  <c r="K421" i="2"/>
  <c r="N421" i="2"/>
  <c r="A422" i="2"/>
  <c r="D422" i="2"/>
  <c r="K422" i="2"/>
  <c r="N422" i="2"/>
  <c r="A423" i="2"/>
  <c r="D423" i="2"/>
  <c r="K423" i="2"/>
  <c r="N423" i="2"/>
  <c r="A424" i="2"/>
  <c r="D424" i="2"/>
  <c r="K424" i="2"/>
  <c r="N424" i="2"/>
  <c r="A425" i="2"/>
  <c r="D425" i="2"/>
  <c r="K425" i="2"/>
  <c r="N425" i="2"/>
  <c r="A426" i="2"/>
  <c r="D426" i="2"/>
  <c r="K426" i="2"/>
  <c r="N426" i="2"/>
  <c r="A427" i="2"/>
  <c r="D427" i="2"/>
  <c r="K427" i="2"/>
  <c r="N427" i="2"/>
  <c r="A428" i="2"/>
  <c r="D428" i="2"/>
  <c r="K428" i="2"/>
  <c r="N428" i="2"/>
  <c r="A429" i="2"/>
  <c r="D429" i="2"/>
  <c r="K429" i="2"/>
  <c r="N429" i="2"/>
  <c r="A430" i="2"/>
  <c r="D430" i="2"/>
  <c r="K430" i="2"/>
  <c r="N430" i="2"/>
  <c r="A431" i="2"/>
  <c r="D431" i="2"/>
  <c r="K431" i="2"/>
  <c r="N431" i="2"/>
  <c r="A432" i="2"/>
  <c r="D432" i="2"/>
  <c r="K432" i="2"/>
  <c r="N432" i="2"/>
  <c r="A433" i="2"/>
  <c r="D433" i="2"/>
  <c r="K433" i="2"/>
  <c r="N433" i="2"/>
  <c r="A434" i="2"/>
  <c r="D434" i="2"/>
  <c r="K434" i="2"/>
  <c r="N434" i="2"/>
  <c r="A435" i="2"/>
  <c r="D435" i="2"/>
  <c r="K435" i="2"/>
  <c r="N435" i="2"/>
  <c r="A436" i="2"/>
  <c r="D436" i="2"/>
  <c r="K436" i="2"/>
  <c r="N436" i="2"/>
  <c r="A437" i="2"/>
  <c r="D437" i="2"/>
  <c r="K437" i="2"/>
  <c r="N437" i="2"/>
  <c r="A438" i="2"/>
  <c r="D438" i="2"/>
  <c r="K438" i="2"/>
  <c r="N438" i="2"/>
  <c r="A439" i="2"/>
  <c r="D439" i="2"/>
  <c r="K439" i="2"/>
  <c r="N439" i="2"/>
  <c r="A440" i="2"/>
  <c r="D440" i="2"/>
  <c r="K440" i="2"/>
  <c r="N440" i="2"/>
  <c r="A441" i="2"/>
  <c r="D441" i="2"/>
  <c r="K441" i="2"/>
  <c r="N441" i="2"/>
  <c r="A442" i="2"/>
  <c r="D442" i="2"/>
  <c r="K442" i="2"/>
  <c r="N442" i="2"/>
  <c r="A443" i="2"/>
  <c r="D443" i="2"/>
  <c r="K443" i="2"/>
  <c r="N443" i="2"/>
  <c r="A444" i="2"/>
  <c r="D444" i="2"/>
  <c r="K444" i="2"/>
  <c r="N444" i="2"/>
  <c r="A445" i="2"/>
  <c r="D445" i="2"/>
  <c r="K445" i="2"/>
  <c r="N445" i="2"/>
  <c r="A446" i="2"/>
  <c r="D446" i="2"/>
  <c r="K446" i="2"/>
  <c r="N446" i="2"/>
  <c r="A447" i="2"/>
  <c r="D447" i="2"/>
  <c r="K447" i="2"/>
  <c r="N447" i="2"/>
  <c r="A448" i="2"/>
  <c r="D448" i="2"/>
  <c r="K448" i="2"/>
  <c r="N448" i="2"/>
  <c r="A449" i="2"/>
  <c r="D449" i="2"/>
  <c r="K449" i="2"/>
  <c r="N449" i="2"/>
  <c r="A450" i="2"/>
  <c r="D450" i="2"/>
  <c r="K450" i="2"/>
  <c r="N450" i="2"/>
  <c r="A451" i="2"/>
  <c r="D451" i="2"/>
  <c r="K451" i="2"/>
  <c r="N451" i="2"/>
  <c r="A452" i="2"/>
  <c r="D452" i="2"/>
  <c r="K452" i="2"/>
  <c r="N452" i="2"/>
  <c r="A453" i="2"/>
  <c r="D453" i="2"/>
  <c r="K453" i="2"/>
  <c r="N453" i="2"/>
  <c r="A454" i="2"/>
  <c r="D454" i="2"/>
  <c r="K454" i="2"/>
  <c r="N454" i="2"/>
  <c r="A455" i="2"/>
  <c r="D455" i="2"/>
  <c r="K455" i="2"/>
  <c r="N455" i="2"/>
  <c r="A456" i="2"/>
  <c r="D456" i="2"/>
  <c r="K456" i="2"/>
  <c r="N456" i="2"/>
  <c r="A457" i="2"/>
  <c r="D457" i="2"/>
  <c r="K457" i="2"/>
  <c r="N457" i="2"/>
  <c r="A458" i="2"/>
  <c r="D458" i="2"/>
  <c r="K458" i="2"/>
  <c r="N458" i="2"/>
  <c r="A459" i="2"/>
  <c r="D459" i="2"/>
  <c r="K459" i="2"/>
  <c r="N459" i="2"/>
  <c r="A460" i="2"/>
  <c r="D460" i="2"/>
  <c r="K460" i="2"/>
  <c r="N460" i="2"/>
  <c r="A461" i="2"/>
  <c r="D461" i="2"/>
  <c r="K461" i="2"/>
  <c r="N461" i="2"/>
  <c r="A462" i="2"/>
  <c r="D462" i="2"/>
  <c r="K462" i="2"/>
  <c r="N462" i="2"/>
  <c r="A463" i="2"/>
  <c r="D463" i="2"/>
  <c r="K463" i="2"/>
  <c r="N463" i="2"/>
  <c r="A464" i="2"/>
  <c r="D464" i="2"/>
  <c r="K464" i="2"/>
  <c r="N464" i="2"/>
  <c r="A465" i="2"/>
  <c r="D465" i="2"/>
  <c r="K465" i="2"/>
  <c r="N465" i="2"/>
  <c r="A466" i="2"/>
  <c r="D466" i="2"/>
  <c r="K466" i="2"/>
  <c r="N466" i="2"/>
  <c r="A467" i="2"/>
  <c r="D467" i="2"/>
  <c r="K467" i="2"/>
  <c r="N467" i="2"/>
  <c r="A468" i="2"/>
  <c r="D468" i="2"/>
  <c r="K468" i="2"/>
  <c r="N468" i="2"/>
  <c r="A469" i="2"/>
  <c r="D469" i="2"/>
  <c r="K469" i="2"/>
  <c r="N469" i="2"/>
  <c r="A470" i="2"/>
  <c r="D470" i="2"/>
  <c r="K470" i="2"/>
  <c r="N470" i="2"/>
  <c r="A471" i="2"/>
  <c r="D471" i="2"/>
  <c r="K471" i="2"/>
  <c r="N471" i="2"/>
  <c r="A472" i="2"/>
  <c r="D472" i="2"/>
  <c r="K472" i="2"/>
  <c r="N472" i="2"/>
  <c r="A473" i="2"/>
  <c r="D473" i="2"/>
  <c r="K473" i="2"/>
  <c r="N473" i="2"/>
  <c r="A474" i="2"/>
  <c r="D474" i="2"/>
  <c r="K474" i="2"/>
  <c r="N474" i="2"/>
  <c r="A475" i="2"/>
  <c r="D475" i="2"/>
  <c r="K475" i="2"/>
  <c r="N475" i="2"/>
  <c r="A476" i="2"/>
  <c r="D476" i="2"/>
  <c r="K476" i="2"/>
  <c r="N476" i="2"/>
  <c r="A477" i="2"/>
  <c r="D477" i="2"/>
  <c r="K477" i="2"/>
  <c r="N477" i="2"/>
  <c r="A478" i="2"/>
  <c r="D478" i="2"/>
  <c r="K478" i="2"/>
  <c r="N478" i="2"/>
  <c r="A479" i="2"/>
  <c r="D479" i="2"/>
  <c r="K479" i="2"/>
  <c r="N479" i="2"/>
  <c r="A480" i="2"/>
  <c r="D480" i="2"/>
  <c r="K480" i="2"/>
  <c r="N480" i="2"/>
  <c r="A481" i="2"/>
  <c r="D481" i="2"/>
  <c r="K481" i="2"/>
  <c r="N481" i="2"/>
  <c r="A482" i="2"/>
  <c r="D482" i="2"/>
  <c r="K482" i="2"/>
  <c r="N482" i="2"/>
  <c r="A483" i="2"/>
  <c r="D483" i="2"/>
  <c r="K483" i="2"/>
  <c r="N483" i="2"/>
  <c r="A484" i="2"/>
  <c r="D484" i="2"/>
  <c r="K484" i="2"/>
  <c r="N484" i="2"/>
  <c r="A485" i="2"/>
  <c r="D485" i="2"/>
  <c r="K485" i="2"/>
  <c r="N485" i="2"/>
  <c r="A486" i="2"/>
  <c r="D486" i="2"/>
  <c r="K486" i="2"/>
  <c r="N486" i="2"/>
  <c r="A487" i="2"/>
  <c r="D487" i="2"/>
  <c r="K487" i="2"/>
  <c r="N487" i="2"/>
  <c r="A488" i="2"/>
  <c r="D488" i="2"/>
  <c r="K488" i="2"/>
  <c r="N488" i="2"/>
  <c r="A489" i="2"/>
  <c r="D489" i="2"/>
  <c r="K489" i="2"/>
  <c r="N489" i="2"/>
  <c r="A490" i="2"/>
  <c r="D490" i="2"/>
  <c r="K490" i="2"/>
  <c r="N490" i="2"/>
  <c r="A491" i="2"/>
  <c r="D491" i="2"/>
  <c r="K491" i="2"/>
  <c r="N491" i="2"/>
  <c r="A492" i="2"/>
  <c r="D492" i="2"/>
  <c r="K492" i="2"/>
  <c r="N492" i="2"/>
  <c r="A493" i="2"/>
  <c r="D493" i="2"/>
  <c r="K493" i="2"/>
  <c r="N493" i="2"/>
  <c r="A494" i="2"/>
  <c r="D494" i="2"/>
  <c r="K494" i="2"/>
  <c r="N494" i="2"/>
  <c r="A495" i="2"/>
  <c r="D495" i="2"/>
  <c r="K495" i="2"/>
  <c r="N495" i="2"/>
  <c r="A496" i="2"/>
  <c r="D496" i="2"/>
  <c r="K496" i="2"/>
  <c r="N496" i="2"/>
  <c r="A497" i="2"/>
  <c r="D497" i="2"/>
  <c r="K497" i="2"/>
  <c r="N497" i="2"/>
  <c r="A498" i="2"/>
  <c r="D498" i="2"/>
  <c r="K498" i="2"/>
  <c r="N498" i="2"/>
  <c r="A499" i="2"/>
  <c r="D499" i="2"/>
  <c r="K499" i="2"/>
  <c r="N499" i="2"/>
  <c r="A500" i="2"/>
  <c r="D500" i="2"/>
  <c r="K500" i="2"/>
  <c r="N500" i="2"/>
  <c r="A501" i="2"/>
  <c r="D501" i="2"/>
  <c r="K501" i="2"/>
  <c r="N501" i="2"/>
  <c r="A502" i="2"/>
  <c r="D502" i="2"/>
  <c r="K502" i="2"/>
  <c r="N502" i="2"/>
  <c r="A503" i="2"/>
  <c r="D503" i="2"/>
  <c r="K503" i="2"/>
  <c r="N503" i="2"/>
  <c r="A504" i="2"/>
  <c r="D504" i="2"/>
  <c r="K504" i="2"/>
  <c r="N504" i="2"/>
  <c r="A505" i="2"/>
  <c r="D505" i="2"/>
  <c r="K505" i="2"/>
  <c r="N505" i="2"/>
  <c r="A506" i="2"/>
  <c r="D506" i="2"/>
  <c r="K506" i="2"/>
  <c r="N506" i="2"/>
  <c r="A507" i="2"/>
  <c r="D507" i="2"/>
  <c r="K507" i="2"/>
  <c r="N507" i="2"/>
  <c r="A508" i="2"/>
  <c r="D508" i="2"/>
  <c r="K508" i="2"/>
  <c r="N508" i="2"/>
  <c r="A509" i="2"/>
  <c r="D509" i="2"/>
  <c r="K509" i="2"/>
  <c r="N509" i="2"/>
  <c r="A510" i="2"/>
  <c r="D510" i="2"/>
  <c r="K510" i="2"/>
  <c r="N510" i="2"/>
  <c r="A511" i="2"/>
  <c r="D511" i="2"/>
  <c r="K511" i="2"/>
  <c r="N511" i="2"/>
  <c r="A512" i="2"/>
  <c r="D512" i="2"/>
  <c r="K512" i="2"/>
  <c r="N512" i="2"/>
  <c r="A513" i="2"/>
  <c r="D513" i="2"/>
  <c r="K513" i="2"/>
  <c r="N513" i="2"/>
  <c r="A514" i="2"/>
  <c r="D514" i="2"/>
  <c r="K514" i="2"/>
  <c r="N514" i="2"/>
  <c r="A515" i="2"/>
  <c r="D515" i="2"/>
  <c r="K515" i="2"/>
  <c r="N515" i="2"/>
  <c r="A516" i="2"/>
  <c r="D516" i="2"/>
  <c r="K516" i="2"/>
  <c r="N516" i="2"/>
  <c r="A517" i="2"/>
  <c r="D517" i="2"/>
  <c r="K517" i="2"/>
  <c r="N517" i="2"/>
  <c r="A518" i="2"/>
  <c r="D518" i="2"/>
  <c r="K518" i="2"/>
  <c r="N518" i="2"/>
  <c r="A519" i="2"/>
  <c r="D519" i="2"/>
  <c r="K519" i="2"/>
  <c r="N519" i="2"/>
  <c r="A520" i="2"/>
  <c r="D520" i="2"/>
  <c r="K520" i="2"/>
  <c r="N520" i="2"/>
  <c r="A521" i="2"/>
  <c r="D521" i="2"/>
  <c r="K521" i="2"/>
  <c r="N521" i="2"/>
  <c r="A522" i="2"/>
  <c r="D522" i="2"/>
  <c r="K522" i="2"/>
  <c r="N522" i="2"/>
  <c r="A523" i="2"/>
  <c r="D523" i="2"/>
  <c r="K523" i="2"/>
  <c r="N523" i="2"/>
  <c r="A524" i="2"/>
  <c r="D524" i="2"/>
  <c r="K524" i="2"/>
  <c r="N524" i="2"/>
  <c r="A525" i="2"/>
  <c r="D525" i="2"/>
  <c r="K525" i="2"/>
  <c r="N525" i="2"/>
  <c r="A526" i="2"/>
  <c r="D526" i="2"/>
  <c r="K526" i="2"/>
  <c r="N526" i="2"/>
  <c r="A527" i="2"/>
  <c r="D527" i="2"/>
  <c r="K527" i="2"/>
  <c r="N527" i="2"/>
  <c r="A528" i="2"/>
  <c r="D528" i="2"/>
  <c r="K528" i="2"/>
  <c r="N528" i="2"/>
  <c r="A529" i="2"/>
  <c r="D529" i="2"/>
  <c r="K529" i="2"/>
  <c r="N529" i="2"/>
  <c r="A530" i="2"/>
  <c r="D530" i="2"/>
  <c r="K530" i="2"/>
  <c r="N530" i="2"/>
  <c r="A531" i="2"/>
  <c r="D531" i="2"/>
  <c r="K531" i="2"/>
  <c r="N531" i="2"/>
  <c r="A532" i="2"/>
  <c r="D532" i="2"/>
  <c r="K532" i="2"/>
  <c r="N532" i="2"/>
  <c r="A533" i="2"/>
  <c r="D533" i="2"/>
  <c r="K533" i="2"/>
  <c r="N533" i="2"/>
  <c r="A534" i="2"/>
  <c r="D534" i="2"/>
  <c r="K534" i="2"/>
  <c r="N534" i="2"/>
  <c r="A535" i="2"/>
  <c r="D535" i="2"/>
  <c r="K535" i="2"/>
  <c r="N535" i="2"/>
  <c r="A536" i="2"/>
  <c r="D536" i="2"/>
  <c r="K536" i="2"/>
  <c r="N536" i="2"/>
  <c r="A537" i="2"/>
  <c r="D537" i="2"/>
  <c r="K537" i="2"/>
  <c r="N537" i="2"/>
  <c r="A538" i="2"/>
  <c r="D538" i="2"/>
  <c r="K538" i="2"/>
  <c r="N538" i="2"/>
  <c r="A539" i="2"/>
  <c r="D539" i="2"/>
  <c r="K539" i="2"/>
  <c r="N539" i="2"/>
  <c r="A540" i="2"/>
  <c r="D540" i="2"/>
  <c r="K540" i="2"/>
  <c r="N540" i="2"/>
  <c r="A541" i="2"/>
  <c r="D541" i="2"/>
  <c r="K541" i="2"/>
  <c r="N541" i="2"/>
  <c r="A542" i="2"/>
  <c r="D542" i="2"/>
  <c r="K542" i="2"/>
  <c r="N542" i="2"/>
  <c r="A543" i="2"/>
  <c r="D543" i="2"/>
  <c r="K543" i="2"/>
  <c r="N543" i="2"/>
  <c r="A544" i="2"/>
  <c r="D544" i="2"/>
  <c r="K544" i="2"/>
  <c r="N544" i="2"/>
  <c r="A545" i="2"/>
  <c r="D545" i="2"/>
  <c r="K545" i="2"/>
  <c r="N545" i="2"/>
  <c r="A546" i="2"/>
  <c r="D546" i="2"/>
  <c r="K546" i="2"/>
  <c r="N546" i="2"/>
  <c r="A547" i="2"/>
  <c r="D547" i="2"/>
  <c r="K547" i="2"/>
  <c r="N547" i="2"/>
  <c r="A548" i="2"/>
  <c r="D548" i="2"/>
  <c r="K548" i="2"/>
  <c r="N548" i="2"/>
  <c r="A549" i="2"/>
  <c r="D549" i="2"/>
  <c r="K549" i="2"/>
  <c r="N549" i="2"/>
  <c r="A550" i="2"/>
  <c r="D550" i="2"/>
  <c r="K550" i="2"/>
  <c r="N550" i="2"/>
  <c r="A551" i="2"/>
  <c r="D551" i="2"/>
  <c r="K551" i="2"/>
  <c r="N551" i="2"/>
  <c r="A552" i="2"/>
  <c r="D552" i="2"/>
  <c r="K552" i="2"/>
  <c r="N552" i="2"/>
  <c r="A553" i="2"/>
  <c r="D553" i="2"/>
  <c r="K553" i="2"/>
  <c r="N553" i="2"/>
  <c r="A554" i="2"/>
  <c r="D554" i="2"/>
  <c r="K554" i="2"/>
  <c r="N554" i="2"/>
  <c r="A555" i="2"/>
  <c r="D555" i="2"/>
  <c r="K555" i="2"/>
  <c r="N555" i="2"/>
  <c r="A556" i="2"/>
  <c r="D556" i="2"/>
  <c r="K556" i="2"/>
  <c r="N556" i="2"/>
  <c r="A557" i="2"/>
  <c r="D557" i="2"/>
  <c r="K557" i="2"/>
  <c r="N557" i="2"/>
  <c r="A558" i="2"/>
  <c r="D558" i="2"/>
  <c r="K558" i="2"/>
  <c r="N558" i="2"/>
  <c r="A559" i="2"/>
  <c r="D559" i="2"/>
  <c r="K559" i="2"/>
  <c r="N559" i="2"/>
  <c r="A560" i="2"/>
  <c r="D560" i="2"/>
  <c r="K560" i="2"/>
  <c r="N560" i="2"/>
  <c r="A561" i="2"/>
  <c r="D561" i="2"/>
  <c r="K561" i="2"/>
  <c r="N561" i="2"/>
  <c r="A562" i="2"/>
  <c r="D562" i="2"/>
  <c r="K562" i="2"/>
  <c r="N562" i="2"/>
  <c r="A563" i="2"/>
  <c r="D563" i="2"/>
  <c r="K563" i="2"/>
  <c r="N563" i="2"/>
  <c r="A564" i="2"/>
  <c r="D564" i="2"/>
  <c r="K564" i="2"/>
  <c r="N564" i="2"/>
  <c r="A565" i="2"/>
  <c r="D565" i="2"/>
  <c r="K565" i="2"/>
  <c r="N565" i="2"/>
  <c r="A566" i="2"/>
  <c r="D566" i="2"/>
  <c r="K566" i="2"/>
  <c r="N566" i="2"/>
  <c r="A567" i="2"/>
  <c r="D567" i="2"/>
  <c r="K567" i="2"/>
  <c r="N567" i="2"/>
  <c r="A568" i="2"/>
  <c r="D568" i="2"/>
  <c r="K568" i="2"/>
  <c r="N568" i="2"/>
  <c r="A569" i="2"/>
  <c r="D569" i="2"/>
  <c r="K569" i="2"/>
  <c r="N569" i="2"/>
  <c r="A570" i="2"/>
  <c r="D570" i="2"/>
  <c r="K570" i="2"/>
  <c r="N570" i="2"/>
  <c r="A571" i="2"/>
  <c r="D571" i="2"/>
  <c r="K571" i="2"/>
  <c r="N571" i="2"/>
  <c r="A572" i="2"/>
  <c r="D572" i="2"/>
  <c r="K572" i="2"/>
  <c r="N572" i="2"/>
  <c r="A573" i="2"/>
  <c r="D573" i="2"/>
  <c r="K573" i="2"/>
  <c r="N573" i="2"/>
  <c r="A574" i="2"/>
  <c r="D574" i="2"/>
  <c r="K574" i="2"/>
  <c r="N574" i="2"/>
  <c r="A575" i="2"/>
  <c r="D575" i="2"/>
  <c r="K575" i="2"/>
  <c r="N575" i="2"/>
  <c r="A576" i="2"/>
  <c r="D576" i="2"/>
  <c r="K576" i="2"/>
  <c r="N576" i="2"/>
  <c r="A577" i="2"/>
  <c r="D577" i="2"/>
  <c r="K577" i="2"/>
  <c r="N577" i="2"/>
  <c r="A578" i="2"/>
  <c r="D578" i="2"/>
  <c r="K578" i="2"/>
  <c r="N578" i="2"/>
  <c r="A579" i="2"/>
  <c r="D579" i="2"/>
  <c r="K579" i="2"/>
  <c r="N579" i="2"/>
  <c r="A580" i="2"/>
  <c r="D580" i="2"/>
  <c r="K580" i="2"/>
  <c r="N580" i="2"/>
  <c r="A581" i="2"/>
  <c r="D581" i="2"/>
  <c r="K581" i="2"/>
  <c r="N581" i="2"/>
  <c r="A582" i="2"/>
  <c r="D582" i="2"/>
  <c r="K582" i="2"/>
  <c r="N582" i="2"/>
  <c r="A583" i="2"/>
  <c r="D583" i="2"/>
  <c r="K583" i="2"/>
  <c r="N583" i="2"/>
  <c r="A584" i="2"/>
  <c r="D584" i="2"/>
  <c r="K584" i="2"/>
  <c r="N584" i="2"/>
  <c r="A585" i="2"/>
  <c r="D585" i="2"/>
  <c r="K585" i="2"/>
  <c r="N585" i="2"/>
  <c r="A586" i="2"/>
  <c r="D586" i="2"/>
  <c r="K586" i="2"/>
  <c r="N586" i="2"/>
  <c r="A587" i="2"/>
  <c r="D587" i="2"/>
  <c r="K587" i="2"/>
  <c r="N587" i="2"/>
  <c r="A588" i="2"/>
  <c r="D588" i="2"/>
  <c r="K588" i="2"/>
  <c r="N588" i="2"/>
  <c r="A589" i="2"/>
  <c r="D589" i="2"/>
  <c r="K589" i="2"/>
  <c r="N589" i="2"/>
  <c r="A590" i="2"/>
  <c r="D590" i="2"/>
  <c r="K590" i="2"/>
  <c r="N590" i="2"/>
  <c r="A591" i="2"/>
  <c r="D591" i="2"/>
  <c r="K591" i="2"/>
  <c r="N591" i="2"/>
  <c r="A592" i="2"/>
  <c r="D592" i="2"/>
  <c r="K592" i="2"/>
  <c r="N592" i="2"/>
  <c r="A593" i="2"/>
  <c r="D593" i="2"/>
  <c r="K593" i="2"/>
  <c r="N593" i="2"/>
  <c r="A594" i="2"/>
  <c r="D594" i="2"/>
  <c r="K594" i="2"/>
  <c r="N594" i="2"/>
  <c r="A595" i="2"/>
  <c r="D595" i="2"/>
  <c r="K595" i="2"/>
  <c r="N595" i="2"/>
  <c r="A596" i="2"/>
  <c r="D596" i="2"/>
  <c r="K596" i="2"/>
  <c r="N596" i="2"/>
  <c r="A597" i="2"/>
  <c r="D597" i="2"/>
  <c r="K597" i="2"/>
  <c r="N597" i="2"/>
  <c r="A598" i="2"/>
  <c r="D598" i="2"/>
  <c r="K598" i="2"/>
  <c r="N598" i="2"/>
  <c r="A599" i="2"/>
  <c r="D599" i="2"/>
  <c r="K599" i="2"/>
  <c r="N599" i="2"/>
  <c r="K600" i="2"/>
  <c r="N600" i="2"/>
  <c r="K602" i="2"/>
  <c r="N602" i="2"/>
  <c r="K603" i="2"/>
  <c r="N603" i="2"/>
  <c r="K604" i="2"/>
  <c r="N604" i="2"/>
  <c r="A605" i="2"/>
  <c r="K605" i="2"/>
  <c r="N605" i="2"/>
  <c r="A606" i="2"/>
  <c r="K606" i="2"/>
  <c r="N606" i="2"/>
  <c r="A607" i="2"/>
  <c r="K607" i="2"/>
  <c r="N607" i="2"/>
  <c r="A608" i="2"/>
  <c r="K608" i="2"/>
  <c r="N608" i="2"/>
  <c r="A609" i="2"/>
  <c r="K609" i="2"/>
  <c r="N609" i="2"/>
  <c r="A610" i="2"/>
  <c r="K610" i="2"/>
  <c r="N610" i="2"/>
  <c r="A611" i="2"/>
  <c r="K611" i="2"/>
  <c r="N611" i="2"/>
  <c r="A612" i="2"/>
  <c r="D612" i="2"/>
  <c r="K612" i="2"/>
  <c r="N612" i="2"/>
  <c r="A613" i="2"/>
  <c r="D613" i="2"/>
  <c r="K613" i="2"/>
  <c r="N613" i="2"/>
  <c r="A614" i="2"/>
  <c r="D614" i="2"/>
  <c r="K614" i="2"/>
  <c r="N614" i="2"/>
  <c r="A615" i="2"/>
  <c r="D615" i="2"/>
  <c r="K615" i="2"/>
  <c r="N615" i="2"/>
  <c r="A616" i="2"/>
  <c r="D616" i="2"/>
  <c r="K616" i="2"/>
  <c r="N616" i="2"/>
  <c r="A617" i="2"/>
  <c r="D617" i="2"/>
  <c r="K617" i="2"/>
  <c r="N617" i="2"/>
  <c r="A618" i="2"/>
  <c r="D618" i="2"/>
  <c r="K618" i="2"/>
  <c r="N618" i="2"/>
  <c r="A619" i="2"/>
  <c r="D619" i="2"/>
  <c r="K619" i="2"/>
  <c r="N619" i="2"/>
  <c r="A620" i="2"/>
  <c r="D620" i="2"/>
  <c r="K620" i="2"/>
  <c r="N620" i="2"/>
  <c r="A621" i="2"/>
  <c r="D621" i="2"/>
  <c r="K621" i="2"/>
  <c r="N621" i="2"/>
  <c r="A622" i="2"/>
  <c r="D622" i="2"/>
  <c r="K622" i="2"/>
  <c r="N622" i="2"/>
  <c r="A623" i="2"/>
  <c r="D623" i="2"/>
  <c r="K623" i="2"/>
  <c r="N623" i="2"/>
  <c r="A624" i="2"/>
  <c r="D624" i="2"/>
  <c r="K624" i="2"/>
  <c r="N624" i="2"/>
  <c r="A625" i="2"/>
  <c r="D625" i="2"/>
  <c r="K625" i="2"/>
  <c r="N625" i="2"/>
  <c r="A626" i="2"/>
  <c r="D626" i="2"/>
  <c r="K626" i="2"/>
  <c r="N626" i="2"/>
  <c r="A627" i="2"/>
  <c r="D627" i="2"/>
  <c r="K627" i="2"/>
  <c r="N627" i="2"/>
  <c r="A628" i="2"/>
  <c r="D628" i="2"/>
  <c r="K628" i="2"/>
  <c r="N628" i="2"/>
  <c r="A629" i="2"/>
  <c r="D629" i="2"/>
  <c r="K629" i="2"/>
  <c r="N629" i="2"/>
  <c r="A630" i="2"/>
  <c r="D630" i="2"/>
  <c r="K630" i="2"/>
  <c r="N630" i="2"/>
  <c r="A631" i="2"/>
  <c r="D631" i="2"/>
  <c r="K631" i="2"/>
  <c r="N631" i="2"/>
  <c r="A632" i="2"/>
  <c r="D632" i="2"/>
  <c r="K632" i="2"/>
  <c r="N632" i="2"/>
  <c r="A633" i="2"/>
  <c r="D633" i="2"/>
  <c r="K633" i="2"/>
  <c r="N633" i="2"/>
  <c r="A634" i="2"/>
  <c r="D634" i="2"/>
  <c r="K634" i="2"/>
  <c r="N634" i="2"/>
  <c r="A635" i="2"/>
  <c r="D635" i="2"/>
  <c r="K635" i="2"/>
  <c r="N635" i="2"/>
  <c r="A636" i="2"/>
  <c r="D636" i="2"/>
  <c r="K636" i="2"/>
  <c r="N636" i="2"/>
  <c r="A637" i="2"/>
  <c r="D637" i="2"/>
  <c r="K637" i="2"/>
  <c r="N637" i="2"/>
  <c r="A638" i="2"/>
  <c r="D638" i="2"/>
  <c r="K638" i="2"/>
  <c r="N638" i="2"/>
  <c r="A639" i="2"/>
  <c r="D639" i="2"/>
  <c r="K639" i="2"/>
  <c r="N639" i="2"/>
  <c r="A640" i="2"/>
  <c r="D640" i="2"/>
  <c r="K640" i="2"/>
  <c r="N640" i="2"/>
  <c r="A641" i="2"/>
  <c r="D641" i="2"/>
  <c r="K641" i="2"/>
  <c r="N641" i="2"/>
  <c r="A642" i="2"/>
  <c r="D642" i="2"/>
  <c r="K642" i="2"/>
  <c r="N642" i="2"/>
  <c r="A643" i="2"/>
  <c r="D643" i="2"/>
  <c r="K643" i="2"/>
  <c r="N643" i="2"/>
  <c r="A644" i="2"/>
  <c r="D644" i="2"/>
  <c r="K644" i="2"/>
  <c r="N644" i="2"/>
  <c r="A645" i="2"/>
  <c r="D645" i="2"/>
  <c r="K645" i="2"/>
  <c r="N645" i="2"/>
  <c r="A646" i="2"/>
  <c r="D646" i="2"/>
  <c r="K646" i="2"/>
  <c r="N646" i="2"/>
  <c r="A647" i="2"/>
  <c r="D647" i="2"/>
  <c r="K647" i="2"/>
  <c r="N647" i="2"/>
  <c r="A648" i="2"/>
  <c r="D648" i="2"/>
  <c r="K648" i="2"/>
  <c r="N648" i="2"/>
  <c r="A649" i="2"/>
  <c r="D649" i="2"/>
  <c r="K649" i="2"/>
  <c r="N649" i="2"/>
  <c r="A650" i="2"/>
  <c r="D650" i="2"/>
  <c r="K650" i="2"/>
  <c r="N650" i="2"/>
  <c r="A651" i="2"/>
  <c r="D651" i="2"/>
  <c r="K651" i="2"/>
  <c r="N651" i="2"/>
  <c r="A652" i="2"/>
  <c r="D652" i="2"/>
  <c r="K652" i="2"/>
  <c r="N652" i="2"/>
  <c r="A653" i="2"/>
  <c r="D653" i="2"/>
  <c r="K653" i="2"/>
  <c r="N653" i="2"/>
  <c r="A654" i="2"/>
  <c r="D654" i="2"/>
  <c r="K654" i="2"/>
  <c r="N654" i="2"/>
  <c r="A655" i="2"/>
  <c r="D655" i="2"/>
  <c r="K655" i="2"/>
  <c r="N655" i="2"/>
  <c r="A656" i="2"/>
  <c r="D656" i="2"/>
  <c r="K656" i="2"/>
  <c r="N656" i="2"/>
  <c r="A657" i="2"/>
  <c r="D657" i="2"/>
  <c r="K657" i="2"/>
  <c r="N657" i="2"/>
  <c r="A658" i="2"/>
  <c r="D658" i="2"/>
  <c r="K658" i="2"/>
  <c r="N658" i="2"/>
  <c r="A659" i="2"/>
  <c r="D659" i="2"/>
  <c r="K659" i="2"/>
  <c r="N659" i="2"/>
  <c r="A660" i="2"/>
  <c r="D660" i="2"/>
  <c r="K660" i="2"/>
  <c r="N660" i="2"/>
  <c r="A661" i="2"/>
  <c r="D661" i="2"/>
  <c r="K661" i="2"/>
  <c r="N661" i="2"/>
  <c r="A662" i="2"/>
  <c r="D662" i="2"/>
  <c r="K662" i="2"/>
  <c r="N662" i="2"/>
  <c r="A663" i="2"/>
  <c r="D663" i="2"/>
  <c r="K663" i="2"/>
  <c r="N663" i="2"/>
  <c r="A664" i="2"/>
  <c r="D664" i="2"/>
  <c r="K664" i="2"/>
  <c r="N664" i="2"/>
  <c r="A665" i="2"/>
  <c r="D665" i="2"/>
  <c r="K665" i="2"/>
  <c r="N665" i="2"/>
  <c r="A666" i="2"/>
  <c r="D666" i="2"/>
  <c r="K666" i="2"/>
  <c r="N666" i="2"/>
  <c r="A667" i="2"/>
  <c r="D667" i="2"/>
  <c r="K667" i="2"/>
  <c r="N667" i="2"/>
  <c r="A668" i="2"/>
  <c r="D668" i="2"/>
  <c r="K668" i="2"/>
  <c r="N668" i="2"/>
  <c r="A669" i="2"/>
  <c r="D669" i="2"/>
  <c r="K669" i="2"/>
  <c r="N669" i="2"/>
  <c r="A670" i="2"/>
  <c r="D670" i="2"/>
  <c r="K670" i="2"/>
  <c r="N670" i="2"/>
  <c r="A671" i="2"/>
  <c r="D671" i="2"/>
  <c r="K671" i="2"/>
  <c r="N671" i="2"/>
  <c r="A672" i="2"/>
  <c r="D672" i="2"/>
  <c r="K672" i="2"/>
  <c r="N672" i="2"/>
  <c r="A673" i="2"/>
  <c r="D673" i="2"/>
  <c r="K673" i="2"/>
  <c r="N673" i="2"/>
  <c r="A674" i="2"/>
  <c r="D674" i="2"/>
  <c r="K674" i="2"/>
  <c r="N674" i="2"/>
  <c r="A675" i="2"/>
  <c r="D675" i="2"/>
  <c r="K675" i="2"/>
  <c r="N675" i="2"/>
  <c r="A676" i="2"/>
  <c r="D676" i="2"/>
  <c r="K676" i="2"/>
  <c r="N676" i="2"/>
  <c r="A677" i="2"/>
  <c r="D677" i="2"/>
  <c r="K677" i="2"/>
  <c r="N677" i="2"/>
  <c r="A678" i="2"/>
  <c r="D678" i="2"/>
  <c r="K678" i="2"/>
  <c r="N678" i="2"/>
  <c r="A679" i="2"/>
  <c r="D679" i="2"/>
  <c r="K679" i="2"/>
  <c r="N679" i="2"/>
  <c r="A680" i="2"/>
  <c r="D680" i="2"/>
  <c r="K680" i="2"/>
  <c r="N680" i="2"/>
  <c r="A681" i="2"/>
  <c r="D681" i="2"/>
  <c r="K681" i="2"/>
  <c r="N681" i="2"/>
  <c r="A682" i="2"/>
  <c r="D682" i="2"/>
  <c r="K682" i="2"/>
  <c r="N682" i="2"/>
  <c r="A683" i="2"/>
  <c r="D683" i="2"/>
  <c r="K683" i="2"/>
  <c r="N683" i="2"/>
  <c r="A684" i="2"/>
  <c r="D684" i="2"/>
  <c r="K684" i="2"/>
  <c r="N684" i="2"/>
  <c r="A685" i="2"/>
  <c r="D685" i="2"/>
  <c r="K685" i="2"/>
  <c r="N685" i="2"/>
  <c r="A686" i="2"/>
  <c r="D686" i="2"/>
  <c r="K686" i="2"/>
  <c r="N686" i="2"/>
  <c r="A687" i="2"/>
  <c r="D687" i="2"/>
  <c r="K687" i="2"/>
  <c r="N687" i="2"/>
  <c r="A688" i="2"/>
  <c r="D688" i="2"/>
  <c r="K688" i="2"/>
  <c r="N688" i="2"/>
  <c r="A689" i="2"/>
  <c r="D689" i="2"/>
  <c r="K689" i="2"/>
  <c r="N689" i="2"/>
  <c r="A690" i="2"/>
  <c r="D690" i="2"/>
  <c r="K690" i="2"/>
  <c r="N690" i="2"/>
  <c r="A691" i="2"/>
  <c r="D691" i="2"/>
  <c r="K691" i="2"/>
  <c r="N691" i="2"/>
  <c r="A692" i="2"/>
  <c r="D692" i="2"/>
  <c r="K692" i="2"/>
  <c r="N692" i="2"/>
  <c r="A693" i="2"/>
  <c r="D693" i="2"/>
  <c r="K693" i="2"/>
  <c r="N693" i="2"/>
  <c r="A694" i="2"/>
  <c r="D694" i="2"/>
  <c r="K694" i="2"/>
  <c r="N694" i="2"/>
  <c r="A695" i="2"/>
  <c r="D695" i="2"/>
  <c r="K695" i="2"/>
  <c r="N695" i="2"/>
  <c r="A696" i="2"/>
  <c r="D696" i="2"/>
  <c r="K696" i="2"/>
  <c r="N696" i="2"/>
  <c r="A697" i="2"/>
  <c r="D697" i="2"/>
  <c r="K697" i="2"/>
  <c r="N697" i="2"/>
  <c r="A698" i="2"/>
  <c r="D698" i="2"/>
  <c r="K698" i="2"/>
  <c r="N698" i="2"/>
  <c r="A699" i="2"/>
  <c r="D699" i="2"/>
  <c r="K699" i="2"/>
  <c r="N699" i="2"/>
  <c r="A700" i="2"/>
  <c r="D700" i="2"/>
  <c r="K700" i="2"/>
  <c r="N700" i="2"/>
  <c r="A701" i="2"/>
  <c r="D701" i="2"/>
  <c r="K701" i="2"/>
  <c r="N701" i="2"/>
  <c r="A702" i="2"/>
  <c r="D702" i="2"/>
  <c r="K702" i="2"/>
  <c r="N702" i="2"/>
  <c r="A703" i="2"/>
  <c r="D703" i="2"/>
  <c r="K703" i="2"/>
  <c r="N703" i="2"/>
  <c r="A704" i="2"/>
  <c r="D704" i="2"/>
  <c r="K704" i="2"/>
  <c r="N704" i="2"/>
  <c r="A705" i="2"/>
  <c r="D705" i="2"/>
  <c r="K705" i="2"/>
  <c r="N705" i="2"/>
  <c r="A706" i="2"/>
  <c r="D706" i="2"/>
  <c r="K706" i="2"/>
  <c r="N706" i="2"/>
  <c r="A707" i="2"/>
  <c r="D707" i="2"/>
  <c r="K707" i="2"/>
  <c r="N707" i="2"/>
  <c r="A708" i="2"/>
  <c r="D708" i="2"/>
  <c r="K708" i="2"/>
  <c r="N708" i="2"/>
  <c r="A709" i="2"/>
  <c r="D709" i="2"/>
  <c r="K709" i="2"/>
  <c r="N709" i="2"/>
  <c r="A710" i="2"/>
  <c r="D710" i="2"/>
  <c r="K710" i="2"/>
  <c r="N710" i="2"/>
  <c r="A711" i="2"/>
  <c r="D711" i="2"/>
  <c r="K711" i="2"/>
  <c r="N711" i="2"/>
  <c r="A712" i="2"/>
  <c r="D712" i="2"/>
  <c r="K712" i="2"/>
  <c r="N712" i="2"/>
  <c r="A713" i="2"/>
  <c r="D713" i="2"/>
  <c r="K713" i="2"/>
  <c r="N713" i="2"/>
  <c r="A714" i="2"/>
  <c r="D714" i="2"/>
  <c r="K714" i="2"/>
  <c r="N714" i="2"/>
  <c r="A715" i="2"/>
  <c r="D715" i="2"/>
  <c r="K715" i="2"/>
  <c r="N715" i="2"/>
  <c r="A716" i="2"/>
  <c r="D716" i="2"/>
  <c r="K716" i="2"/>
  <c r="N716" i="2"/>
  <c r="A717" i="2"/>
  <c r="D717" i="2"/>
  <c r="K717" i="2"/>
  <c r="N717" i="2"/>
  <c r="A718" i="2"/>
  <c r="D718" i="2"/>
  <c r="K718" i="2"/>
  <c r="N718" i="2"/>
  <c r="A719" i="2"/>
  <c r="D719" i="2"/>
  <c r="K719" i="2"/>
  <c r="N719" i="2"/>
  <c r="A720" i="2"/>
  <c r="D720" i="2"/>
  <c r="K720" i="2"/>
  <c r="N720" i="2"/>
  <c r="A721" i="2"/>
  <c r="D721" i="2"/>
  <c r="K721" i="2"/>
  <c r="N721" i="2"/>
  <c r="A722" i="2"/>
  <c r="D722" i="2"/>
  <c r="K722" i="2"/>
  <c r="N722" i="2"/>
  <c r="A723" i="2"/>
  <c r="D723" i="2"/>
  <c r="K723" i="2"/>
  <c r="N723" i="2"/>
  <c r="A724" i="2"/>
  <c r="D724" i="2"/>
  <c r="K724" i="2"/>
  <c r="N724" i="2"/>
  <c r="A725" i="2"/>
  <c r="D725" i="2"/>
  <c r="K725" i="2"/>
  <c r="N725" i="2"/>
  <c r="A726" i="2"/>
  <c r="D726" i="2"/>
  <c r="K726" i="2"/>
  <c r="N726" i="2"/>
  <c r="A727" i="2"/>
  <c r="D727" i="2"/>
  <c r="K727" i="2"/>
  <c r="N727" i="2"/>
  <c r="A728" i="2"/>
  <c r="D728" i="2"/>
  <c r="K728" i="2"/>
  <c r="N728" i="2"/>
  <c r="A729" i="2"/>
  <c r="D729" i="2"/>
  <c r="K729" i="2"/>
  <c r="N729" i="2"/>
  <c r="A730" i="2"/>
  <c r="D730" i="2"/>
  <c r="K730" i="2"/>
  <c r="N730" i="2"/>
  <c r="A731" i="2"/>
  <c r="D731" i="2"/>
  <c r="K731" i="2"/>
  <c r="N731" i="2"/>
  <c r="A732" i="2"/>
  <c r="D732" i="2"/>
  <c r="K732" i="2"/>
  <c r="N732" i="2"/>
  <c r="A733" i="2"/>
  <c r="D733" i="2"/>
  <c r="K733" i="2"/>
  <c r="N733" i="2"/>
  <c r="A734" i="2"/>
  <c r="D734" i="2"/>
  <c r="K734" i="2"/>
  <c r="N734" i="2"/>
  <c r="A735" i="2"/>
  <c r="D735" i="2"/>
  <c r="K735" i="2"/>
  <c r="N735" i="2"/>
  <c r="A736" i="2"/>
  <c r="D736" i="2"/>
  <c r="K736" i="2"/>
  <c r="N736" i="2"/>
  <c r="A737" i="2"/>
  <c r="D737" i="2"/>
  <c r="K737" i="2"/>
  <c r="N737" i="2"/>
  <c r="A738" i="2"/>
  <c r="D738" i="2"/>
  <c r="K738" i="2"/>
  <c r="N738" i="2"/>
  <c r="A739" i="2"/>
  <c r="D739" i="2"/>
  <c r="K739" i="2"/>
  <c r="N739" i="2"/>
  <c r="A740" i="2"/>
  <c r="D740" i="2"/>
  <c r="K740" i="2"/>
  <c r="N740" i="2"/>
  <c r="A741" i="2"/>
  <c r="D741" i="2"/>
  <c r="K741" i="2"/>
  <c r="N741" i="2"/>
  <c r="A742" i="2"/>
  <c r="D742" i="2"/>
  <c r="K742" i="2"/>
  <c r="N742" i="2"/>
  <c r="A743" i="2"/>
  <c r="D743" i="2"/>
  <c r="K743" i="2"/>
  <c r="N743" i="2"/>
  <c r="A744" i="2"/>
  <c r="D744" i="2"/>
  <c r="K744" i="2"/>
  <c r="N744" i="2"/>
  <c r="A745" i="2"/>
  <c r="D745" i="2"/>
  <c r="K745" i="2"/>
  <c r="N745" i="2"/>
  <c r="A746" i="2"/>
  <c r="D746" i="2"/>
  <c r="K746" i="2"/>
  <c r="N746" i="2"/>
  <c r="A747" i="2"/>
  <c r="D747" i="2"/>
  <c r="K747" i="2"/>
  <c r="N747" i="2"/>
  <c r="A748" i="2"/>
  <c r="D748" i="2"/>
  <c r="K748" i="2"/>
  <c r="N748" i="2"/>
  <c r="A749" i="2"/>
  <c r="D749" i="2"/>
  <c r="K749" i="2"/>
  <c r="N749" i="2"/>
  <c r="A750" i="2"/>
  <c r="D750" i="2"/>
  <c r="K750" i="2"/>
  <c r="N750" i="2"/>
  <c r="A751" i="2"/>
  <c r="D751" i="2"/>
  <c r="K751" i="2"/>
  <c r="N751" i="2"/>
  <c r="A752" i="2"/>
  <c r="D752" i="2"/>
  <c r="K752" i="2"/>
  <c r="N752" i="2"/>
  <c r="A753" i="2"/>
  <c r="D753" i="2"/>
  <c r="K753" i="2"/>
  <c r="N753" i="2"/>
  <c r="A754" i="2"/>
  <c r="D754" i="2"/>
  <c r="K754" i="2"/>
  <c r="N754" i="2"/>
  <c r="A755" i="2"/>
  <c r="D755" i="2"/>
  <c r="K755" i="2"/>
  <c r="N755" i="2"/>
  <c r="A756" i="2"/>
  <c r="D756" i="2"/>
  <c r="K756" i="2"/>
  <c r="N756" i="2"/>
  <c r="A757" i="2"/>
  <c r="D757" i="2"/>
  <c r="K757" i="2"/>
  <c r="N757" i="2"/>
  <c r="A758" i="2"/>
  <c r="D758" i="2"/>
  <c r="K758" i="2"/>
  <c r="N758" i="2"/>
  <c r="A759" i="2"/>
  <c r="D759" i="2"/>
  <c r="K759" i="2"/>
  <c r="N759" i="2"/>
  <c r="A760" i="2"/>
  <c r="D760" i="2"/>
  <c r="K760" i="2"/>
  <c r="N760" i="2"/>
  <c r="A761" i="2"/>
  <c r="D761" i="2"/>
  <c r="K761" i="2"/>
  <c r="N761" i="2"/>
  <c r="A762" i="2"/>
  <c r="D762" i="2"/>
  <c r="K762" i="2"/>
  <c r="N762" i="2"/>
  <c r="A763" i="2"/>
  <c r="D763" i="2"/>
  <c r="K763" i="2"/>
  <c r="N763" i="2"/>
  <c r="A764" i="2"/>
  <c r="D764" i="2"/>
  <c r="K764" i="2"/>
  <c r="N764" i="2"/>
  <c r="A765" i="2"/>
  <c r="D765" i="2"/>
  <c r="K765" i="2"/>
  <c r="N765" i="2"/>
  <c r="A766" i="2"/>
  <c r="D766" i="2"/>
  <c r="K766" i="2"/>
  <c r="N766" i="2"/>
  <c r="A767" i="2"/>
  <c r="D767" i="2"/>
  <c r="K767" i="2"/>
  <c r="N767" i="2"/>
  <c r="A768" i="2"/>
  <c r="D768" i="2"/>
  <c r="K768" i="2"/>
  <c r="N768" i="2"/>
  <c r="A769" i="2"/>
  <c r="D769" i="2"/>
  <c r="K769" i="2"/>
  <c r="N769" i="2"/>
  <c r="A770" i="2"/>
  <c r="D770" i="2"/>
  <c r="K770" i="2"/>
  <c r="N770" i="2"/>
  <c r="A771" i="2"/>
  <c r="D771" i="2"/>
  <c r="K771" i="2"/>
  <c r="N771" i="2"/>
  <c r="A772" i="2"/>
  <c r="D772" i="2"/>
  <c r="K772" i="2"/>
  <c r="N772" i="2"/>
  <c r="A773" i="2"/>
  <c r="D773" i="2"/>
  <c r="K773" i="2"/>
  <c r="N773" i="2"/>
  <c r="A774" i="2"/>
  <c r="D774" i="2"/>
  <c r="K774" i="2"/>
  <c r="N774" i="2"/>
  <c r="A775" i="2"/>
  <c r="D775" i="2"/>
  <c r="K775" i="2"/>
  <c r="N775" i="2"/>
  <c r="A776" i="2"/>
  <c r="D776" i="2"/>
  <c r="K776" i="2"/>
  <c r="N776" i="2"/>
  <c r="A777" i="2"/>
  <c r="D777" i="2"/>
  <c r="K777" i="2"/>
  <c r="N777" i="2"/>
  <c r="A778" i="2"/>
  <c r="D778" i="2"/>
  <c r="K778" i="2"/>
  <c r="N778" i="2"/>
  <c r="A779" i="2"/>
  <c r="D779" i="2"/>
  <c r="K779" i="2"/>
  <c r="N779" i="2"/>
  <c r="A780" i="2"/>
  <c r="D780" i="2"/>
  <c r="K780" i="2"/>
  <c r="N780" i="2"/>
  <c r="A781" i="2"/>
  <c r="D781" i="2"/>
  <c r="K781" i="2"/>
  <c r="N781" i="2"/>
  <c r="A782" i="2"/>
  <c r="D782" i="2"/>
  <c r="K782" i="2"/>
  <c r="N782" i="2"/>
  <c r="A783" i="2"/>
  <c r="D783" i="2"/>
  <c r="K783" i="2"/>
  <c r="N783" i="2"/>
  <c r="A784" i="2"/>
  <c r="D784" i="2"/>
  <c r="K784" i="2"/>
  <c r="N784" i="2"/>
  <c r="A785" i="2"/>
  <c r="D785" i="2"/>
  <c r="K785" i="2"/>
  <c r="N785" i="2"/>
  <c r="A786" i="2"/>
  <c r="D786" i="2"/>
  <c r="K786" i="2"/>
  <c r="N786" i="2"/>
  <c r="A787" i="2"/>
  <c r="D787" i="2"/>
  <c r="K787" i="2"/>
  <c r="N787" i="2"/>
  <c r="A788" i="2"/>
  <c r="D788" i="2"/>
  <c r="K788" i="2"/>
  <c r="N788" i="2"/>
  <c r="A789" i="2"/>
  <c r="D789" i="2"/>
  <c r="K789" i="2"/>
  <c r="N789" i="2"/>
  <c r="A790" i="2"/>
  <c r="D790" i="2"/>
  <c r="K790" i="2"/>
  <c r="N790" i="2"/>
  <c r="A791" i="2"/>
  <c r="D791" i="2"/>
  <c r="K791" i="2"/>
  <c r="N791" i="2"/>
  <c r="A792" i="2"/>
  <c r="D792" i="2"/>
  <c r="K792" i="2"/>
  <c r="N792" i="2"/>
  <c r="A793" i="2"/>
  <c r="D793" i="2"/>
  <c r="K793" i="2"/>
  <c r="N793" i="2"/>
  <c r="A794" i="2"/>
  <c r="D794" i="2"/>
  <c r="K794" i="2"/>
  <c r="N794" i="2"/>
  <c r="A795" i="2"/>
  <c r="D795" i="2"/>
  <c r="K795" i="2"/>
  <c r="N795" i="2"/>
  <c r="A796" i="2"/>
  <c r="D796" i="2"/>
  <c r="K796" i="2"/>
  <c r="N796" i="2"/>
  <c r="A797" i="2"/>
  <c r="D797" i="2"/>
  <c r="K797" i="2"/>
  <c r="N797" i="2"/>
  <c r="A798" i="2"/>
  <c r="D798" i="2"/>
  <c r="K798" i="2"/>
  <c r="N798" i="2"/>
  <c r="A799" i="2"/>
  <c r="D799" i="2"/>
  <c r="K799" i="2"/>
  <c r="N799" i="2"/>
  <c r="A800" i="2"/>
  <c r="D800" i="2"/>
  <c r="K800" i="2"/>
  <c r="N800" i="2"/>
  <c r="A801" i="2"/>
  <c r="D801" i="2"/>
  <c r="K801" i="2"/>
  <c r="N801" i="2"/>
  <c r="A802" i="2"/>
  <c r="D802" i="2"/>
  <c r="K802" i="2"/>
  <c r="N802" i="2"/>
  <c r="A803" i="2"/>
  <c r="D803" i="2"/>
  <c r="K803" i="2"/>
  <c r="N803" i="2"/>
  <c r="A804" i="2"/>
  <c r="D804" i="2"/>
  <c r="K804" i="2"/>
  <c r="N804" i="2"/>
  <c r="A805" i="2"/>
  <c r="D805" i="2"/>
  <c r="K805" i="2"/>
  <c r="N805" i="2"/>
  <c r="A806" i="2"/>
  <c r="D806" i="2"/>
  <c r="K806" i="2"/>
  <c r="N806" i="2"/>
  <c r="A807" i="2"/>
  <c r="D807" i="2"/>
  <c r="K807" i="2"/>
  <c r="N807" i="2"/>
  <c r="A808" i="2"/>
  <c r="D808" i="2"/>
  <c r="K808" i="2"/>
  <c r="N808" i="2"/>
  <c r="A809" i="2"/>
  <c r="D809" i="2"/>
  <c r="K809" i="2"/>
  <c r="N809" i="2"/>
  <c r="A810" i="2"/>
  <c r="D810" i="2"/>
  <c r="K810" i="2"/>
  <c r="N810" i="2"/>
  <c r="A811" i="2"/>
  <c r="D811" i="2"/>
  <c r="K811" i="2"/>
  <c r="N811" i="2"/>
  <c r="A812" i="2"/>
  <c r="D812" i="2"/>
  <c r="K812" i="2"/>
  <c r="N812" i="2"/>
  <c r="A813" i="2"/>
  <c r="D813" i="2"/>
  <c r="K813" i="2"/>
  <c r="N813" i="2"/>
  <c r="A814" i="2"/>
  <c r="D814" i="2"/>
  <c r="K814" i="2"/>
  <c r="N814" i="2"/>
  <c r="A815" i="2"/>
  <c r="D815" i="2"/>
  <c r="K815" i="2"/>
  <c r="N815" i="2"/>
  <c r="A816" i="2"/>
  <c r="D816" i="2"/>
  <c r="K816" i="2"/>
  <c r="N816" i="2"/>
  <c r="A817" i="2"/>
  <c r="D817" i="2"/>
  <c r="K817" i="2"/>
  <c r="N817" i="2"/>
  <c r="A818" i="2"/>
  <c r="D818" i="2"/>
  <c r="K818" i="2"/>
  <c r="N818" i="2"/>
  <c r="A819" i="2"/>
  <c r="D819" i="2"/>
  <c r="K819" i="2"/>
  <c r="N819" i="2"/>
  <c r="A820" i="2"/>
  <c r="D820" i="2"/>
  <c r="K820" i="2"/>
  <c r="N820" i="2"/>
  <c r="A821" i="2"/>
  <c r="D821" i="2"/>
  <c r="K821" i="2"/>
  <c r="N821" i="2"/>
  <c r="A822" i="2"/>
  <c r="D822" i="2"/>
  <c r="K822" i="2"/>
  <c r="N822" i="2"/>
  <c r="A823" i="2"/>
  <c r="D823" i="2"/>
  <c r="K823" i="2"/>
  <c r="N823" i="2"/>
  <c r="A824" i="2"/>
  <c r="D824" i="2"/>
  <c r="K824" i="2"/>
  <c r="N824" i="2"/>
  <c r="A825" i="2"/>
  <c r="D825" i="2"/>
  <c r="K825" i="2"/>
  <c r="N825" i="2"/>
  <c r="A826" i="2"/>
  <c r="D826" i="2"/>
  <c r="K826" i="2"/>
  <c r="N826" i="2"/>
  <c r="A827" i="2"/>
  <c r="D827" i="2"/>
  <c r="K827" i="2"/>
  <c r="N827" i="2"/>
  <c r="A828" i="2"/>
  <c r="D828" i="2"/>
  <c r="K828" i="2"/>
  <c r="N828" i="2"/>
  <c r="A829" i="2"/>
  <c r="D829" i="2"/>
  <c r="K829" i="2"/>
  <c r="N829" i="2"/>
  <c r="A830" i="2"/>
  <c r="D830" i="2"/>
  <c r="K830" i="2"/>
  <c r="N830" i="2"/>
  <c r="A831" i="2"/>
  <c r="D831" i="2"/>
  <c r="K831" i="2"/>
  <c r="N831" i="2"/>
  <c r="A832" i="2"/>
  <c r="D832" i="2"/>
  <c r="K832" i="2"/>
  <c r="N832" i="2"/>
  <c r="A833" i="2"/>
  <c r="D833" i="2"/>
  <c r="K833" i="2"/>
  <c r="N833" i="2"/>
  <c r="A834" i="2"/>
  <c r="D834" i="2"/>
  <c r="K834" i="2"/>
  <c r="N834" i="2"/>
  <c r="A835" i="2"/>
  <c r="D835" i="2"/>
  <c r="K835" i="2"/>
  <c r="N835" i="2"/>
  <c r="A836" i="2"/>
  <c r="D836" i="2"/>
  <c r="K836" i="2"/>
  <c r="N836" i="2"/>
  <c r="A837" i="2"/>
  <c r="D837" i="2"/>
  <c r="K837" i="2"/>
  <c r="N837" i="2"/>
  <c r="A838" i="2"/>
  <c r="D838" i="2"/>
  <c r="K838" i="2"/>
  <c r="N838" i="2"/>
  <c r="A839" i="2"/>
  <c r="D839" i="2"/>
  <c r="K839" i="2"/>
  <c r="N839" i="2"/>
  <c r="A840" i="2"/>
  <c r="D840" i="2"/>
  <c r="K840" i="2"/>
  <c r="N840" i="2"/>
  <c r="A841" i="2"/>
  <c r="D841" i="2"/>
  <c r="K841" i="2"/>
  <c r="N841" i="2"/>
  <c r="A842" i="2"/>
  <c r="K842" i="2"/>
  <c r="N842" i="2"/>
  <c r="A843" i="2"/>
  <c r="D843" i="2"/>
  <c r="K843" i="2"/>
  <c r="N843" i="2"/>
  <c r="A844" i="2"/>
  <c r="D844" i="2"/>
  <c r="K844" i="2"/>
  <c r="N844" i="2"/>
  <c r="A845" i="2"/>
  <c r="D845" i="2"/>
  <c r="K845" i="2"/>
  <c r="N845" i="2"/>
  <c r="A846" i="2"/>
  <c r="D846" i="2"/>
  <c r="K846" i="2"/>
  <c r="N846" i="2"/>
  <c r="A847" i="2"/>
  <c r="D847" i="2"/>
  <c r="K847" i="2"/>
  <c r="N847" i="2"/>
  <c r="A848" i="2"/>
  <c r="D848" i="2"/>
  <c r="K848" i="2"/>
  <c r="N848" i="2"/>
  <c r="A849" i="2"/>
  <c r="D849" i="2"/>
  <c r="K849" i="2"/>
  <c r="N849" i="2"/>
  <c r="A850" i="2"/>
  <c r="D850" i="2"/>
  <c r="K850" i="2"/>
  <c r="N850" i="2"/>
  <c r="A851" i="2"/>
  <c r="D851" i="2"/>
  <c r="K851" i="2"/>
  <c r="N851" i="2"/>
  <c r="A852" i="2"/>
  <c r="D852" i="2"/>
  <c r="K852" i="2"/>
  <c r="N852" i="2"/>
  <c r="A853" i="2"/>
  <c r="D853" i="2"/>
  <c r="K853" i="2"/>
  <c r="N853" i="2"/>
  <c r="A854" i="2"/>
  <c r="D854" i="2"/>
  <c r="K854" i="2"/>
  <c r="N854" i="2"/>
  <c r="A855" i="2"/>
  <c r="D855" i="2"/>
  <c r="K855" i="2"/>
  <c r="N855" i="2"/>
  <c r="A856" i="2"/>
  <c r="D856" i="2"/>
  <c r="K856" i="2"/>
  <c r="N856" i="2"/>
  <c r="A857" i="2"/>
  <c r="D857" i="2"/>
  <c r="K857" i="2"/>
  <c r="N857" i="2"/>
  <c r="A858" i="2"/>
  <c r="D858" i="2"/>
  <c r="K858" i="2"/>
  <c r="N858" i="2"/>
  <c r="A859" i="2"/>
  <c r="D859" i="2"/>
  <c r="K859" i="2"/>
  <c r="N859" i="2"/>
  <c r="A860" i="2"/>
  <c r="D860" i="2"/>
  <c r="K860" i="2"/>
  <c r="N860" i="2"/>
  <c r="A861" i="2"/>
  <c r="D861" i="2"/>
  <c r="K861" i="2"/>
  <c r="N861" i="2"/>
  <c r="A862" i="2"/>
  <c r="D862" i="2"/>
  <c r="K862" i="2"/>
  <c r="N862" i="2"/>
  <c r="A863" i="2"/>
  <c r="D863" i="2"/>
  <c r="K863" i="2"/>
  <c r="N863" i="2"/>
  <c r="A864" i="2"/>
  <c r="D864" i="2"/>
  <c r="K864" i="2"/>
  <c r="N864" i="2"/>
  <c r="A865" i="2"/>
  <c r="D865" i="2"/>
  <c r="K865" i="2"/>
  <c r="N865" i="2"/>
  <c r="A866" i="2"/>
  <c r="D866" i="2"/>
  <c r="K866" i="2"/>
  <c r="N866" i="2"/>
  <c r="A867" i="2"/>
  <c r="D867" i="2"/>
  <c r="K867" i="2"/>
  <c r="N867" i="2"/>
  <c r="A868" i="2"/>
  <c r="D868" i="2"/>
  <c r="K868" i="2"/>
  <c r="N868" i="2"/>
  <c r="A869" i="2"/>
  <c r="D869" i="2"/>
  <c r="K869" i="2"/>
  <c r="N869" i="2"/>
  <c r="A870" i="2"/>
  <c r="D870" i="2"/>
  <c r="K870" i="2"/>
  <c r="N870" i="2"/>
  <c r="A871" i="2"/>
  <c r="D871" i="2"/>
  <c r="K871" i="2"/>
  <c r="N871" i="2"/>
  <c r="A872" i="2"/>
  <c r="D872" i="2"/>
  <c r="K872" i="2"/>
  <c r="N872" i="2"/>
  <c r="A873" i="2"/>
  <c r="D873" i="2"/>
  <c r="K873" i="2"/>
  <c r="N873" i="2"/>
  <c r="A874" i="2"/>
  <c r="D874" i="2"/>
  <c r="K874" i="2"/>
  <c r="N874" i="2"/>
  <c r="A875" i="2"/>
  <c r="D875" i="2"/>
  <c r="K875" i="2"/>
  <c r="N875" i="2"/>
  <c r="A876" i="2"/>
  <c r="D876" i="2"/>
  <c r="K876" i="2"/>
  <c r="N876" i="2"/>
  <c r="A877" i="2"/>
  <c r="D877" i="2"/>
  <c r="K877" i="2"/>
  <c r="N877" i="2"/>
  <c r="A878" i="2"/>
  <c r="D878" i="2"/>
  <c r="K878" i="2"/>
  <c r="N878" i="2"/>
  <c r="A879" i="2"/>
  <c r="D879" i="2"/>
  <c r="K879" i="2"/>
  <c r="N879" i="2"/>
  <c r="A880" i="2"/>
  <c r="D880" i="2"/>
  <c r="K880" i="2"/>
  <c r="N880" i="2"/>
  <c r="A881" i="2"/>
  <c r="D881" i="2"/>
  <c r="K881" i="2"/>
  <c r="N881" i="2"/>
  <c r="A882" i="2"/>
  <c r="D882" i="2"/>
  <c r="K882" i="2"/>
  <c r="N882" i="2"/>
  <c r="A883" i="2"/>
  <c r="D883" i="2"/>
  <c r="K883" i="2"/>
  <c r="N883" i="2"/>
  <c r="A884" i="2"/>
  <c r="D884" i="2"/>
  <c r="K884" i="2"/>
  <c r="N884" i="2"/>
  <c r="A885" i="2"/>
  <c r="D885" i="2"/>
  <c r="K885" i="2"/>
  <c r="N885" i="2"/>
  <c r="A886" i="2"/>
  <c r="D886" i="2"/>
  <c r="K886" i="2"/>
  <c r="N886" i="2"/>
  <c r="A887" i="2"/>
  <c r="D887" i="2"/>
  <c r="K887" i="2"/>
  <c r="N887" i="2"/>
  <c r="A888" i="2"/>
  <c r="D888" i="2"/>
  <c r="K888" i="2"/>
  <c r="N888" i="2"/>
  <c r="A889" i="2"/>
  <c r="D889" i="2"/>
  <c r="K889" i="2"/>
  <c r="N889" i="2"/>
  <c r="A890" i="2"/>
  <c r="D890" i="2"/>
  <c r="K890" i="2"/>
  <c r="N890" i="2"/>
  <c r="A891" i="2"/>
  <c r="D891" i="2"/>
  <c r="K891" i="2"/>
  <c r="N891" i="2"/>
  <c r="A892" i="2"/>
  <c r="D892" i="2"/>
  <c r="K892" i="2"/>
  <c r="N892" i="2"/>
  <c r="A893" i="2"/>
  <c r="D893" i="2"/>
  <c r="K893" i="2"/>
  <c r="N893" i="2"/>
  <c r="A894" i="2"/>
  <c r="D894" i="2"/>
  <c r="K894" i="2"/>
  <c r="N894" i="2"/>
  <c r="A895" i="2"/>
  <c r="D895" i="2"/>
  <c r="K895" i="2"/>
  <c r="N895" i="2"/>
  <c r="A896" i="2"/>
  <c r="D896" i="2"/>
  <c r="K896" i="2"/>
  <c r="N896" i="2"/>
  <c r="A897" i="2"/>
  <c r="D897" i="2"/>
  <c r="K897" i="2"/>
  <c r="N897" i="2"/>
  <c r="A898" i="2"/>
  <c r="D898" i="2"/>
  <c r="K898" i="2"/>
  <c r="N898" i="2"/>
  <c r="A899" i="2"/>
  <c r="D899" i="2"/>
  <c r="K899" i="2"/>
  <c r="N899" i="2"/>
  <c r="A900" i="2"/>
  <c r="D900" i="2"/>
  <c r="K900" i="2"/>
  <c r="N900" i="2"/>
  <c r="A901" i="2"/>
  <c r="D901" i="2"/>
  <c r="K901" i="2"/>
  <c r="N901" i="2"/>
  <c r="A902" i="2"/>
  <c r="D902" i="2"/>
  <c r="K902" i="2"/>
  <c r="N902" i="2"/>
  <c r="A903" i="2"/>
  <c r="D903" i="2"/>
  <c r="K903" i="2"/>
  <c r="N903" i="2"/>
  <c r="A904" i="2"/>
  <c r="D904" i="2"/>
  <c r="K904" i="2"/>
  <c r="N904" i="2"/>
  <c r="A905" i="2"/>
  <c r="D905" i="2"/>
  <c r="K905" i="2"/>
  <c r="N905" i="2"/>
  <c r="A906" i="2"/>
  <c r="D906" i="2"/>
  <c r="K906" i="2"/>
  <c r="N906" i="2"/>
  <c r="A907" i="2"/>
  <c r="D907" i="2"/>
  <c r="K907" i="2"/>
  <c r="N907" i="2"/>
  <c r="A908" i="2"/>
  <c r="D908" i="2"/>
  <c r="K908" i="2"/>
  <c r="N908" i="2"/>
  <c r="A909" i="2"/>
  <c r="D909" i="2"/>
  <c r="K909" i="2"/>
  <c r="N909" i="2"/>
  <c r="A910" i="2"/>
  <c r="D910" i="2"/>
  <c r="K910" i="2"/>
  <c r="N910" i="2"/>
  <c r="A911" i="2"/>
  <c r="D911" i="2"/>
  <c r="K911" i="2"/>
  <c r="N911" i="2"/>
  <c r="A912" i="2"/>
  <c r="D912" i="2"/>
  <c r="K912" i="2"/>
  <c r="N912" i="2"/>
  <c r="A913" i="2"/>
  <c r="D913" i="2"/>
  <c r="K913" i="2"/>
  <c r="N913" i="2"/>
  <c r="A914" i="2"/>
  <c r="D914" i="2"/>
  <c r="K914" i="2"/>
  <c r="N914" i="2"/>
  <c r="A915" i="2"/>
  <c r="D915" i="2"/>
  <c r="K915" i="2"/>
  <c r="N915" i="2"/>
  <c r="A916" i="2"/>
  <c r="D916" i="2"/>
  <c r="K916" i="2"/>
  <c r="N916" i="2"/>
  <c r="A917" i="2"/>
  <c r="D917" i="2"/>
  <c r="K917" i="2"/>
  <c r="N917" i="2"/>
  <c r="A918" i="2"/>
  <c r="D918" i="2"/>
  <c r="K918" i="2"/>
  <c r="N918" i="2"/>
  <c r="A919" i="2"/>
  <c r="D919" i="2"/>
  <c r="K919" i="2"/>
  <c r="N919" i="2"/>
  <c r="A920" i="2"/>
  <c r="D920" i="2"/>
  <c r="K920" i="2"/>
  <c r="N920" i="2"/>
  <c r="A921" i="2"/>
  <c r="D921" i="2"/>
  <c r="K921" i="2"/>
  <c r="N921" i="2"/>
  <c r="A922" i="2"/>
  <c r="D922" i="2"/>
  <c r="K922" i="2"/>
  <c r="N922" i="2"/>
  <c r="A923" i="2"/>
  <c r="D923" i="2"/>
  <c r="K923" i="2"/>
  <c r="N923" i="2"/>
  <c r="A924" i="2"/>
  <c r="D924" i="2"/>
  <c r="K924" i="2"/>
  <c r="N924" i="2"/>
  <c r="A925" i="2"/>
  <c r="D925" i="2"/>
  <c r="K925" i="2"/>
  <c r="N925" i="2"/>
  <c r="A926" i="2"/>
  <c r="D926" i="2"/>
  <c r="K926" i="2"/>
  <c r="N926" i="2"/>
  <c r="A927" i="2"/>
  <c r="D927" i="2"/>
  <c r="K927" i="2"/>
  <c r="N927" i="2"/>
  <c r="A928" i="2"/>
  <c r="D928" i="2"/>
  <c r="K928" i="2"/>
  <c r="N928" i="2"/>
  <c r="A929" i="2"/>
  <c r="D929" i="2"/>
  <c r="K929" i="2"/>
  <c r="N929" i="2"/>
  <c r="A930" i="2"/>
  <c r="D930" i="2"/>
  <c r="K930" i="2"/>
  <c r="N930" i="2"/>
  <c r="A931" i="2"/>
  <c r="D931" i="2"/>
  <c r="K931" i="2"/>
  <c r="N931" i="2"/>
  <c r="A932" i="2"/>
  <c r="D932" i="2"/>
  <c r="K932" i="2"/>
  <c r="N932" i="2"/>
  <c r="A933" i="2"/>
  <c r="D933" i="2"/>
  <c r="K933" i="2"/>
  <c r="N933" i="2"/>
  <c r="A934" i="2"/>
  <c r="D934" i="2"/>
  <c r="K934" i="2"/>
  <c r="N934" i="2"/>
  <c r="A935" i="2"/>
  <c r="D935" i="2"/>
  <c r="K935" i="2"/>
  <c r="N935" i="2"/>
  <c r="A936" i="2"/>
  <c r="D936" i="2"/>
  <c r="K936" i="2"/>
  <c r="N936" i="2"/>
  <c r="A937" i="2"/>
  <c r="D937" i="2"/>
  <c r="K937" i="2"/>
  <c r="N937" i="2"/>
  <c r="A938" i="2"/>
  <c r="D938" i="2"/>
  <c r="K938" i="2"/>
  <c r="N938" i="2"/>
  <c r="A939" i="2"/>
  <c r="D939" i="2"/>
  <c r="K939" i="2"/>
  <c r="N939" i="2"/>
  <c r="A940" i="2"/>
  <c r="D940" i="2"/>
  <c r="K940" i="2"/>
  <c r="N940" i="2"/>
  <c r="A941" i="2"/>
  <c r="D941" i="2"/>
  <c r="K941" i="2"/>
  <c r="N941" i="2"/>
  <c r="A942" i="2"/>
  <c r="D942" i="2"/>
  <c r="K942" i="2"/>
  <c r="N942" i="2"/>
  <c r="A943" i="2"/>
  <c r="D943" i="2"/>
  <c r="K943" i="2"/>
  <c r="N943" i="2"/>
  <c r="A944" i="2"/>
  <c r="D944" i="2"/>
  <c r="K944" i="2"/>
  <c r="N944" i="2"/>
  <c r="A945" i="2"/>
  <c r="D945" i="2"/>
  <c r="K945" i="2"/>
  <c r="N945" i="2"/>
  <c r="A946" i="2"/>
  <c r="D946" i="2"/>
  <c r="K946" i="2"/>
  <c r="N946" i="2"/>
  <c r="A947" i="2"/>
  <c r="D947" i="2"/>
  <c r="K947" i="2"/>
  <c r="N947" i="2"/>
  <c r="A948" i="2"/>
  <c r="D948" i="2"/>
  <c r="K948" i="2"/>
  <c r="N948" i="2"/>
  <c r="A949" i="2"/>
  <c r="D949" i="2"/>
  <c r="K949" i="2"/>
  <c r="N949" i="2"/>
  <c r="A950" i="2"/>
  <c r="D950" i="2"/>
  <c r="K950" i="2"/>
  <c r="N950" i="2"/>
  <c r="A951" i="2"/>
  <c r="D951" i="2"/>
  <c r="K951" i="2"/>
  <c r="N951" i="2"/>
  <c r="A952" i="2"/>
  <c r="D952" i="2"/>
  <c r="K952" i="2"/>
  <c r="N952" i="2"/>
  <c r="A953" i="2"/>
  <c r="D953" i="2"/>
  <c r="K953" i="2"/>
  <c r="N953" i="2"/>
  <c r="A954" i="2"/>
  <c r="D954" i="2"/>
  <c r="K954" i="2"/>
  <c r="N954" i="2"/>
  <c r="A955" i="2"/>
  <c r="D955" i="2"/>
  <c r="K955" i="2"/>
  <c r="N955" i="2"/>
  <c r="A956" i="2"/>
  <c r="D956" i="2"/>
  <c r="K956" i="2"/>
  <c r="N956" i="2"/>
  <c r="A957" i="2"/>
  <c r="D957" i="2"/>
  <c r="K957" i="2"/>
  <c r="N957" i="2"/>
  <c r="A958" i="2"/>
  <c r="D958" i="2"/>
  <c r="K958" i="2"/>
  <c r="N958" i="2"/>
  <c r="A959" i="2"/>
  <c r="D959" i="2"/>
  <c r="K959" i="2"/>
  <c r="N959" i="2"/>
  <c r="A960" i="2"/>
  <c r="D960" i="2"/>
  <c r="K960" i="2"/>
  <c r="N960" i="2"/>
  <c r="A961" i="2"/>
  <c r="D961" i="2"/>
  <c r="K961" i="2"/>
  <c r="N961" i="2"/>
  <c r="A962" i="2"/>
  <c r="D962" i="2"/>
  <c r="K962" i="2"/>
  <c r="N962" i="2"/>
  <c r="A963" i="2"/>
  <c r="D963" i="2"/>
  <c r="K963" i="2"/>
  <c r="N963" i="2"/>
  <c r="A964" i="2"/>
  <c r="D964" i="2"/>
  <c r="K964" i="2"/>
  <c r="N964" i="2"/>
  <c r="A965" i="2"/>
  <c r="D965" i="2"/>
  <c r="K965" i="2"/>
  <c r="N965" i="2"/>
  <c r="A966" i="2"/>
  <c r="D966" i="2"/>
  <c r="K966" i="2"/>
  <c r="N966" i="2"/>
  <c r="A967" i="2"/>
  <c r="D967" i="2"/>
  <c r="K967" i="2"/>
  <c r="N967" i="2"/>
  <c r="A968" i="2"/>
  <c r="D968" i="2"/>
  <c r="K968" i="2"/>
  <c r="N968" i="2"/>
  <c r="A969" i="2"/>
  <c r="D969" i="2"/>
  <c r="K969" i="2"/>
  <c r="N969" i="2"/>
  <c r="A970" i="2"/>
  <c r="D970" i="2"/>
  <c r="K970" i="2"/>
  <c r="N970" i="2"/>
  <c r="A971" i="2"/>
  <c r="D971" i="2"/>
  <c r="K971" i="2"/>
  <c r="N971" i="2"/>
  <c r="A972" i="2"/>
  <c r="D972" i="2"/>
  <c r="K972" i="2"/>
  <c r="N972" i="2"/>
  <c r="A973" i="2"/>
  <c r="D973" i="2"/>
  <c r="K973" i="2"/>
  <c r="N973" i="2"/>
  <c r="H12" i="2"/>
  <c r="I4" i="2"/>
  <c r="K974" i="2" l="1"/>
  <c r="N974" i="2"/>
  <c r="I8" i="2" l="1"/>
</calcChain>
</file>

<file path=xl/sharedStrings.xml><?xml version="1.0" encoding="utf-8"?>
<sst xmlns="http://schemas.openxmlformats.org/spreadsheetml/2006/main" count="1959" uniqueCount="1950">
  <si>
    <t>LIST PRICE (EACH)</t>
  </si>
  <si>
    <t>DESCRIPTION</t>
  </si>
  <si>
    <t>BUY PRICE (EACH)</t>
  </si>
  <si>
    <t>TOTAL WEIGHT</t>
  </si>
  <si>
    <t>TOTAL DOLLARS</t>
  </si>
  <si>
    <t>ORDER QTY. (EACH)</t>
  </si>
  <si>
    <t>MASTER CARTON WEIGHT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</si>
  <si>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</si>
  <si>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</si>
  <si>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</si>
  <si>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</si>
  <si>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</si>
  <si>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</si>
  <si>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</si>
  <si>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</si>
  <si>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</si>
  <si>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Freight Terms:</t>
  </si>
  <si>
    <t>Payment Terms:</t>
  </si>
  <si>
    <t>Cancel Date:</t>
  </si>
  <si>
    <t>Order Date:</t>
  </si>
  <si>
    <t>PO #:</t>
  </si>
  <si>
    <t>Email:</t>
  </si>
  <si>
    <t>Salesperson phone/email:</t>
  </si>
  <si>
    <t>TOTAL</t>
  </si>
  <si>
    <t>Salesperson:</t>
  </si>
  <si>
    <t>FUN-WORLD Purchase Order for :</t>
  </si>
  <si>
    <t>EASTER UNLIMITED, INC. *80 VOICE ROAD, CARLE PLACE, NY  11514 * 516-873-9000 FAX ORDER TO (516) 873-9005</t>
  </si>
  <si>
    <t>5410</t>
  </si>
  <si>
    <t>5410W</t>
  </si>
  <si>
    <t>8002</t>
  </si>
  <si>
    <t>8009</t>
  </si>
  <si>
    <t>8013</t>
  </si>
  <si>
    <t>8034</t>
  </si>
  <si>
    <t>8042P</t>
  </si>
  <si>
    <t>8043</t>
  </si>
  <si>
    <t>8048</t>
  </si>
  <si>
    <t>8066</t>
  </si>
  <si>
    <t>8108</t>
  </si>
  <si>
    <t>8110</t>
  </si>
  <si>
    <t>8110K</t>
  </si>
  <si>
    <t>8110W</t>
  </si>
  <si>
    <t>8160</t>
  </si>
  <si>
    <t>8160BL</t>
  </si>
  <si>
    <t>8160BR</t>
  </si>
  <si>
    <t>8160K</t>
  </si>
  <si>
    <t>8169</t>
  </si>
  <si>
    <t>8177</t>
  </si>
  <si>
    <t>8177K</t>
  </si>
  <si>
    <t>8177W</t>
  </si>
  <si>
    <t>8198</t>
  </si>
  <si>
    <t>8274</t>
  </si>
  <si>
    <t>8274B</t>
  </si>
  <si>
    <t>8274G</t>
  </si>
  <si>
    <t>8276</t>
  </si>
  <si>
    <t>8503</t>
  </si>
  <si>
    <t>8511</t>
  </si>
  <si>
    <t>8511SM</t>
  </si>
  <si>
    <t>8511SS</t>
  </si>
  <si>
    <t>8511WU</t>
  </si>
  <si>
    <t>8546</t>
  </si>
  <si>
    <t>8546BF</t>
  </si>
  <si>
    <t>8546BW</t>
  </si>
  <si>
    <t>8546CC</t>
  </si>
  <si>
    <t>8546GW</t>
  </si>
  <si>
    <t>8599BR</t>
  </si>
  <si>
    <t>8911K</t>
  </si>
  <si>
    <t>8930</t>
  </si>
  <si>
    <t>8935</t>
  </si>
  <si>
    <t>8970</t>
  </si>
  <si>
    <t>8970K</t>
  </si>
  <si>
    <t>8970W</t>
  </si>
  <si>
    <t>8976</t>
  </si>
  <si>
    <t>8980</t>
  </si>
  <si>
    <t>8980DF</t>
  </si>
  <si>
    <t>8980NZ</t>
  </si>
  <si>
    <t>9019</t>
  </si>
  <si>
    <t>9060</t>
  </si>
  <si>
    <t>9060H</t>
  </si>
  <si>
    <t>9060K</t>
  </si>
  <si>
    <t>9060R</t>
  </si>
  <si>
    <t>9072</t>
  </si>
  <si>
    <t>9072BLK</t>
  </si>
  <si>
    <t>9072W</t>
  </si>
  <si>
    <t>9077</t>
  </si>
  <si>
    <t>9077B</t>
  </si>
  <si>
    <t>9077K</t>
  </si>
  <si>
    <t>9083</t>
  </si>
  <si>
    <t>9107B</t>
  </si>
  <si>
    <t>9109</t>
  </si>
  <si>
    <t>9113</t>
  </si>
  <si>
    <t>9156</t>
  </si>
  <si>
    <t>9159</t>
  </si>
  <si>
    <t>9159K</t>
  </si>
  <si>
    <t>9159R</t>
  </si>
  <si>
    <t>9159W</t>
  </si>
  <si>
    <t>9160</t>
  </si>
  <si>
    <t>9205</t>
  </si>
  <si>
    <t>9206S</t>
  </si>
  <si>
    <t>9207</t>
  </si>
  <si>
    <t>9207F</t>
  </si>
  <si>
    <t>9207FG</t>
  </si>
  <si>
    <t>9207G</t>
  </si>
  <si>
    <t>9212</t>
  </si>
  <si>
    <t>9214</t>
  </si>
  <si>
    <t>9221GF</t>
  </si>
  <si>
    <t>9239</t>
  </si>
  <si>
    <t>9239BLD</t>
  </si>
  <si>
    <t>9239FLAP</t>
  </si>
  <si>
    <t>9259</t>
  </si>
  <si>
    <t>9259G</t>
  </si>
  <si>
    <t>9259W</t>
  </si>
  <si>
    <t>9265</t>
  </si>
  <si>
    <t>9265G</t>
  </si>
  <si>
    <t>9265K</t>
  </si>
  <si>
    <t>9265W</t>
  </si>
  <si>
    <t>9267</t>
  </si>
  <si>
    <t>9267B</t>
  </si>
  <si>
    <t>9267BR</t>
  </si>
  <si>
    <t>9267G</t>
  </si>
  <si>
    <t>9267W</t>
  </si>
  <si>
    <t>9291</t>
  </si>
  <si>
    <t>9325</t>
  </si>
  <si>
    <t>9326</t>
  </si>
  <si>
    <t>9326P</t>
  </si>
  <si>
    <t>9328</t>
  </si>
  <si>
    <t>9329</t>
  </si>
  <si>
    <t>9330</t>
  </si>
  <si>
    <t>9331</t>
  </si>
  <si>
    <t>9386S</t>
  </si>
  <si>
    <t>9386SC</t>
  </si>
  <si>
    <t>9389</t>
  </si>
  <si>
    <t>90004</t>
  </si>
  <si>
    <t>90004P</t>
  </si>
  <si>
    <t>90004R</t>
  </si>
  <si>
    <t>90004W</t>
  </si>
  <si>
    <t>90006</t>
  </si>
  <si>
    <t>90006D</t>
  </si>
  <si>
    <t>90006FBR</t>
  </si>
  <si>
    <t>90006FKK</t>
  </si>
  <si>
    <t>90006T</t>
  </si>
  <si>
    <t>90006TK</t>
  </si>
  <si>
    <t>90046</t>
  </si>
  <si>
    <t>90046BE</t>
  </si>
  <si>
    <t>90046BU</t>
  </si>
  <si>
    <t>90064</t>
  </si>
  <si>
    <t>90068</t>
  </si>
  <si>
    <t>90068K</t>
  </si>
  <si>
    <t>90068SL</t>
  </si>
  <si>
    <t>9011S</t>
  </si>
  <si>
    <t>90113</t>
  </si>
  <si>
    <t>90113/FD</t>
  </si>
  <si>
    <t>90113B</t>
  </si>
  <si>
    <t>90113ER</t>
  </si>
  <si>
    <t>90113F</t>
  </si>
  <si>
    <t>90113H</t>
  </si>
  <si>
    <t>90113R</t>
  </si>
  <si>
    <t>90156</t>
  </si>
  <si>
    <t>90156B</t>
  </si>
  <si>
    <t>90156NB</t>
  </si>
  <si>
    <t>90188</t>
  </si>
  <si>
    <t>90189</t>
  </si>
  <si>
    <t>90195S</t>
  </si>
  <si>
    <t>90209</t>
  </si>
  <si>
    <t>90229</t>
  </si>
  <si>
    <t>90229GD</t>
  </si>
  <si>
    <t>90229PK</t>
  </si>
  <si>
    <t>90229SL</t>
  </si>
  <si>
    <t>90242</t>
  </si>
  <si>
    <t>90243</t>
  </si>
  <si>
    <t>90243K</t>
  </si>
  <si>
    <t>90243W</t>
  </si>
  <si>
    <t>90259</t>
  </si>
  <si>
    <t>90260</t>
  </si>
  <si>
    <t>90269</t>
  </si>
  <si>
    <t>90269P</t>
  </si>
  <si>
    <t>90269S</t>
  </si>
  <si>
    <t>90278</t>
  </si>
  <si>
    <t>90291</t>
  </si>
  <si>
    <t>90291BBGF</t>
  </si>
  <si>
    <t>90299</t>
  </si>
  <si>
    <t>90299S</t>
  </si>
  <si>
    <t>90346</t>
  </si>
  <si>
    <t>90355</t>
  </si>
  <si>
    <t>90355C</t>
  </si>
  <si>
    <t>90355D</t>
  </si>
  <si>
    <t>90355S</t>
  </si>
  <si>
    <t>90358GB</t>
  </si>
  <si>
    <t>90384</t>
  </si>
  <si>
    <t>90395</t>
  </si>
  <si>
    <t>90395C</t>
  </si>
  <si>
    <t>90395D</t>
  </si>
  <si>
    <t>90395S</t>
  </si>
  <si>
    <t>90421</t>
  </si>
  <si>
    <t>90422F</t>
  </si>
  <si>
    <t>90429</t>
  </si>
  <si>
    <t>90429A</t>
  </si>
  <si>
    <t>90429D</t>
  </si>
  <si>
    <t>90435</t>
  </si>
  <si>
    <t>90436K</t>
  </si>
  <si>
    <t>90437C</t>
  </si>
  <si>
    <t>90437S</t>
  </si>
  <si>
    <t>90438</t>
  </si>
  <si>
    <t>90440</t>
  </si>
  <si>
    <t>90440K</t>
  </si>
  <si>
    <t>90440W</t>
  </si>
  <si>
    <t>90470</t>
  </si>
  <si>
    <t>90487FD</t>
  </si>
  <si>
    <t>90515</t>
  </si>
  <si>
    <t>90515K</t>
  </si>
  <si>
    <t>90515P</t>
  </si>
  <si>
    <t>90515R</t>
  </si>
  <si>
    <t>90519</t>
  </si>
  <si>
    <t>90538</t>
  </si>
  <si>
    <t>90538M</t>
  </si>
  <si>
    <t>90538P</t>
  </si>
  <si>
    <t>90538RB</t>
  </si>
  <si>
    <t>90538TE</t>
  </si>
  <si>
    <t>90550C</t>
  </si>
  <si>
    <t>90550G</t>
  </si>
  <si>
    <t>90558</t>
  </si>
  <si>
    <t>90563</t>
  </si>
  <si>
    <t>90563B</t>
  </si>
  <si>
    <t>90563N</t>
  </si>
  <si>
    <t>90563P</t>
  </si>
  <si>
    <t>90563RB</t>
  </si>
  <si>
    <t>90567</t>
  </si>
  <si>
    <t>90569</t>
  </si>
  <si>
    <t>90569K</t>
  </si>
  <si>
    <t>90569S</t>
  </si>
  <si>
    <t>90576</t>
  </si>
  <si>
    <t>90613</t>
  </si>
  <si>
    <t>90613C</t>
  </si>
  <si>
    <t>90613EC</t>
  </si>
  <si>
    <t>90613N</t>
  </si>
  <si>
    <t>90613P</t>
  </si>
  <si>
    <t>90613SK</t>
  </si>
  <si>
    <t>90648L</t>
  </si>
  <si>
    <t>90657</t>
  </si>
  <si>
    <t>90657L</t>
  </si>
  <si>
    <t>90657M</t>
  </si>
  <si>
    <t>90657MM</t>
  </si>
  <si>
    <t>90657S</t>
  </si>
  <si>
    <t>90663</t>
  </si>
  <si>
    <t>90663F</t>
  </si>
  <si>
    <t>90663M</t>
  </si>
  <si>
    <t>90689</t>
  </si>
  <si>
    <t>90691</t>
  </si>
  <si>
    <t>90692</t>
  </si>
  <si>
    <t>90692PC</t>
  </si>
  <si>
    <t>90695</t>
  </si>
  <si>
    <t>90704</t>
  </si>
  <si>
    <t>90704KP</t>
  </si>
  <si>
    <t>90704RG</t>
  </si>
  <si>
    <t>90709C</t>
  </si>
  <si>
    <t>90713</t>
  </si>
  <si>
    <t>90732</t>
  </si>
  <si>
    <t>90732F</t>
  </si>
  <si>
    <t>90738</t>
  </si>
  <si>
    <t>90738K</t>
  </si>
  <si>
    <t>90738RG</t>
  </si>
  <si>
    <t>90738SL</t>
  </si>
  <si>
    <t>90747</t>
  </si>
  <si>
    <t>90750</t>
  </si>
  <si>
    <t>90760</t>
  </si>
  <si>
    <t>90760M</t>
  </si>
  <si>
    <t>90768</t>
  </si>
  <si>
    <t>90772</t>
  </si>
  <si>
    <t>90772RG</t>
  </si>
  <si>
    <t>90776</t>
  </si>
  <si>
    <t>90776L</t>
  </si>
  <si>
    <t>90777</t>
  </si>
  <si>
    <t>90777M</t>
  </si>
  <si>
    <t>90784</t>
  </si>
  <si>
    <t>90784DG</t>
  </si>
  <si>
    <t>90784DR</t>
  </si>
  <si>
    <t>90784K</t>
  </si>
  <si>
    <t>90791GF</t>
  </si>
  <si>
    <t>90816G</t>
  </si>
  <si>
    <t>90818</t>
  </si>
  <si>
    <t>90823</t>
  </si>
  <si>
    <t>90848C</t>
  </si>
  <si>
    <t>90869</t>
  </si>
  <si>
    <t>90871</t>
  </si>
  <si>
    <t>90871F</t>
  </si>
  <si>
    <t>90871M</t>
  </si>
  <si>
    <t>90918</t>
  </si>
  <si>
    <t>90923</t>
  </si>
  <si>
    <t>90926</t>
  </si>
  <si>
    <t>90926K</t>
  </si>
  <si>
    <t>90926W</t>
  </si>
  <si>
    <t>90927</t>
  </si>
  <si>
    <t>90927K</t>
  </si>
  <si>
    <t>90927N</t>
  </si>
  <si>
    <t>90934</t>
  </si>
  <si>
    <t>90935</t>
  </si>
  <si>
    <t>90935PT</t>
  </si>
  <si>
    <t>90935VD</t>
  </si>
  <si>
    <t>90943</t>
  </si>
  <si>
    <t>90943L</t>
  </si>
  <si>
    <t>90943S</t>
  </si>
  <si>
    <t>90944</t>
  </si>
  <si>
    <t>90944K</t>
  </si>
  <si>
    <t>90944R</t>
  </si>
  <si>
    <t>90963</t>
  </si>
  <si>
    <t>90968</t>
  </si>
  <si>
    <t>90971</t>
  </si>
  <si>
    <t>90972</t>
  </si>
  <si>
    <t>90972K</t>
  </si>
  <si>
    <t>90972R</t>
  </si>
  <si>
    <t>90981K</t>
  </si>
  <si>
    <t>90982</t>
  </si>
  <si>
    <t>91509</t>
  </si>
  <si>
    <t>91509A</t>
  </si>
  <si>
    <t>91509P</t>
  </si>
  <si>
    <t>91509S</t>
  </si>
  <si>
    <t>91520</t>
  </si>
  <si>
    <t>92045</t>
  </si>
  <si>
    <t>92124</t>
  </si>
  <si>
    <t>92124BL</t>
  </si>
  <si>
    <t>92124K</t>
  </si>
  <si>
    <t>92125K</t>
  </si>
  <si>
    <t>92138</t>
  </si>
  <si>
    <t>92221</t>
  </si>
  <si>
    <t>92221R</t>
  </si>
  <si>
    <t>92244</t>
  </si>
  <si>
    <t>92266</t>
  </si>
  <si>
    <t>92274</t>
  </si>
  <si>
    <t>92283</t>
  </si>
  <si>
    <t>92285B</t>
  </si>
  <si>
    <t>92285M</t>
  </si>
  <si>
    <t>92294</t>
  </si>
  <si>
    <t>92299</t>
  </si>
  <si>
    <t>92377</t>
  </si>
  <si>
    <t>92377K</t>
  </si>
  <si>
    <t>92377W</t>
  </si>
  <si>
    <t>92383</t>
  </si>
  <si>
    <t>92383B</t>
  </si>
  <si>
    <t>92383P</t>
  </si>
  <si>
    <t>92383PK</t>
  </si>
  <si>
    <t>92406</t>
  </si>
  <si>
    <t>92457</t>
  </si>
  <si>
    <t>92546</t>
  </si>
  <si>
    <t>92546BL</t>
  </si>
  <si>
    <t>92546BN</t>
  </si>
  <si>
    <t>92588</t>
  </si>
  <si>
    <t>92588B</t>
  </si>
  <si>
    <t>92588P</t>
  </si>
  <si>
    <t>92588PK</t>
  </si>
  <si>
    <t>92908</t>
  </si>
  <si>
    <t>92908B</t>
  </si>
  <si>
    <t>92908BG</t>
  </si>
  <si>
    <t>92908BL</t>
  </si>
  <si>
    <t>92908K</t>
  </si>
  <si>
    <t>92908P</t>
  </si>
  <si>
    <t>92909</t>
  </si>
  <si>
    <t>92909BL</t>
  </si>
  <si>
    <t>92909K</t>
  </si>
  <si>
    <t>93099</t>
  </si>
  <si>
    <t>93122</t>
  </si>
  <si>
    <t>93122J</t>
  </si>
  <si>
    <t>93122W</t>
  </si>
  <si>
    <t>93138</t>
  </si>
  <si>
    <t>93138B</t>
  </si>
  <si>
    <t>93138C</t>
  </si>
  <si>
    <t>93138CP</t>
  </si>
  <si>
    <t>93153</t>
  </si>
  <si>
    <t>93153K</t>
  </si>
  <si>
    <t>93154P</t>
  </si>
  <si>
    <t>93154PK</t>
  </si>
  <si>
    <t>93158C</t>
  </si>
  <si>
    <t>93158D</t>
  </si>
  <si>
    <t>93160</t>
  </si>
  <si>
    <t>93161</t>
  </si>
  <si>
    <t>93161B</t>
  </si>
  <si>
    <t>93161SPC</t>
  </si>
  <si>
    <t>93189</t>
  </si>
  <si>
    <t>93189Z</t>
  </si>
  <si>
    <t>93192</t>
  </si>
  <si>
    <t>93192PK</t>
  </si>
  <si>
    <t>93203N</t>
  </si>
  <si>
    <t>93214</t>
  </si>
  <si>
    <t>93228</t>
  </si>
  <si>
    <t>93238</t>
  </si>
  <si>
    <t>93245</t>
  </si>
  <si>
    <t>93250CKW</t>
  </si>
  <si>
    <t>93257</t>
  </si>
  <si>
    <t>93263</t>
  </si>
  <si>
    <t>93263G</t>
  </si>
  <si>
    <t>93267</t>
  </si>
  <si>
    <t>93280</t>
  </si>
  <si>
    <t>93280FW</t>
  </si>
  <si>
    <t>93280W</t>
  </si>
  <si>
    <t>93299V</t>
  </si>
  <si>
    <t>93307</t>
  </si>
  <si>
    <t>93307B</t>
  </si>
  <si>
    <t>93310</t>
  </si>
  <si>
    <t>93329</t>
  </si>
  <si>
    <t>93332B</t>
  </si>
  <si>
    <t>93332T</t>
  </si>
  <si>
    <t>93339</t>
  </si>
  <si>
    <t>93341</t>
  </si>
  <si>
    <t>93342</t>
  </si>
  <si>
    <t>93364</t>
  </si>
  <si>
    <t>93364B</t>
  </si>
  <si>
    <t>93364G</t>
  </si>
  <si>
    <t>93364R</t>
  </si>
  <si>
    <t>93364Y</t>
  </si>
  <si>
    <t>93366</t>
  </si>
  <si>
    <t>93394</t>
  </si>
  <si>
    <t>93396R</t>
  </si>
  <si>
    <t>93406</t>
  </si>
  <si>
    <t>93428</t>
  </si>
  <si>
    <t>93447</t>
  </si>
  <si>
    <t>93447H</t>
  </si>
  <si>
    <t>93454</t>
  </si>
  <si>
    <t>93454BR</t>
  </si>
  <si>
    <t>93454GY</t>
  </si>
  <si>
    <t>93465</t>
  </si>
  <si>
    <t>93466</t>
  </si>
  <si>
    <t>93466CG</t>
  </si>
  <si>
    <t>93484</t>
  </si>
  <si>
    <t>93491</t>
  </si>
  <si>
    <t>93493</t>
  </si>
  <si>
    <t>93498</t>
  </si>
  <si>
    <t>93498C</t>
  </si>
  <si>
    <t>93498K</t>
  </si>
  <si>
    <t>93498R</t>
  </si>
  <si>
    <t>93502D</t>
  </si>
  <si>
    <t>93512</t>
  </si>
  <si>
    <t>93515</t>
  </si>
  <si>
    <t>93523</t>
  </si>
  <si>
    <t>93523B</t>
  </si>
  <si>
    <t>93523L</t>
  </si>
  <si>
    <t>93523W</t>
  </si>
  <si>
    <t>93527</t>
  </si>
  <si>
    <t>93529</t>
  </si>
  <si>
    <t>93530</t>
  </si>
  <si>
    <t>93532</t>
  </si>
  <si>
    <t>93536</t>
  </si>
  <si>
    <t>93539</t>
  </si>
  <si>
    <t>93548</t>
  </si>
  <si>
    <t>93548B</t>
  </si>
  <si>
    <t>93548BR</t>
  </si>
  <si>
    <t>93548GY</t>
  </si>
  <si>
    <t>93550</t>
  </si>
  <si>
    <t>93550B</t>
  </si>
  <si>
    <t>93550BR</t>
  </si>
  <si>
    <t>93550GY</t>
  </si>
  <si>
    <t>93553</t>
  </si>
  <si>
    <t>93553R</t>
  </si>
  <si>
    <t>93553SL</t>
  </si>
  <si>
    <t>93554</t>
  </si>
  <si>
    <t>93555</t>
  </si>
  <si>
    <t>93555D</t>
  </si>
  <si>
    <t>93555R</t>
  </si>
  <si>
    <t>93558</t>
  </si>
  <si>
    <t>93559</t>
  </si>
  <si>
    <t>93571</t>
  </si>
  <si>
    <t>93571K</t>
  </si>
  <si>
    <t>93571W</t>
  </si>
  <si>
    <t>93574</t>
  </si>
  <si>
    <t>93576</t>
  </si>
  <si>
    <t>93577</t>
  </si>
  <si>
    <t>93577G</t>
  </si>
  <si>
    <t>93577GY</t>
  </si>
  <si>
    <t>93577T</t>
  </si>
  <si>
    <t>93577TG</t>
  </si>
  <si>
    <t>93577TGY</t>
  </si>
  <si>
    <t>93578</t>
  </si>
  <si>
    <t>93579</t>
  </si>
  <si>
    <t>93580</t>
  </si>
  <si>
    <t>93582</t>
  </si>
  <si>
    <t>93584GY</t>
  </si>
  <si>
    <t>93587</t>
  </si>
  <si>
    <t>93588</t>
  </si>
  <si>
    <t>93589</t>
  </si>
  <si>
    <t>93591</t>
  </si>
  <si>
    <t>93591G</t>
  </si>
  <si>
    <t>93591K</t>
  </si>
  <si>
    <t>93591R</t>
  </si>
  <si>
    <t>93592</t>
  </si>
  <si>
    <t>93599</t>
  </si>
  <si>
    <t>93601</t>
  </si>
  <si>
    <t>93601TQ</t>
  </si>
  <si>
    <t>93601W</t>
  </si>
  <si>
    <t>93602</t>
  </si>
  <si>
    <t>93602D</t>
  </si>
  <si>
    <t>93602W</t>
  </si>
  <si>
    <t>93603</t>
  </si>
  <si>
    <t>93605</t>
  </si>
  <si>
    <t>93606</t>
  </si>
  <si>
    <t>93608</t>
  </si>
  <si>
    <t>93613</t>
  </si>
  <si>
    <t>93614</t>
  </si>
  <si>
    <t>93615</t>
  </si>
  <si>
    <t>93618</t>
  </si>
  <si>
    <t>93620</t>
  </si>
  <si>
    <t>93621</t>
  </si>
  <si>
    <t>93623</t>
  </si>
  <si>
    <t>93624</t>
  </si>
  <si>
    <t>93626</t>
  </si>
  <si>
    <t>93627</t>
  </si>
  <si>
    <t>93627PDQ</t>
  </si>
  <si>
    <t>93628</t>
  </si>
  <si>
    <t>93629</t>
  </si>
  <si>
    <t>93630</t>
  </si>
  <si>
    <t>93631</t>
  </si>
  <si>
    <t>93632</t>
  </si>
  <si>
    <t>93633</t>
  </si>
  <si>
    <t>93634</t>
  </si>
  <si>
    <t>93634N</t>
  </si>
  <si>
    <t>93635</t>
  </si>
  <si>
    <t>93635N</t>
  </si>
  <si>
    <t>93636</t>
  </si>
  <si>
    <t>93636K</t>
  </si>
  <si>
    <t>93636R</t>
  </si>
  <si>
    <t>93637</t>
  </si>
  <si>
    <t>93638</t>
  </si>
  <si>
    <t>93639</t>
  </si>
  <si>
    <t>93641</t>
  </si>
  <si>
    <t>93641K</t>
  </si>
  <si>
    <t>93641W</t>
  </si>
  <si>
    <t>93642</t>
  </si>
  <si>
    <t>93644</t>
  </si>
  <si>
    <t>93646</t>
  </si>
  <si>
    <t>93647</t>
  </si>
  <si>
    <t>93648</t>
  </si>
  <si>
    <t>93648C</t>
  </si>
  <si>
    <t>93648W</t>
  </si>
  <si>
    <t>93649</t>
  </si>
  <si>
    <t>93651</t>
  </si>
  <si>
    <t>93652</t>
  </si>
  <si>
    <t>93652P</t>
  </si>
  <si>
    <t>93652R</t>
  </si>
  <si>
    <t>93654</t>
  </si>
  <si>
    <t>93656</t>
  </si>
  <si>
    <t>93656G</t>
  </si>
  <si>
    <t>93656P</t>
  </si>
  <si>
    <t>93656SL</t>
  </si>
  <si>
    <t>93657</t>
  </si>
  <si>
    <t>93657C</t>
  </si>
  <si>
    <t>93657R</t>
  </si>
  <si>
    <t>93658</t>
  </si>
  <si>
    <t>93664</t>
  </si>
  <si>
    <t>93665</t>
  </si>
  <si>
    <t>93667</t>
  </si>
  <si>
    <t>93668</t>
  </si>
  <si>
    <t>93668N</t>
  </si>
  <si>
    <t>93668W</t>
  </si>
  <si>
    <t>93669</t>
  </si>
  <si>
    <t>93686</t>
  </si>
  <si>
    <t>93687</t>
  </si>
  <si>
    <t>93703</t>
  </si>
  <si>
    <t>93703K</t>
  </si>
  <si>
    <t>93703P</t>
  </si>
  <si>
    <t>93704</t>
  </si>
  <si>
    <t>93704BW</t>
  </si>
  <si>
    <t>93704C</t>
  </si>
  <si>
    <t>93704F</t>
  </si>
  <si>
    <t>93712</t>
  </si>
  <si>
    <t>93712BG</t>
  </si>
  <si>
    <t>93712M</t>
  </si>
  <si>
    <t>93712N</t>
  </si>
  <si>
    <t>93714</t>
  </si>
  <si>
    <t>93714RB</t>
  </si>
  <si>
    <t>93714RG</t>
  </si>
  <si>
    <t>93714SL</t>
  </si>
  <si>
    <t>93715</t>
  </si>
  <si>
    <t>93715L</t>
  </si>
  <si>
    <t>93715RB</t>
  </si>
  <si>
    <t>93716</t>
  </si>
  <si>
    <t>93716B</t>
  </si>
  <si>
    <t>93716F</t>
  </si>
  <si>
    <t>93716R</t>
  </si>
  <si>
    <t>93723</t>
  </si>
  <si>
    <t>93727</t>
  </si>
  <si>
    <t>93731</t>
  </si>
  <si>
    <t>93731B</t>
  </si>
  <si>
    <t>93731SK</t>
  </si>
  <si>
    <t>93731SP</t>
  </si>
  <si>
    <t>93733</t>
  </si>
  <si>
    <t>93733K</t>
  </si>
  <si>
    <t>93733P</t>
  </si>
  <si>
    <t>93733R</t>
  </si>
  <si>
    <t>93734</t>
  </si>
  <si>
    <t>93734K</t>
  </si>
  <si>
    <t>93734W</t>
  </si>
  <si>
    <t>93736</t>
  </si>
  <si>
    <t>93736P</t>
  </si>
  <si>
    <t>93736R</t>
  </si>
  <si>
    <t>93744</t>
  </si>
  <si>
    <t>93744B</t>
  </si>
  <si>
    <t>93744K</t>
  </si>
  <si>
    <t>93744R</t>
  </si>
  <si>
    <t>93745</t>
  </si>
  <si>
    <t>93745GF</t>
  </si>
  <si>
    <t>93745P</t>
  </si>
  <si>
    <t>93747</t>
  </si>
  <si>
    <t>93821</t>
  </si>
  <si>
    <t>93822</t>
  </si>
  <si>
    <t>93823</t>
  </si>
  <si>
    <t>93824</t>
  </si>
  <si>
    <t>93824NT</t>
  </si>
  <si>
    <t>93824R</t>
  </si>
  <si>
    <t>93825</t>
  </si>
  <si>
    <t>93826</t>
  </si>
  <si>
    <t>93827</t>
  </si>
  <si>
    <t>93828</t>
  </si>
  <si>
    <t>93829</t>
  </si>
  <si>
    <t>93829G</t>
  </si>
  <si>
    <t>93829P</t>
  </si>
  <si>
    <t>93917</t>
  </si>
  <si>
    <t>95304</t>
  </si>
  <si>
    <t>95929</t>
  </si>
  <si>
    <t>95939</t>
  </si>
  <si>
    <t>95940</t>
  </si>
  <si>
    <t>95942</t>
  </si>
  <si>
    <t>95942K</t>
  </si>
  <si>
    <t>95942PK</t>
  </si>
  <si>
    <t>95942W</t>
  </si>
  <si>
    <t>95943</t>
  </si>
  <si>
    <t>95945</t>
  </si>
  <si>
    <t>95945BR</t>
  </si>
  <si>
    <t>95945K</t>
  </si>
  <si>
    <t>95945PK</t>
  </si>
  <si>
    <t>95945W</t>
  </si>
  <si>
    <t>95946</t>
  </si>
  <si>
    <t>95946K</t>
  </si>
  <si>
    <t>95946R</t>
  </si>
  <si>
    <t>95946TN</t>
  </si>
  <si>
    <t>95947</t>
  </si>
  <si>
    <t>95947BS</t>
  </si>
  <si>
    <t>95947GY</t>
  </si>
  <si>
    <t>95948</t>
  </si>
  <si>
    <t>95951</t>
  </si>
  <si>
    <t>95953</t>
  </si>
  <si>
    <t>95954</t>
  </si>
  <si>
    <t>95954B</t>
  </si>
  <si>
    <t>95954W</t>
  </si>
  <si>
    <t>95956</t>
  </si>
  <si>
    <t>95956K</t>
  </si>
  <si>
    <t>95956R</t>
  </si>
  <si>
    <t>95958</t>
  </si>
  <si>
    <t>95958/61</t>
  </si>
  <si>
    <t>95958G</t>
  </si>
  <si>
    <t>95958P</t>
  </si>
  <si>
    <t>95959</t>
  </si>
  <si>
    <t>95961</t>
  </si>
  <si>
    <t>95962</t>
  </si>
  <si>
    <t>95962K</t>
  </si>
  <si>
    <t>95962R</t>
  </si>
  <si>
    <t>95962W</t>
  </si>
  <si>
    <t>95963</t>
  </si>
  <si>
    <t>95966</t>
  </si>
  <si>
    <t>95966K</t>
  </si>
  <si>
    <t>95966W</t>
  </si>
  <si>
    <t>95976</t>
  </si>
  <si>
    <t>95976K</t>
  </si>
  <si>
    <t>95976TN</t>
  </si>
  <si>
    <t>95987</t>
  </si>
  <si>
    <t>95987K</t>
  </si>
  <si>
    <t>95987PK</t>
  </si>
  <si>
    <t>95987SL</t>
  </si>
  <si>
    <t>95992</t>
  </si>
  <si>
    <t>95992P</t>
  </si>
  <si>
    <t>95992R</t>
  </si>
  <si>
    <t>96158</t>
  </si>
  <si>
    <t>96158G</t>
  </si>
  <si>
    <t>96158N</t>
  </si>
  <si>
    <t>96158PK</t>
  </si>
  <si>
    <t>96401</t>
  </si>
  <si>
    <t>96404</t>
  </si>
  <si>
    <t>96404K</t>
  </si>
  <si>
    <t>96404PK</t>
  </si>
  <si>
    <t>96404SL</t>
  </si>
  <si>
    <t>96405</t>
  </si>
  <si>
    <t>96405K</t>
  </si>
  <si>
    <t>96405W</t>
  </si>
  <si>
    <t>96407</t>
  </si>
  <si>
    <t>96407K</t>
  </si>
  <si>
    <t>96407R</t>
  </si>
  <si>
    <t>96408</t>
  </si>
  <si>
    <t>96408K</t>
  </si>
  <si>
    <t>96408R</t>
  </si>
  <si>
    <t>96408W</t>
  </si>
  <si>
    <t>96409</t>
  </si>
  <si>
    <t>96409G</t>
  </si>
  <si>
    <t>96409P</t>
  </si>
  <si>
    <t>96411</t>
  </si>
  <si>
    <t>96412</t>
  </si>
  <si>
    <t>96414</t>
  </si>
  <si>
    <t>96416</t>
  </si>
  <si>
    <t>96416DK</t>
  </si>
  <si>
    <t>96416DPK</t>
  </si>
  <si>
    <t>96416H</t>
  </si>
  <si>
    <t>96417</t>
  </si>
  <si>
    <t>96417B</t>
  </si>
  <si>
    <t>96417P</t>
  </si>
  <si>
    <t>96417PK</t>
  </si>
  <si>
    <t>96418</t>
  </si>
  <si>
    <t>96418K</t>
  </si>
  <si>
    <t>96418R</t>
  </si>
  <si>
    <t>96418W</t>
  </si>
  <si>
    <t>96419</t>
  </si>
  <si>
    <t>96419GD</t>
  </si>
  <si>
    <t>96419K</t>
  </si>
  <si>
    <t>96419SL</t>
  </si>
  <si>
    <t>96421</t>
  </si>
  <si>
    <t>96421G</t>
  </si>
  <si>
    <t>96421P</t>
  </si>
  <si>
    <t>96421PK</t>
  </si>
  <si>
    <t>96422</t>
  </si>
  <si>
    <t>96423</t>
  </si>
  <si>
    <t>96423K</t>
  </si>
  <si>
    <t>96423W</t>
  </si>
  <si>
    <t>96424</t>
  </si>
  <si>
    <t>96424G</t>
  </si>
  <si>
    <t>96424PK</t>
  </si>
  <si>
    <t>96801</t>
  </si>
  <si>
    <t>96802</t>
  </si>
  <si>
    <t>96802F</t>
  </si>
  <si>
    <t>96802KC</t>
  </si>
  <si>
    <t>96802R</t>
  </si>
  <si>
    <t>96802T</t>
  </si>
  <si>
    <t>96807</t>
  </si>
  <si>
    <t>96807K</t>
  </si>
  <si>
    <t>96807R</t>
  </si>
  <si>
    <t>96808</t>
  </si>
  <si>
    <t>96808GD</t>
  </si>
  <si>
    <t>96808PK</t>
  </si>
  <si>
    <t>96808SL</t>
  </si>
  <si>
    <t>96809</t>
  </si>
  <si>
    <t>96811</t>
  </si>
  <si>
    <t>96813</t>
  </si>
  <si>
    <t>96813G</t>
  </si>
  <si>
    <t>96813K</t>
  </si>
  <si>
    <t>96815</t>
  </si>
  <si>
    <t>96815G</t>
  </si>
  <si>
    <t>96815K</t>
  </si>
  <si>
    <t>96815SL</t>
  </si>
  <si>
    <t>96816</t>
  </si>
  <si>
    <t>96816K</t>
  </si>
  <si>
    <t>96816PK</t>
  </si>
  <si>
    <t>96816SL</t>
  </si>
  <si>
    <t>96817</t>
  </si>
  <si>
    <t>96817K</t>
  </si>
  <si>
    <t>96817W</t>
  </si>
  <si>
    <t>96818</t>
  </si>
  <si>
    <t>96818K</t>
  </si>
  <si>
    <t>96818R</t>
  </si>
  <si>
    <t>96822</t>
  </si>
  <si>
    <t>96822G</t>
  </si>
  <si>
    <t>96822K</t>
  </si>
  <si>
    <t>96822PK</t>
  </si>
  <si>
    <t>96823</t>
  </si>
  <si>
    <t>96824</t>
  </si>
  <si>
    <t>96827PK</t>
  </si>
  <si>
    <t>96827TE</t>
  </si>
  <si>
    <t xml:space="preserve">96827W </t>
  </si>
  <si>
    <t>96831</t>
  </si>
  <si>
    <t>96833</t>
  </si>
  <si>
    <t>96835</t>
  </si>
  <si>
    <t>96839</t>
  </si>
  <si>
    <t>96839GF</t>
  </si>
  <si>
    <t>96842</t>
  </si>
  <si>
    <t>96842K</t>
  </si>
  <si>
    <t>96842PK</t>
  </si>
  <si>
    <t>96842SL</t>
  </si>
  <si>
    <t>96845</t>
  </si>
  <si>
    <t>96845C</t>
  </si>
  <si>
    <t>96845D</t>
  </si>
  <si>
    <t>96881</t>
  </si>
  <si>
    <t>96881K</t>
  </si>
  <si>
    <t>96881PK</t>
  </si>
  <si>
    <t>96881SL</t>
  </si>
  <si>
    <t>96882</t>
  </si>
  <si>
    <t>96883</t>
  </si>
  <si>
    <t>96885</t>
  </si>
  <si>
    <t>96889</t>
  </si>
  <si>
    <t>96889PK</t>
  </si>
  <si>
    <t>96889SL</t>
  </si>
  <si>
    <t>96891</t>
  </si>
  <si>
    <t>96891K</t>
  </si>
  <si>
    <t>96891R</t>
  </si>
  <si>
    <t>96892</t>
  </si>
  <si>
    <t>96892K</t>
  </si>
  <si>
    <t>96892R</t>
  </si>
  <si>
    <t>96893</t>
  </si>
  <si>
    <t>96893PF</t>
  </si>
  <si>
    <t>96893SC</t>
  </si>
  <si>
    <t>96895</t>
  </si>
  <si>
    <t>96895G</t>
  </si>
  <si>
    <t>96895R</t>
  </si>
  <si>
    <t>96896</t>
  </si>
  <si>
    <t>96896DR</t>
  </si>
  <si>
    <t>96896G</t>
  </si>
  <si>
    <t>96896K</t>
  </si>
  <si>
    <t>96898</t>
  </si>
  <si>
    <t>96898K</t>
  </si>
  <si>
    <t>96898PK</t>
  </si>
  <si>
    <t>96898SL</t>
  </si>
  <si>
    <t>96904</t>
  </si>
  <si>
    <t>96904GFW</t>
  </si>
  <si>
    <t>96907</t>
  </si>
  <si>
    <t>96907GF</t>
  </si>
  <si>
    <t>96912</t>
  </si>
  <si>
    <t>96913</t>
  </si>
  <si>
    <t>96921</t>
  </si>
  <si>
    <t>96925</t>
  </si>
  <si>
    <t>96925GF</t>
  </si>
  <si>
    <t>96925P</t>
  </si>
  <si>
    <t>96928</t>
  </si>
  <si>
    <t>96928B</t>
  </si>
  <si>
    <t>96932</t>
  </si>
  <si>
    <t>96932B</t>
  </si>
  <si>
    <t>96932C</t>
  </si>
  <si>
    <t>96932D</t>
  </si>
  <si>
    <t>96938</t>
  </si>
  <si>
    <t>96939</t>
  </si>
  <si>
    <t>96940</t>
  </si>
  <si>
    <t>96947</t>
  </si>
  <si>
    <t>96947RG</t>
  </si>
  <si>
    <t>96947SL</t>
  </si>
  <si>
    <t>96949</t>
  </si>
  <si>
    <t>96950</t>
  </si>
  <si>
    <t>96950GD</t>
  </si>
  <si>
    <t>96950K</t>
  </si>
  <si>
    <t>96951</t>
  </si>
  <si>
    <t>96952</t>
  </si>
  <si>
    <t>96953</t>
  </si>
  <si>
    <t>96953KP</t>
  </si>
  <si>
    <t>96953WG</t>
  </si>
  <si>
    <t>96955</t>
  </si>
  <si>
    <t>96956</t>
  </si>
  <si>
    <t>96956BG</t>
  </si>
  <si>
    <t>96956K</t>
  </si>
  <si>
    <t>96960</t>
  </si>
  <si>
    <t>96961</t>
  </si>
  <si>
    <t>96961K</t>
  </si>
  <si>
    <t>96961R</t>
  </si>
  <si>
    <t>96962</t>
  </si>
  <si>
    <t>96962K</t>
  </si>
  <si>
    <t>96962PK</t>
  </si>
  <si>
    <t>96962W</t>
  </si>
  <si>
    <t>96966</t>
  </si>
  <si>
    <t>96975</t>
  </si>
  <si>
    <t>96976</t>
  </si>
  <si>
    <t>96976B</t>
  </si>
  <si>
    <t>96976PK</t>
  </si>
  <si>
    <t>96990</t>
  </si>
  <si>
    <t>96990B</t>
  </si>
  <si>
    <t>96990G</t>
  </si>
  <si>
    <t>96990R</t>
  </si>
  <si>
    <t>96994</t>
  </si>
  <si>
    <t>96994K</t>
  </si>
  <si>
    <t>96994W</t>
  </si>
  <si>
    <t>97000</t>
  </si>
  <si>
    <t>97014</t>
  </si>
  <si>
    <t>97014K</t>
  </si>
  <si>
    <t>97014N</t>
  </si>
  <si>
    <t>97014P</t>
  </si>
  <si>
    <t>97016</t>
  </si>
  <si>
    <t>97016BG</t>
  </si>
  <si>
    <t>97016GD</t>
  </si>
  <si>
    <t>97016K</t>
  </si>
  <si>
    <t>97017</t>
  </si>
  <si>
    <t>97019</t>
  </si>
  <si>
    <t>97884</t>
  </si>
  <si>
    <t>98001M</t>
  </si>
  <si>
    <t>98001XL</t>
  </si>
  <si>
    <t>98002M</t>
  </si>
  <si>
    <t>98002XL</t>
  </si>
  <si>
    <t>98003L</t>
  </si>
  <si>
    <t>98003M</t>
  </si>
  <si>
    <t>98003S</t>
  </si>
  <si>
    <t>98003XL</t>
  </si>
  <si>
    <t>98005M</t>
  </si>
  <si>
    <t>98006L</t>
  </si>
  <si>
    <t>98006M</t>
  </si>
  <si>
    <t>98006S</t>
  </si>
  <si>
    <t>98006XL</t>
  </si>
  <si>
    <t>98009L</t>
  </si>
  <si>
    <t>98009M</t>
  </si>
  <si>
    <t>98009S</t>
  </si>
  <si>
    <t>98010</t>
  </si>
  <si>
    <t>98010H</t>
  </si>
  <si>
    <t>98010HM</t>
  </si>
  <si>
    <t>98010HXL</t>
  </si>
  <si>
    <t>98010HXS</t>
  </si>
  <si>
    <t>98010P</t>
  </si>
  <si>
    <t>98010PM</t>
  </si>
  <si>
    <t>98010PXL</t>
  </si>
  <si>
    <t>98010PXS</t>
  </si>
  <si>
    <t>98010T</t>
  </si>
  <si>
    <t>98010TM</t>
  </si>
  <si>
    <t>98010TXL</t>
  </si>
  <si>
    <t>98010TXS</t>
  </si>
  <si>
    <t>98013L</t>
  </si>
  <si>
    <t>98013XS</t>
  </si>
  <si>
    <t>98018</t>
  </si>
  <si>
    <t>98018R</t>
  </si>
  <si>
    <t>98018RM</t>
  </si>
  <si>
    <t>98018RXL</t>
  </si>
  <si>
    <t>98018RXS</t>
  </si>
  <si>
    <t>98018SL</t>
  </si>
  <si>
    <t>98018SLM</t>
  </si>
  <si>
    <t>98018SLXL</t>
  </si>
  <si>
    <t>98018SLXS</t>
  </si>
  <si>
    <t>98026</t>
  </si>
  <si>
    <t>98026L</t>
  </si>
  <si>
    <t>98026M</t>
  </si>
  <si>
    <t>98026S</t>
  </si>
  <si>
    <t>98029</t>
  </si>
  <si>
    <t>98029M</t>
  </si>
  <si>
    <t>98029XL</t>
  </si>
  <si>
    <t>98054</t>
  </si>
  <si>
    <t>98054L</t>
  </si>
  <si>
    <t>98054M</t>
  </si>
  <si>
    <t>98054S</t>
  </si>
  <si>
    <t>98056</t>
  </si>
  <si>
    <t>98056M</t>
  </si>
  <si>
    <t>98056XL</t>
  </si>
  <si>
    <t>98061</t>
  </si>
  <si>
    <t>98061L</t>
  </si>
  <si>
    <t>98061M</t>
  </si>
  <si>
    <t>98061S</t>
  </si>
  <si>
    <t>98068</t>
  </si>
  <si>
    <t>98068L</t>
  </si>
  <si>
    <t>98068M</t>
  </si>
  <si>
    <t>98068S</t>
  </si>
  <si>
    <t>98068XL</t>
  </si>
  <si>
    <t>98074</t>
  </si>
  <si>
    <t>98074B</t>
  </si>
  <si>
    <t>98074BM</t>
  </si>
  <si>
    <t>98074BXL</t>
  </si>
  <si>
    <t>98074D</t>
  </si>
  <si>
    <t>98074DM</t>
  </si>
  <si>
    <t>98074DXL</t>
  </si>
  <si>
    <t>98074P</t>
  </si>
  <si>
    <t>98074PM</t>
  </si>
  <si>
    <t>98074PXL</t>
  </si>
  <si>
    <t>98078</t>
  </si>
  <si>
    <t>98078M</t>
  </si>
  <si>
    <t>98078S</t>
  </si>
  <si>
    <t>98079</t>
  </si>
  <si>
    <t>98099</t>
  </si>
  <si>
    <t>98105</t>
  </si>
  <si>
    <t>98106</t>
  </si>
  <si>
    <t>98115</t>
  </si>
  <si>
    <t>98115L</t>
  </si>
  <si>
    <t>98115S</t>
  </si>
  <si>
    <t>98124</t>
  </si>
  <si>
    <t>98128</t>
  </si>
  <si>
    <t>98151</t>
  </si>
  <si>
    <t>98151M</t>
  </si>
  <si>
    <t>98151XL</t>
  </si>
  <si>
    <t>98151XS</t>
  </si>
  <si>
    <t>98152</t>
  </si>
  <si>
    <t>98152M</t>
  </si>
  <si>
    <t>98152XL</t>
  </si>
  <si>
    <t>98152XS</t>
  </si>
  <si>
    <t>98162</t>
  </si>
  <si>
    <t>98162L</t>
  </si>
  <si>
    <t>98162M</t>
  </si>
  <si>
    <t>98162S</t>
  </si>
  <si>
    <t>98163</t>
  </si>
  <si>
    <t xml:space="preserve">98163M </t>
  </si>
  <si>
    <t>98163XL</t>
  </si>
  <si>
    <t>98165</t>
  </si>
  <si>
    <t xml:space="preserve">98165M  </t>
  </si>
  <si>
    <t xml:space="preserve">98165XL </t>
  </si>
  <si>
    <t>98167</t>
  </si>
  <si>
    <t xml:space="preserve">98167M </t>
  </si>
  <si>
    <t>98167XL</t>
  </si>
  <si>
    <t>98168</t>
  </si>
  <si>
    <t xml:space="preserve">98168CM  </t>
  </si>
  <si>
    <t xml:space="preserve">98168CXL </t>
  </si>
  <si>
    <t xml:space="preserve">98168TM  </t>
  </si>
  <si>
    <t xml:space="preserve">98168TXL </t>
  </si>
  <si>
    <t>118274K</t>
  </si>
  <si>
    <t>124574KL</t>
  </si>
  <si>
    <t>124574KS</t>
  </si>
  <si>
    <t>134924</t>
  </si>
  <si>
    <t>Swashbucklin' Pirate Shirt</t>
  </si>
  <si>
    <t>White Fancy Shirt/White Only</t>
  </si>
  <si>
    <t>60" Molded Bullet Belt</t>
  </si>
  <si>
    <t>Metal Handcuffs</t>
  </si>
  <si>
    <t>Clip On Devil Horns</t>
  </si>
  <si>
    <t>Wicker Witch Broom</t>
  </si>
  <si>
    <t>Pirate Sword</t>
  </si>
  <si>
    <t>29" Golden Pirate Sword</t>
  </si>
  <si>
    <t>39" Knight Sword</t>
  </si>
  <si>
    <t>Brown Werewolf Gloves</t>
  </si>
  <si>
    <t>Grey Werewolf Gloves</t>
  </si>
  <si>
    <t>Ninja Double Sword Set</t>
  </si>
  <si>
    <t>Wassup Bleeding Mask</t>
  </si>
  <si>
    <t>Big Foot Mask</t>
  </si>
  <si>
    <t>Chimp Mask</t>
  </si>
  <si>
    <t>Bleeding GhostFace® Mask</t>
  </si>
  <si>
    <t>Bloody Blade</t>
  </si>
  <si>
    <t>Vampire Fangs</t>
  </si>
  <si>
    <t>Ghost Face® Color Change Mask</t>
  </si>
  <si>
    <t>Voice Changer</t>
  </si>
  <si>
    <t>Glow-In-Dark Fangs</t>
  </si>
  <si>
    <t>36" Sickle</t>
  </si>
  <si>
    <t>43" Devils Fork</t>
  </si>
  <si>
    <t>Ninja Sword</t>
  </si>
  <si>
    <t>Felt Derby</t>
  </si>
  <si>
    <t>16" Chainsaw</t>
  </si>
  <si>
    <t>Skeleton Gloves PBH</t>
  </si>
  <si>
    <t>Bloody Axe</t>
  </si>
  <si>
    <t>No Blood Axe</t>
  </si>
  <si>
    <t>80's Black Lace Headband</t>
  </si>
  <si>
    <t>D.O.D Mask &amp; Gloves Set</t>
  </si>
  <si>
    <t>Hippie Fringe Boot Covers</t>
  </si>
  <si>
    <t>Web Cut Capelet</t>
  </si>
  <si>
    <t>Pumpkin Poncho</t>
  </si>
  <si>
    <t>Hooks &amp; Chains Accessory</t>
  </si>
  <si>
    <t>Poncho 24pc Floor Display</t>
  </si>
  <si>
    <t>Mystic Sash Assortment</t>
  </si>
  <si>
    <t>30" Zombie Barb Wire Bat</t>
  </si>
  <si>
    <t>Pirate Set</t>
  </si>
  <si>
    <t>Zombie Leash</t>
  </si>
  <si>
    <t>Grammy and Grampy Instant Kit</t>
  </si>
  <si>
    <t>13" Bleeding Kitchen Knife</t>
  </si>
  <si>
    <t>12" Bleeding Cleaver</t>
  </si>
  <si>
    <t>Festival Goggles Assortment</t>
  </si>
  <si>
    <t>Gold Money Pimp Cane</t>
  </si>
  <si>
    <t>Retractable Vampire Teeth</t>
  </si>
  <si>
    <t>Adult Red Foam Clown Nose</t>
  </si>
  <si>
    <t>GhostFace® Golden Mask Adult</t>
  </si>
  <si>
    <t>Wig Cap - Adult</t>
  </si>
  <si>
    <t>Black Classic Braids Wig</t>
  </si>
  <si>
    <t>Roller Derby Rascal Wig</t>
  </si>
  <si>
    <t>Scientist Wig and Mustache</t>
  </si>
  <si>
    <t>Rainbow Unicorn Wig</t>
  </si>
  <si>
    <t>Groovin' Guy Wig</t>
  </si>
  <si>
    <t>Viking Wig &amp; Beard</t>
  </si>
  <si>
    <t>Purple Pain Wig</t>
  </si>
  <si>
    <t>Celebrity Chef Wig &amp; Goatee</t>
  </si>
  <si>
    <t>Blonde Ladies Man Wig</t>
  </si>
  <si>
    <t>Party Girl Wig</t>
  </si>
  <si>
    <t>Blue Got You Babe Wig</t>
  </si>
  <si>
    <t>Blonde Got You Babe Wig</t>
  </si>
  <si>
    <t>Black Got You Babe Wig</t>
  </si>
  <si>
    <t>Purple Got You Babe Wig</t>
  </si>
  <si>
    <t>Blonde Super Mullet Wig</t>
  </si>
  <si>
    <t>Black Super Mullet Wig</t>
  </si>
  <si>
    <t>Crystal Fairy Tiara</t>
  </si>
  <si>
    <t>Ghost Face® Scarecrow Mask</t>
  </si>
  <si>
    <t>Hockey Mask and Machete Set</t>
  </si>
  <si>
    <t>Velvet Venetian Raven Mask</t>
  </si>
  <si>
    <t>Big Bad Wolf Mask</t>
  </si>
  <si>
    <t>Horse Mask</t>
  </si>
  <si>
    <t>Killer Bunny Mask</t>
  </si>
  <si>
    <t>Gothic Sparkle Web Eyemask</t>
  </si>
  <si>
    <t>Black Diamond Bat Eye Mask</t>
  </si>
  <si>
    <t>E.L. GhostFace® Mask</t>
  </si>
  <si>
    <t>Flowery Mask Assortment</t>
  </si>
  <si>
    <t>Patriotic Ghost Face® Mask</t>
  </si>
  <si>
    <t>Ghost Face® Stop the War Mask</t>
  </si>
  <si>
    <t>Mad Scientist Mask w/Hair</t>
  </si>
  <si>
    <t>Bling ½ Skull Mask Assortment</t>
  </si>
  <si>
    <t>Bling Hockey Mask</t>
  </si>
  <si>
    <t>Ghost Face® Bling Mask</t>
  </si>
  <si>
    <t>Ghost Face® Aged Mask</t>
  </si>
  <si>
    <t>Chrome Evil Clown Adult Mask</t>
  </si>
  <si>
    <t>Disco Blank Mask</t>
  </si>
  <si>
    <t>Ghost Face® Mirror Mask</t>
  </si>
  <si>
    <t>Deluxe Ghost Face® Aged Mask</t>
  </si>
  <si>
    <t>Devil Face Bling Mask</t>
  </si>
  <si>
    <t>Ghost Face® Bloody Bling Mask</t>
  </si>
  <si>
    <t>Big Top Bling Clown Mask</t>
  </si>
  <si>
    <t>P.U. Ghost Face® Knife</t>
  </si>
  <si>
    <t>Ghost Face® Santa Mask</t>
  </si>
  <si>
    <t>Retractable Katana</t>
  </si>
  <si>
    <t>27" Retractable Knight Sword</t>
  </si>
  <si>
    <t>Spiked Blank Mask</t>
  </si>
  <si>
    <t>Ghost Face® Spiked Mask</t>
  </si>
  <si>
    <t>Ghost Face® St Pat's Mask</t>
  </si>
  <si>
    <t>Karambit Ninja Knife</t>
  </si>
  <si>
    <t>Karambit Ninja Knife PDQ</t>
  </si>
  <si>
    <t>G.O.A.T Mask</t>
  </si>
  <si>
    <t>Steamboat Killie Mask</t>
  </si>
  <si>
    <t>GP5 Gas Mask</t>
  </si>
  <si>
    <t>LED Cyber Visor</t>
  </si>
  <si>
    <t>Pearl Ghost Face® Mask</t>
  </si>
  <si>
    <t>G.O.A.T. Kit</t>
  </si>
  <si>
    <t>Ghost Face® Easter Bunny Mask</t>
  </si>
  <si>
    <t>Wasteland Gas Mask</t>
  </si>
  <si>
    <t>Ghost Face® Reaper Mask</t>
  </si>
  <si>
    <t>Ghoul Mask</t>
  </si>
  <si>
    <t>Ghost Face® Jester Bling</t>
  </si>
  <si>
    <t>Ghost Face® Ombre Chrome Mask</t>
  </si>
  <si>
    <t>24" Bleeding Sledgehammer</t>
  </si>
  <si>
    <t>Galactic Grinner Mask</t>
  </si>
  <si>
    <t>Marble Ghost Face® Mask</t>
  </si>
  <si>
    <t>Red/Marble Ghost Face® Mask</t>
  </si>
  <si>
    <t>Smiling Mummy Mask</t>
  </si>
  <si>
    <t>Scary Movie Wassup Bling Mask</t>
  </si>
  <si>
    <t>Rabid Demon Mask</t>
  </si>
  <si>
    <t>Chill Guy Mask</t>
  </si>
  <si>
    <t>Devil Bauta Mask</t>
  </si>
  <si>
    <t>Revenant Adult Mask</t>
  </si>
  <si>
    <t>Bucket Hat Assortment</t>
  </si>
  <si>
    <t>Phantom Knight Mask</t>
  </si>
  <si>
    <t>Pearl Spider Witch Hat</t>
  </si>
  <si>
    <t>Circus Freak Mask Assortment</t>
  </si>
  <si>
    <t>Demonic Lord Latex Mask</t>
  </si>
  <si>
    <t>24.5" Demon Blade</t>
  </si>
  <si>
    <t>23" Skull Trident</t>
  </si>
  <si>
    <t>Carnival Fiend Clown Mask</t>
  </si>
  <si>
    <t>Horned Reaper Mask Assortment</t>
  </si>
  <si>
    <t>Pink Devil Kit</t>
  </si>
  <si>
    <t>Ghost Face® Chrome Devil Mask</t>
  </si>
  <si>
    <t>Clown Ghost Face® Mask</t>
  </si>
  <si>
    <t>Black Light Skull 1/2 Mask</t>
  </si>
  <si>
    <t>52" Skull Scythe</t>
  </si>
  <si>
    <t>Disco Restraint Mask</t>
  </si>
  <si>
    <t>Hooded Print Cape</t>
  </si>
  <si>
    <t>Velour &amp; Lace Sleevelets</t>
  </si>
  <si>
    <t>Velour Devil Poncho</t>
  </si>
  <si>
    <t>Sugar Skull Poncho</t>
  </si>
  <si>
    <t>Celestial Witch Poncho</t>
  </si>
  <si>
    <t>Light Up Crown</t>
  </si>
  <si>
    <t>Disco Ball Headband</t>
  </si>
  <si>
    <t>Glam Fun Specs</t>
  </si>
  <si>
    <t>Police Instant Kit</t>
  </si>
  <si>
    <t>Bling Swat Hat</t>
  </si>
  <si>
    <t>Police Fun Specs</t>
  </si>
  <si>
    <t>Bling Pirate Eye Patch</t>
  </si>
  <si>
    <t>Bling Pirate Hook</t>
  </si>
  <si>
    <t>Ghost Face® X-Body Bag</t>
  </si>
  <si>
    <t>Tattered Witch Hat</t>
  </si>
  <si>
    <t>Cottage Witch Hat</t>
  </si>
  <si>
    <t>Bling Cat Kit</t>
  </si>
  <si>
    <t>Bling Devil Kit</t>
  </si>
  <si>
    <t>Ninja Guard Mask &amp; Katana Kit</t>
  </si>
  <si>
    <t>Bling Pirate Set</t>
  </si>
  <si>
    <t>12" LU Ninja Dagger w/Sound</t>
  </si>
  <si>
    <t>GhostFace® Phone w/Sound</t>
  </si>
  <si>
    <t>Shimmer Wing Asst Adlt/2 Colo</t>
  </si>
  <si>
    <t>RoseGold/Pnk Shimmer Wing Adl</t>
  </si>
  <si>
    <t>SlvrBlue/Shimmer Wing Adlt</t>
  </si>
  <si>
    <t>Peace &amp; Love Poncho Adlt</t>
  </si>
  <si>
    <t>Bling Headscarf</t>
  </si>
  <si>
    <t>Gold/Bling Headscarf</t>
  </si>
  <si>
    <t>Black/Bling Headscarf</t>
  </si>
  <si>
    <t>GhostFace® L/U Necklace</t>
  </si>
  <si>
    <t>WASSUP! Mask &amp; Phone Kit</t>
  </si>
  <si>
    <t>Bling Bag Asst</t>
  </si>
  <si>
    <t>Blk Pmpkn/Bling Bag</t>
  </si>
  <si>
    <t>White Ghost/Bling Bag</t>
  </si>
  <si>
    <t>Round Hippie Fun Specs</t>
  </si>
  <si>
    <t>Bling Pirate Instant Kit</t>
  </si>
  <si>
    <t>Brgndy/Bling Pirate Instnt Ki</t>
  </si>
  <si>
    <t>Black/Bling Pirate Instant Ki</t>
  </si>
  <si>
    <t>Ghost Face® Cross Body Bag</t>
  </si>
  <si>
    <t>Bling Diva Wing Adlt Asst</t>
  </si>
  <si>
    <t>Black/Bling Diva Wing Adlt</t>
  </si>
  <si>
    <t>Red/Bling Diva Wing Adlt</t>
  </si>
  <si>
    <t>Bling Angel Wing Adlt Asst</t>
  </si>
  <si>
    <t>Black/Bling Angel Wing Adlt</t>
  </si>
  <si>
    <t>Pink/Bling Angel Wing Adlt</t>
  </si>
  <si>
    <t>White/Bling Angel Wing Adlt</t>
  </si>
  <si>
    <t>Ghost Face® Reflection Knife</t>
  </si>
  <si>
    <t>Pretty Kitty Poncho Adlt</t>
  </si>
  <si>
    <t>Monster Poncho AdltAsst/3 CLR</t>
  </si>
  <si>
    <t>Blue/Monster Poncho Adlt</t>
  </si>
  <si>
    <t>Pink/Monster Poncho Adlt</t>
  </si>
  <si>
    <t>22" Ninja Sword w/Lght&amp;Snd As</t>
  </si>
  <si>
    <t>Blue/22" LU Ninja Sword</t>
  </si>
  <si>
    <t>Green/22" LU Ninja Sword</t>
  </si>
  <si>
    <t>Red/22" LU Ninja Sword</t>
  </si>
  <si>
    <t>Feather Glovelette Asst</t>
  </si>
  <si>
    <t>Black/Feather Glovelete</t>
  </si>
  <si>
    <t>White/Feather Glovelete</t>
  </si>
  <si>
    <t>32" Retractable LU Space Swor</t>
  </si>
  <si>
    <t>Witch Broom Asst</t>
  </si>
  <si>
    <t>Black/Witch Broom</t>
  </si>
  <si>
    <t>Orange/Witch Broom</t>
  </si>
  <si>
    <t>Purple/Witch Broom</t>
  </si>
  <si>
    <t>Bling Head &amp; Hip Scarf ASST</t>
  </si>
  <si>
    <t>Brgndy/Bling Head &amp; Hip Scarf</t>
  </si>
  <si>
    <t>Gold/Bling Head &amp; Hip Scarf</t>
  </si>
  <si>
    <t>Black/Bling Head &amp; Hip Scarf</t>
  </si>
  <si>
    <t>Ghost Face® LED Cyber Blade</t>
  </si>
  <si>
    <t>LED Bloody Cyber Blade</t>
  </si>
  <si>
    <t>Rtrctbl Ninja Sword/Sheath Se</t>
  </si>
  <si>
    <t>Sml/Med/Doggie Deer PET CSTM</t>
  </si>
  <si>
    <t>L/XLg/Doggie Deer PET CSTM</t>
  </si>
  <si>
    <t>Sml/Med/Doggie Dragon PET CST</t>
  </si>
  <si>
    <t>Lrg/XLg/Doggie Dragon PET CST</t>
  </si>
  <si>
    <t>Large/Puppy Gnome PET CSTM</t>
  </si>
  <si>
    <t>Medium/Puppy Gnome PET CSTM</t>
  </si>
  <si>
    <t>Small/Puppy Gnome PET CSTM</t>
  </si>
  <si>
    <t>XLrg/Puppy Gnome PET CSTM</t>
  </si>
  <si>
    <t>Sml/Med/Grammy Dog PET CSTM</t>
  </si>
  <si>
    <t>Large/Li'l Llama PET CSTM</t>
  </si>
  <si>
    <t>Medium/Li'l Llama PET CSTM</t>
  </si>
  <si>
    <t>Small/Li'l Llama PET CSTM</t>
  </si>
  <si>
    <t>XLarge/Li'l Llama PET CSTM</t>
  </si>
  <si>
    <t>Large/Unicorn PET CSTM</t>
  </si>
  <si>
    <t>Medium/Unicorn PET CSTM</t>
  </si>
  <si>
    <t>Small/Unicorn PET CSTM</t>
  </si>
  <si>
    <t>Pet Food Cstm Asst</t>
  </si>
  <si>
    <t>Hot Dawg Pup Dog PET CSTM</t>
  </si>
  <si>
    <t>S/M Hot Dawg Pup Dog PET CSTM</t>
  </si>
  <si>
    <t>L/XL Hot Dawg Pup Dog PET CST</t>
  </si>
  <si>
    <t>XSml/Hot Dawg Pup Dog PET CST</t>
  </si>
  <si>
    <t>Pizza Pup Dog PET CSTM</t>
  </si>
  <si>
    <t>S/M Pizza Pup Dog PET CSTM</t>
  </si>
  <si>
    <t>L/XL Pizza Pup Dog PET CSTM</t>
  </si>
  <si>
    <t>XSml Pizza Pup Dog PET CSTM</t>
  </si>
  <si>
    <t>Taco Pup Dog PET CSTM</t>
  </si>
  <si>
    <t>S/M Taco Pup Dog PET CSTM</t>
  </si>
  <si>
    <t>L/XL Taco Pup Dog PET CSTM</t>
  </si>
  <si>
    <t>XSml Taco Pup Dog PET CSTM</t>
  </si>
  <si>
    <t>Cuddly Cafe L/29-44LBS PET CS</t>
  </si>
  <si>
    <t>Cuddly Cafe XS/6-10LBS PET CS</t>
  </si>
  <si>
    <t>Ghost Face® Bling Pet Tee</t>
  </si>
  <si>
    <t>Red/Ghost Face® Bling Pet Tee</t>
  </si>
  <si>
    <t>S/M Rd/GhstFace® Bling Pet Te</t>
  </si>
  <si>
    <t>L/XLRd/GhstFace® Bling Pet Te</t>
  </si>
  <si>
    <t>XS/Red/GhstFace® Bling Pet Te</t>
  </si>
  <si>
    <t>Slvr/Ghost Face® Bling Pet Te</t>
  </si>
  <si>
    <t>S/M Slvr/GhstFc® Bling Pet Te</t>
  </si>
  <si>
    <t>L/XLSlvr/GhstFc® Bling Pet Te</t>
  </si>
  <si>
    <t>XS/Slvr/GhstFc® Bling Pet Tee</t>
  </si>
  <si>
    <t>Lobster Pet Cstm</t>
  </si>
  <si>
    <t>Lrg/Lobster Pet Cstm</t>
  </si>
  <si>
    <t>Med/Lobster Pet Cstm</t>
  </si>
  <si>
    <t>Sml/Lobster Pet Cstm</t>
  </si>
  <si>
    <t>Devil Face® Rider PET VEST</t>
  </si>
  <si>
    <t>S/M Devil Face® Rider PET VES</t>
  </si>
  <si>
    <t>L/XL Devil Face® Rider PET VS</t>
  </si>
  <si>
    <t>Robber Pup PET CSTM</t>
  </si>
  <si>
    <t>Lrg/Robber Pup PET CSTM</t>
  </si>
  <si>
    <t>Med/Robber Pup PET CSTM</t>
  </si>
  <si>
    <t>Sml/Robber Pup PET CSTM</t>
  </si>
  <si>
    <t>Hippie Doggie PET CSTM</t>
  </si>
  <si>
    <t>Sml/Med/Hippie Doggie PET CST</t>
  </si>
  <si>
    <t>Lg/XLg/Hippie Doggie PET CSTM</t>
  </si>
  <si>
    <t>Were-Woof! PET CSTM</t>
  </si>
  <si>
    <t>Were-Woof! L/29-44LBS PET CST</t>
  </si>
  <si>
    <t>Were-Woof! M/18-28LBS PET CST</t>
  </si>
  <si>
    <t>Were-Woof! S/11-17LBS PET CST</t>
  </si>
  <si>
    <t>Ghost Face® Pet Costume</t>
  </si>
  <si>
    <t>Lrg/Ghost Face® Pet Costume</t>
  </si>
  <si>
    <t>Med/Ghost Face® Pet Costume</t>
  </si>
  <si>
    <t>Sml/Ghost Face® Pet Costume</t>
  </si>
  <si>
    <t>XLrg/Ghost Face® Pet Costume</t>
  </si>
  <si>
    <t>Pet Poncho Halloween Asst</t>
  </si>
  <si>
    <t>Bat Doggie Poncho</t>
  </si>
  <si>
    <t>Sml/Med Bat Doggie Poncho</t>
  </si>
  <si>
    <t>Lrg/XLrg Bat Doggie Poncho</t>
  </si>
  <si>
    <t>Devil Doggie Poncho</t>
  </si>
  <si>
    <t>Sml/Med Devil Doggie Poncho</t>
  </si>
  <si>
    <t>Lrg/XLrg Devil Doggie Poncho</t>
  </si>
  <si>
    <t>Pumpkin Pup Poncho</t>
  </si>
  <si>
    <t>Sml/Med Pumpkin Pup Poncho</t>
  </si>
  <si>
    <t>Lrg/XLrg Pumpkin Pup Poncho</t>
  </si>
  <si>
    <t>Skele-Dog Pet Costume</t>
  </si>
  <si>
    <t>Medium/Pet Skele-Dog</t>
  </si>
  <si>
    <t>Small/Pet Skele-Dog</t>
  </si>
  <si>
    <t>Caribbean Pirate Kit</t>
  </si>
  <si>
    <t>Spider Pet Costume</t>
  </si>
  <si>
    <t>S/Mgie Bandana Assortment</t>
  </si>
  <si>
    <t>PUP Howl-o-Ween Bandana Asst</t>
  </si>
  <si>
    <t>Ghost Face® Rider PET VEST</t>
  </si>
  <si>
    <t>L/XL GhostFace® Rider PET VES</t>
  </si>
  <si>
    <t>S/M Ghost Face® Rider PET VES</t>
  </si>
  <si>
    <t>Pup Ghost Face® Bandana Asst</t>
  </si>
  <si>
    <t>Uncle Sam Hat &amp; Bow Tie Pet</t>
  </si>
  <si>
    <t>Pet Petal Hood</t>
  </si>
  <si>
    <t>Sml/Med/Pet Petal Hood</t>
  </si>
  <si>
    <t>Lrg/XLrg/Pet Petal Hood</t>
  </si>
  <si>
    <t>XSmall/Pet Petal Hood</t>
  </si>
  <si>
    <t>Pet Lion Hood</t>
  </si>
  <si>
    <t>Sml/Med/Pet Lion Hood</t>
  </si>
  <si>
    <t>Lrg/XLrg/Pet Lion Hood</t>
  </si>
  <si>
    <t>XSmall/Pet Lion Hood</t>
  </si>
  <si>
    <t>Pet Bumble Bee PET Cstm</t>
  </si>
  <si>
    <t>Lrg/Pet Bumble Bee PET Cstm</t>
  </si>
  <si>
    <t>Med/Pet Bumble Bee PET Cstm</t>
  </si>
  <si>
    <t>Sml/Pet Bumble Bee PET Cstm</t>
  </si>
  <si>
    <t>Drac PET Cstm</t>
  </si>
  <si>
    <t xml:space="preserve">Sml/Med Drac PET Cstm  </t>
  </si>
  <si>
    <t xml:space="preserve">Lrg/XLrg Drac PET Cstm </t>
  </si>
  <si>
    <t>Witchy PET Cstm</t>
  </si>
  <si>
    <t xml:space="preserve">Sml/Med Witchy PET Cstm </t>
  </si>
  <si>
    <t>Lrg/XLrg Witchy PET Cstm</t>
  </si>
  <si>
    <t>Pet Princess PET Cstm</t>
  </si>
  <si>
    <t>Sml/Med Pet Princess PET Cstm</t>
  </si>
  <si>
    <t>Lrg/XLrg Pet Princess PET Cst</t>
  </si>
  <si>
    <t>Ghost Face® Pup Tees</t>
  </si>
  <si>
    <t>Cute S/M Ghost Face® Pup Tees</t>
  </si>
  <si>
    <t>Cute L/XL Ghost Face® Pup Tee</t>
  </si>
  <si>
    <t>Treat S/M Ghost Face® Pup Tee</t>
  </si>
  <si>
    <t>Treat L/XL Ghst Face® Pup Tee</t>
  </si>
  <si>
    <t>Black/Hooded Robe Adlt</t>
  </si>
  <si>
    <t>M/L Blk/Fringe Chrctr Drs POL</t>
  </si>
  <si>
    <t>S/M Blk/Fringe Chrctr Drs POL</t>
  </si>
  <si>
    <t>Brown Tattered Robe Adlt</t>
  </si>
  <si>
    <t>Large Cartoon Hands</t>
  </si>
  <si>
    <t>Theatrical Gloves with Snap</t>
  </si>
  <si>
    <t>20.5" Opera Gloves Assortment</t>
  </si>
  <si>
    <t>Black 20.5" Opera Gloves</t>
  </si>
  <si>
    <t>White 20.5" Opera Gloves</t>
  </si>
  <si>
    <t>Mullet Wig Assortment</t>
  </si>
  <si>
    <t>Blonde Mullet Wig</t>
  </si>
  <si>
    <t>Brown Mullet Wig</t>
  </si>
  <si>
    <t>Black Mullet Wig</t>
  </si>
  <si>
    <t>Mad Scientist Wig</t>
  </si>
  <si>
    <t>Children's Opera Gloves Assortment</t>
  </si>
  <si>
    <t>Black Children's Opera Gloves</t>
  </si>
  <si>
    <t>White Children's Opera Gloves</t>
  </si>
  <si>
    <t>News Man Wig/Mustache Set</t>
  </si>
  <si>
    <t>Werewolf Gloves Assortment</t>
  </si>
  <si>
    <t>Scary Movie Mask Assortment</t>
  </si>
  <si>
    <t>Scary Movie Smile Mask</t>
  </si>
  <si>
    <t>Scary Movie Stoned Mask</t>
  </si>
  <si>
    <t>Scary Movie Wassup Mask</t>
  </si>
  <si>
    <t>Deluxe Mask Assortment</t>
  </si>
  <si>
    <t>Brown Werewolf Mask w/Teeth</t>
  </si>
  <si>
    <t>Gray Werewolf Mask w/Teeth</t>
  </si>
  <si>
    <t>Brown Comb Over Wig</t>
  </si>
  <si>
    <t>Iron Knight Mask w/ Hood</t>
  </si>
  <si>
    <t>Aged Ghost Face® Bleeding Mask</t>
  </si>
  <si>
    <t>Adult Feather Angel Wings Assortment</t>
  </si>
  <si>
    <t>Black Feather Angel Wings</t>
  </si>
  <si>
    <t>White Feather Angel Wings</t>
  </si>
  <si>
    <t>21" Bleeding Machete</t>
  </si>
  <si>
    <t>Big Bubba Dentures Assortment</t>
  </si>
  <si>
    <t>Double Fangs Big Bubba Dentures</t>
  </si>
  <si>
    <t>New Zombie Character Teeth</t>
  </si>
  <si>
    <t>45" Polyester Adult Cape Assortment</t>
  </si>
  <si>
    <t>45" Polyester Adult Cape Assortment HGR</t>
  </si>
  <si>
    <t>Black 45" Polyester Cape</t>
  </si>
  <si>
    <t>Red 45" Polyester Cape</t>
  </si>
  <si>
    <t>Costume Gloves</t>
  </si>
  <si>
    <t>Black Theatrical Gloves</t>
  </si>
  <si>
    <t>White Theatrical Gloves</t>
  </si>
  <si>
    <t>Long Velvet Gloves Assortment</t>
  </si>
  <si>
    <t>Burgundy Long Velvet Gloves</t>
  </si>
  <si>
    <t>Black Long Velvet Gloves</t>
  </si>
  <si>
    <t>Black Pantyhose</t>
  </si>
  <si>
    <t>Taffeta Witch Hat</t>
  </si>
  <si>
    <t>Deluxe Satin Witch Hat</t>
  </si>
  <si>
    <t>Hooded Child Cape</t>
  </si>
  <si>
    <t>68" Hooded Cape Assortment</t>
  </si>
  <si>
    <t>Black 68" Hooded Cape</t>
  </si>
  <si>
    <t>Red 68" Hooded Cape</t>
  </si>
  <si>
    <t>White 68" Hooded Cape</t>
  </si>
  <si>
    <t>Pirate Hook</t>
  </si>
  <si>
    <t>GID Skull Mask/Shroud</t>
  </si>
  <si>
    <t>Ghost Face® Mask w/Shroud</t>
  </si>
  <si>
    <t>Fluorescent Ghost Face Mask Assortment</t>
  </si>
  <si>
    <t>Friendly Ghost Mask Assortment</t>
  </si>
  <si>
    <t>Green Friendly Ghost Mask</t>
  </si>
  <si>
    <t>Green Fluorescent Ghost Face Mask</t>
  </si>
  <si>
    <t>GID Goalie Mask</t>
  </si>
  <si>
    <t>Black Deluxe Invisible Mask</t>
  </si>
  <si>
    <t>Flapper Wig Assortment</t>
  </si>
  <si>
    <t>Blonde Flapper Wig</t>
  </si>
  <si>
    <t>Black Flapper Wig</t>
  </si>
  <si>
    <t>Granny Wig Assortment</t>
  </si>
  <si>
    <t>Grey Granny Wig</t>
  </si>
  <si>
    <t>White Granny Wig</t>
  </si>
  <si>
    <t>Mustache/Beard Set Assortment</t>
  </si>
  <si>
    <t>Grey Mustache/Beard Set</t>
  </si>
  <si>
    <t>Black Mustache/Beard Set</t>
  </si>
  <si>
    <t>White Mustache/Beard Set</t>
  </si>
  <si>
    <t>Big &amp; Curly Beard Assortment</t>
  </si>
  <si>
    <t>Black Big &amp; Curly Beard</t>
  </si>
  <si>
    <t>Brown Big &amp; Curly Beard</t>
  </si>
  <si>
    <t>Grey Big &amp; Curly Beard</t>
  </si>
  <si>
    <t>White Big &amp; Curly Beard</t>
  </si>
  <si>
    <t>Character Teeth Assortment</t>
  </si>
  <si>
    <t>Pirate Character Teeth BC</t>
  </si>
  <si>
    <t>Vampire Character Teeth BC</t>
  </si>
  <si>
    <t>Costume Accessory FD</t>
  </si>
  <si>
    <t>20.75" Ghost Face® Machete</t>
  </si>
  <si>
    <t>GhostFace® Knife</t>
  </si>
  <si>
    <t>Sequin Cowboy Hat Assortment</t>
  </si>
  <si>
    <t>Pink Sequin Cowboy Hat</t>
  </si>
  <si>
    <t>Red Sequin Cowboy Hat</t>
  </si>
  <si>
    <t>White Sequin Cowboy Hat</t>
  </si>
  <si>
    <t>Character Hat Assortment</t>
  </si>
  <si>
    <t>Brown Fedora</t>
  </si>
  <si>
    <t>Black Fedora w/Black Ribbon</t>
  </si>
  <si>
    <t>Felt Top Hat</t>
  </si>
  <si>
    <t>Black Felt Top Hat</t>
  </si>
  <si>
    <t>Soft Bug/Bee/Unicorn Wing Assortment</t>
  </si>
  <si>
    <t>BumbleBee Soft Wings</t>
  </si>
  <si>
    <t>Lady Bug Soft Wings</t>
  </si>
  <si>
    <t>Metallic Cape Assortment</t>
  </si>
  <si>
    <t>Black Metallic Cape</t>
  </si>
  <si>
    <t>Silver Metallic Cape</t>
  </si>
  <si>
    <t>Decades Instant Kit Assortment</t>
  </si>
  <si>
    <t>90113, 90613, 90668 FD</t>
  </si>
  <si>
    <t>Bobby Soxer Decades Instant Kit</t>
  </si>
  <si>
    <t>EghtsRapper Decades Instant Kit</t>
  </si>
  <si>
    <t>Flapper Decades Instant Kit</t>
  </si>
  <si>
    <t>Hippie Decades Instant Kit</t>
  </si>
  <si>
    <t>Rocker Decades Instant Kit</t>
  </si>
  <si>
    <t>Axe &amp; Bloody Axe Assortment</t>
  </si>
  <si>
    <t>Belt &amp; Holster Adult Set</t>
  </si>
  <si>
    <t>S.W.A.T. Adult Vest</t>
  </si>
  <si>
    <t>Skeleton Wrist Bone Glove</t>
  </si>
  <si>
    <t>Rhinestone Handcuffs Assortment</t>
  </si>
  <si>
    <t>Gold Rhinestone Handcuffs</t>
  </si>
  <si>
    <t>Pink Rhinestone Handcuffs</t>
  </si>
  <si>
    <t>Silver Rhinestone Handcuffs</t>
  </si>
  <si>
    <t>27" Realistic Machete</t>
  </si>
  <si>
    <t>Plus Size Gloves Assortment</t>
  </si>
  <si>
    <t>Black Plus Size Gloves</t>
  </si>
  <si>
    <t>White Plus Size Gloves</t>
  </si>
  <si>
    <t>Boxing Gloves Assortment</t>
  </si>
  <si>
    <t>Spiderweb Adult Poncho Assortment</t>
  </si>
  <si>
    <t>Black/Purple Spiderweb Adult Poncho</t>
  </si>
  <si>
    <t>Black/Silver Spiderweb Adult Poncho</t>
  </si>
  <si>
    <t>15" Shiny Knife Assortment</t>
  </si>
  <si>
    <t>15" Ghost Face Bloody Butcher Knife</t>
  </si>
  <si>
    <t>Plus Size Spider Web Poncho Assortment</t>
  </si>
  <si>
    <t>Black/Silver Plus Size Spider Web Poncho</t>
  </si>
  <si>
    <t>Skeleton Poncho Assortment</t>
  </si>
  <si>
    <t>Color Skeleton Adult Poncho</t>
  </si>
  <si>
    <t>D.O.D. Adult Poncho</t>
  </si>
  <si>
    <t>Skeleton Adult Poncho</t>
  </si>
  <si>
    <t>Glitter Bones Character Tights</t>
  </si>
  <si>
    <t>Skeleton Child Poncho Assortment</t>
  </si>
  <si>
    <t>Color Skeleton Child Poncho</t>
  </si>
  <si>
    <t>D.O.D Child Poncho</t>
  </si>
  <si>
    <t>Skeleton Child Poncho</t>
  </si>
  <si>
    <t>Tie-Dye Hippie Adult Poncho</t>
  </si>
  <si>
    <t>Fawn Character Adult Poncho</t>
  </si>
  <si>
    <t>Fantasy Wing Assortment</t>
  </si>
  <si>
    <t>Angel of Night Fantasy Wings</t>
  </si>
  <si>
    <t>Devil Delight Fantasy Wings</t>
  </si>
  <si>
    <t>VooDoo Adult Poncho</t>
  </si>
  <si>
    <t>Black/White Clown Adult Poncho</t>
  </si>
  <si>
    <t>Scary Crow Adult Poncho</t>
  </si>
  <si>
    <t>Sweet Scarecrow Adult Poncho</t>
  </si>
  <si>
    <t>Pirate Adult Poncho</t>
  </si>
  <si>
    <t>Angel Feather Wing Assortment</t>
  </si>
  <si>
    <t>Black Angel Feather Wings</t>
  </si>
  <si>
    <t>White Angel Feather Wings</t>
  </si>
  <si>
    <t>Black Mystic Sash</t>
  </si>
  <si>
    <t>Purple Mystic Sash</t>
  </si>
  <si>
    <t>Red Mystic Sash</t>
  </si>
  <si>
    <t>Butterfly Poncho Assortment</t>
  </si>
  <si>
    <t>Monarch Butterfly Poncho</t>
  </si>
  <si>
    <t>Purple Butterfly Poncho</t>
  </si>
  <si>
    <t>Rainbow Butterfly Poncho</t>
  </si>
  <si>
    <t>Teal Butterfly Poncho</t>
  </si>
  <si>
    <t>Cat Print Adult Poncho</t>
  </si>
  <si>
    <t>Ghost Print Adult Poncho</t>
  </si>
  <si>
    <t>Soft Butterfly Adult Wing Assortment</t>
  </si>
  <si>
    <t>Blue Soft Butterfly Adult Wings</t>
  </si>
  <si>
    <t>Orange Soft Butterfly Adult Wings</t>
  </si>
  <si>
    <t>Orchid Soft Butterfly Adult Wings</t>
  </si>
  <si>
    <t>Rainbow Soft Butterfly Adult Wings</t>
  </si>
  <si>
    <t>Adult Cartoon Feet</t>
  </si>
  <si>
    <t>Werewolf Shoe Covers Assortment</t>
  </si>
  <si>
    <t>Black Werewolf Shoe Covers</t>
  </si>
  <si>
    <t>Silver Werewolf Shoe Covers</t>
  </si>
  <si>
    <t>Suspender Character Assortment</t>
  </si>
  <si>
    <t>Fun Clown Suspender Kit</t>
  </si>
  <si>
    <t>Evil Clown Suspender Kit</t>
  </si>
  <si>
    <t>Nerd Suspender Character Kit</t>
  </si>
  <si>
    <t>Prisoner Suspender Character Kit</t>
  </si>
  <si>
    <t>Skeleton Suspender Character Kit</t>
  </si>
  <si>
    <t>Leopard Hooded Adult Poncho</t>
  </si>
  <si>
    <t>Fantasy Friends Instant Kit Assortment</t>
  </si>
  <si>
    <t>Lovely Lion Instant Kit</t>
  </si>
  <si>
    <t>Mad Scientist Instant Kit</t>
  </si>
  <si>
    <t>Metal Miss Instant Kit</t>
  </si>
  <si>
    <t>Scarecrow Instant Kit</t>
  </si>
  <si>
    <t>Grammy Instant Kit</t>
  </si>
  <si>
    <t>Grampy Instant Kit</t>
  </si>
  <si>
    <t>Spirit Board Adult Poncho</t>
  </si>
  <si>
    <t>15.5" Bleeding Butcher Knife</t>
  </si>
  <si>
    <t>PC Bleeding Butcher Knife</t>
  </si>
  <si>
    <t>Fantasy Fairy Sparkle Wing Assortment</t>
  </si>
  <si>
    <t>Black/Purple Fantasy Fairy Sparkle Wings</t>
  </si>
  <si>
    <t>Rose Gold Fantasy Fairy Sparkle Wings</t>
  </si>
  <si>
    <t>Candy Corn Howl-O-Ween Poncho</t>
  </si>
  <si>
    <t>Deluxe Ghost Face® Bleeding Knife</t>
  </si>
  <si>
    <t>Scarecrow Adult Poncho Assortment</t>
  </si>
  <si>
    <t>Friendly Patchwork Scarecrow Adult Poncho</t>
  </si>
  <si>
    <t>Fantasy Feather Wing Assortment</t>
  </si>
  <si>
    <t>Black Fantasy Feather Wings</t>
  </si>
  <si>
    <t>Rose Gold Fantasy Feather Wings</t>
  </si>
  <si>
    <t>Silver Fantasy Feather Wings</t>
  </si>
  <si>
    <t>13" Ghost Face® Bowie Knife</t>
  </si>
  <si>
    <t>10.5" Ghost Face® Bling Knife</t>
  </si>
  <si>
    <t>Ghost Face® Bling Weapon Assortment</t>
  </si>
  <si>
    <t>Ghost Face® Bling Machete</t>
  </si>
  <si>
    <t>Classic Adult Poncho Assortment</t>
  </si>
  <si>
    <t>Glitter Skeleton Adult Poncho Assortment</t>
  </si>
  <si>
    <t>Rose Gold Glitter Skeleton Adult Poncho</t>
  </si>
  <si>
    <t>Margarita Shirt Assortment</t>
  </si>
  <si>
    <t>Lime Margarita Shirt</t>
  </si>
  <si>
    <t>Multicolor Festival Goggles</t>
  </si>
  <si>
    <t>Sparkle Wing Assortment</t>
  </si>
  <si>
    <t>Dark Green Sparkle Wing</t>
  </si>
  <si>
    <t>Dark Red Sparkle Wing</t>
  </si>
  <si>
    <t>Black Celestial Sparkle Wing</t>
  </si>
  <si>
    <t>Ghost Face 25th Anniversary Deluxe Voice Changer</t>
  </si>
  <si>
    <t>Scare Crow Child Poncho</t>
  </si>
  <si>
    <t>Pumpkin Child Poncho</t>
  </si>
  <si>
    <t>Skull Bride/Groom Instant Kit</t>
  </si>
  <si>
    <t>Skull Bride Instant Kit</t>
  </si>
  <si>
    <t>Skull Groom Instant Kit</t>
  </si>
  <si>
    <t>Character Headband Assortment</t>
  </si>
  <si>
    <t>King Robe/Crown Adult Kit</t>
  </si>
  <si>
    <t>Ghost Adult Poncho Assortment</t>
  </si>
  <si>
    <t>Black Sheet Faced Ghost Adult Poncho</t>
  </si>
  <si>
    <t>White Get Spooky Ghost Adult Poncho</t>
  </si>
  <si>
    <t>Pumpkin Adult Poncho Assortment</t>
  </si>
  <si>
    <t>Black Get Smashed Pumpkin Adult Poncho</t>
  </si>
  <si>
    <t>Orange Get Jacked Pumpkin Adult Poncho</t>
  </si>
  <si>
    <t>Dragon Wing &amp; Tutu Child Set</t>
  </si>
  <si>
    <t>Unicorn/Dragon Wing &amp; Tutu Assortment</t>
  </si>
  <si>
    <t>Pastel Unicorn Wing &amp; Tutu Set</t>
  </si>
  <si>
    <t>Vivid Unicorn Wing &amp; Tutu Set</t>
  </si>
  <si>
    <t>Scalloped Lace Fingerless Gloves Assortment</t>
  </si>
  <si>
    <t>Lace Scalloped Lace Fingerless Gloves</t>
  </si>
  <si>
    <t>Spider Web Scalloped Lace Fingerless Gloves</t>
  </si>
  <si>
    <t>Pointy Finger Glove Assortment</t>
  </si>
  <si>
    <t>Black Pointy Finger Gloves</t>
  </si>
  <si>
    <t>Red Pointy Finger Gloves</t>
  </si>
  <si>
    <t>Glitter GhostFace® Adult Poncho</t>
  </si>
  <si>
    <t>Hooded GhostFace® Adult Poncho</t>
  </si>
  <si>
    <t>Hooded Sparkle Child Cape</t>
  </si>
  <si>
    <t>Hooded Velour Child Cape Assortment</t>
  </si>
  <si>
    <t>Black Hooded Velour Child Cape</t>
  </si>
  <si>
    <t>Red Hooded Velour Child Cape</t>
  </si>
  <si>
    <t>Black Sequin Wings</t>
  </si>
  <si>
    <t>Metallic Wing Assortment</t>
  </si>
  <si>
    <t>Classic Weapon Assortment</t>
  </si>
  <si>
    <t>Axe Classic Weapon</t>
  </si>
  <si>
    <t>Pitchfork Classic Weapon</t>
  </si>
  <si>
    <t>Sickle Classic Weapon</t>
  </si>
  <si>
    <t>24" Long &amp; Luscious Wig Assortment</t>
  </si>
  <si>
    <t>Blonde 24" Long &amp; Luscious Wig</t>
  </si>
  <si>
    <t>Black 24" Long &amp; Luscious Wig</t>
  </si>
  <si>
    <t>Twisted Clown Wig Assortment</t>
  </si>
  <si>
    <t>Red Twisted Clown Wig</t>
  </si>
  <si>
    <t>Beauty Princess Child Wig</t>
  </si>
  <si>
    <t>Mermaid Princess Child Wig</t>
  </si>
  <si>
    <t>Crimped Wiglet Assortment</t>
  </si>
  <si>
    <t>Bling Pearl Headpiece Assortment</t>
  </si>
  <si>
    <t>Black Bling Pearl Headpiece</t>
  </si>
  <si>
    <t>White Bling Pearl Headpiece</t>
  </si>
  <si>
    <t>Soft Wave Wig Assortment</t>
  </si>
  <si>
    <t>Blue Soft Wave Wig</t>
  </si>
  <si>
    <t>Lavendar Soft Wave Wig</t>
  </si>
  <si>
    <t>Pink Soft Wave Wig</t>
  </si>
  <si>
    <t>Hippie Fro Adult Wig</t>
  </si>
  <si>
    <t>Classic 70's Wig Assortment</t>
  </si>
  <si>
    <t>Light Brown Ladies Man Wig</t>
  </si>
  <si>
    <t>Sherbert Adult Wig Assortment</t>
  </si>
  <si>
    <t>Cobalt Blue Sherbert Adult Wig</t>
  </si>
  <si>
    <t>Purple Sherbert Adult Wig</t>
  </si>
  <si>
    <t>Pink Sherbert Adult Wig</t>
  </si>
  <si>
    <t>Burgundy Got You Babe Wig</t>
  </si>
  <si>
    <t>Super Mullet Wig Assortment</t>
  </si>
  <si>
    <t>Cat Headband Assortment</t>
  </si>
  <si>
    <t>Halloween Beret Assortment</t>
  </si>
  <si>
    <t>Jack'O Halloween Beret</t>
  </si>
  <si>
    <t>Web/Treat Halloween Beret</t>
  </si>
  <si>
    <t>Curved Witch Hat Assortment</t>
  </si>
  <si>
    <t>Spirit Board Witch Hat</t>
  </si>
  <si>
    <t>Curved Cone Witch Hat</t>
  </si>
  <si>
    <t>Purple Curved Cone Witch Hat</t>
  </si>
  <si>
    <t>Jeweled Cat Ear Assortment</t>
  </si>
  <si>
    <t>Black Jeweled Cat Ears</t>
  </si>
  <si>
    <t>Purple LU Jellyfish Hat</t>
  </si>
  <si>
    <t>Pink LU Jellyfish Hat</t>
  </si>
  <si>
    <t>Cat Fantasy Character B-Ball Hat</t>
  </si>
  <si>
    <t>Oh Deer! Fantasy Character B-Ball Hat</t>
  </si>
  <si>
    <t>Horror Bridal Veil Assortment</t>
  </si>
  <si>
    <t>Bloody Horror Bridal Veil</t>
  </si>
  <si>
    <t>PC Skull Horror Bridal Veil</t>
  </si>
  <si>
    <t>Raven Mistress Headband Assortment</t>
  </si>
  <si>
    <t>Zombie Raven Mistress Headband</t>
  </si>
  <si>
    <t>Fairy Tiara Assortment</t>
  </si>
  <si>
    <t>Roses &amp; Buttery Fairy Tiara</t>
  </si>
  <si>
    <t>Scarecrow Mask Natural Color</t>
  </si>
  <si>
    <t>Ghost Face w/ Knife</t>
  </si>
  <si>
    <t>Black/White Horror Clown Mask</t>
  </si>
  <si>
    <t>Gas Mask w/Respirator Assortment</t>
  </si>
  <si>
    <t>Green Gas Mask w/Respirators</t>
  </si>
  <si>
    <t>Blank Mask Assortment</t>
  </si>
  <si>
    <t>Female White Blank Mask</t>
  </si>
  <si>
    <t>White Blank Mask</t>
  </si>
  <si>
    <t>VACU Popeye Oversized Mask</t>
  </si>
  <si>
    <t>Killer Critter Mask Assortment</t>
  </si>
  <si>
    <t>Alien Mask Assortment</t>
  </si>
  <si>
    <t>Ninja Guard Child Mask w/Shroud</t>
  </si>
  <si>
    <t>Biden Political Mask</t>
  </si>
  <si>
    <t>Combover Candidate Political Mask</t>
  </si>
  <si>
    <t>Gothic Rose Eyemask</t>
  </si>
  <si>
    <t>Anubis Adult Mask</t>
  </si>
  <si>
    <t>Illumo Mask Assortment</t>
  </si>
  <si>
    <t>Blue String White Mask Illumo Mask</t>
  </si>
  <si>
    <t>Green String Black Mask Illumo Mask</t>
  </si>
  <si>
    <t>Red String White Mask Illumo Mask</t>
  </si>
  <si>
    <t>Yellow String Black Mask Illumo Mask</t>
  </si>
  <si>
    <t>Gothic Lace Mask Assortment</t>
  </si>
  <si>
    <t>Rainbow Bunny Mask</t>
  </si>
  <si>
    <t>Skinned Mask Assortment</t>
  </si>
  <si>
    <t>Old Man Mask Assortment</t>
  </si>
  <si>
    <t>Hairy Harry Old Man Mouthless Mask</t>
  </si>
  <si>
    <t>Plague Doctor Mask Assortment</t>
  </si>
  <si>
    <t>Brown Plague Doctor Mask</t>
  </si>
  <si>
    <t>Grey Plague Doctor Mask</t>
  </si>
  <si>
    <t>Laser Look Fantasy Mask Assortment</t>
  </si>
  <si>
    <t>Celestial Black/Gold Flowery Mask</t>
  </si>
  <si>
    <t>Lacy Skull Mask Assortment</t>
  </si>
  <si>
    <t>Ghost Face 25th Anniversary Movie Mask</t>
  </si>
  <si>
    <t>Halloween Character Face Mask Assortment</t>
  </si>
  <si>
    <t>Cat Masks w/Tattoos Assortment</t>
  </si>
  <si>
    <t>Cheetah Mask w/Tattoos</t>
  </si>
  <si>
    <t>Black Cat Mask w/Tattoos</t>
  </si>
  <si>
    <t>Rainbow Wild Cat Mask w/Tattoos</t>
  </si>
  <si>
    <t>Devil Face DBD Mask</t>
  </si>
  <si>
    <t>Ghost Face® Chrome Adult Mask</t>
  </si>
  <si>
    <t>Realistic Animal Mask Assortment</t>
  </si>
  <si>
    <t>Bear Realistic Animal Mask</t>
  </si>
  <si>
    <t>Lion Realistic Animal Mask</t>
  </si>
  <si>
    <t>Werewolf Realistic Animal Mask</t>
  </si>
  <si>
    <t>DBD Arctic Ghost Face® Mask</t>
  </si>
  <si>
    <t>DBD Masquerade Ghost Face Mask</t>
  </si>
  <si>
    <t>Ghost Face® Aged Devil Face Mask</t>
  </si>
  <si>
    <t>Silent Screamer Adult Mask</t>
  </si>
  <si>
    <t>Realistic Skull Mask Assortment</t>
  </si>
  <si>
    <t>Bloody Realistic Skull Mask</t>
  </si>
  <si>
    <t>Brown Realistic Skull Mask</t>
  </si>
  <si>
    <t>Grey Realistic Skull Mask</t>
  </si>
  <si>
    <t>Realistic Skull Mask w/Hood Assortment</t>
  </si>
  <si>
    <t>Black Realistic Skull Mask w/Hood</t>
  </si>
  <si>
    <t>Brown Realistic Skull Mask w/Hood</t>
  </si>
  <si>
    <t>Grey Realistic Skull Mask w/Hood</t>
  </si>
  <si>
    <t>Red Bling ½ Skull Mask</t>
  </si>
  <si>
    <t>Silver Bling ½ Skull Mask</t>
  </si>
  <si>
    <t>Horror Mask w/Shroud Assortment</t>
  </si>
  <si>
    <t>Demon Horror Mask w/Shroud</t>
  </si>
  <si>
    <t>Reaper Horror Mask w/Shroud</t>
  </si>
  <si>
    <t>Cracked 1/2 Mask Assortment</t>
  </si>
  <si>
    <t>Black Cracked 1/2 Mask</t>
  </si>
  <si>
    <t>White Cracked 1/2 Mask</t>
  </si>
  <si>
    <t>Alien Spawn Adult Mask Assortment</t>
  </si>
  <si>
    <t>Green Alien Spawn Adult Mask</t>
  </si>
  <si>
    <t>Grey Alien Spawn Adult Mask</t>
  </si>
  <si>
    <t>LU Alien Spawn Adult Mask Assortment</t>
  </si>
  <si>
    <t>Green LU Alien Spawn Adult Mask</t>
  </si>
  <si>
    <t>Grey LU Alien Spawn Adult Mask</t>
  </si>
  <si>
    <t>Bleeding Alien Spawn Adult Mask</t>
  </si>
  <si>
    <t>Grey Skull Mask &amp; Glove Set</t>
  </si>
  <si>
    <t>Monkey w/Mitts Adult Kit</t>
  </si>
  <si>
    <t>Ghost Face® Bloody Bling Mask &amp; Knife Kit</t>
  </si>
  <si>
    <t>Glitter Gem Mask Assortment</t>
  </si>
  <si>
    <t>Green Glitter Gem Mask</t>
  </si>
  <si>
    <t>Black Glitter Gem Mask</t>
  </si>
  <si>
    <t>Red Glitter Gem Mask</t>
  </si>
  <si>
    <t>Ghost Face® Bling Mask Assortment</t>
  </si>
  <si>
    <t>Ghost Face® DOD Mask Assortment</t>
  </si>
  <si>
    <t>Turquoise Ghost Face® DOD Mask</t>
  </si>
  <si>
    <t>White Ghost Face® DOD Mask</t>
  </si>
  <si>
    <t>Ghost Face® Hockey Mask Assortment</t>
  </si>
  <si>
    <t>Distressed Ghost Face® Hockey Mask</t>
  </si>
  <si>
    <t>White Ghost Face® Hockey Mask</t>
  </si>
  <si>
    <t>Ghost Face® Oil Slick Disco Mask</t>
  </si>
  <si>
    <t>Skipper Adult Hat</t>
  </si>
  <si>
    <t>Police Adult Hat</t>
  </si>
  <si>
    <t>Red Fireman Child Hat</t>
  </si>
  <si>
    <t>27" Retractable Banana Katana</t>
  </si>
  <si>
    <t>Devil Fiend Adult Mask</t>
  </si>
  <si>
    <t>G.O.A.T. Medallion w/Chain</t>
  </si>
  <si>
    <t>Black Light Horror Mask Assortment</t>
  </si>
  <si>
    <t>Orange Black Light Horror Mask</t>
  </si>
  <si>
    <t>Big Horn Skull Mask Assortment</t>
  </si>
  <si>
    <t>Natural Big Horn Skull Mask</t>
  </si>
  <si>
    <t>Pearl Accent Venetian Mask Assortment</t>
  </si>
  <si>
    <t>Black Pearl Accent Venetian Mask</t>
  </si>
  <si>
    <t>Red Pearl Accent Venetian Mask</t>
  </si>
  <si>
    <t>Hockey Punisher Mask Assortment</t>
  </si>
  <si>
    <t>Black Hockey Punisher Mask</t>
  </si>
  <si>
    <t>White w/Blood Hockey Punisher Mask</t>
  </si>
  <si>
    <t>24" Bleeding Axe Assortment</t>
  </si>
  <si>
    <t>Clown 24" Bleeding Axe</t>
  </si>
  <si>
    <t>Wood 24" Bleeding Axe</t>
  </si>
  <si>
    <t>Purple/Marble Ghost Face® Mask</t>
  </si>
  <si>
    <t>Ghost Face® Glitter Mask Assortment</t>
  </si>
  <si>
    <t>Green Ghost Face® Glitter Mask</t>
  </si>
  <si>
    <t>Purple Ghost Face® Glitter Mask</t>
  </si>
  <si>
    <t>Silver Ghost Face® Glitter Mask</t>
  </si>
  <si>
    <t>LED Hidden FX Mask Assortment</t>
  </si>
  <si>
    <t>Red Circus LED Hidden FX Mask</t>
  </si>
  <si>
    <t>Green Radioactive LED Hidden FX Mask</t>
  </si>
  <si>
    <t>Copycat Killer Adult Mask</t>
  </si>
  <si>
    <t>Scary Movie Wassup Santa Mask</t>
  </si>
  <si>
    <t>The Smiler Adult Mask</t>
  </si>
  <si>
    <t>Wailing Pumpkin Mask Assortment</t>
  </si>
  <si>
    <t>Orange Wailing Pumpkin Mask</t>
  </si>
  <si>
    <t>GID White Wailing Pumpkin Mask</t>
  </si>
  <si>
    <t>Velour Witch Hat Assortment</t>
  </si>
  <si>
    <t>Black Velour Witch Hat</t>
  </si>
  <si>
    <t>Purple Velour Witch Hat</t>
  </si>
  <si>
    <t>Bloody White Bucket Hat</t>
  </si>
  <si>
    <t>Ghost Face® Call Me Bucket Hat</t>
  </si>
  <si>
    <t>Ghost Face® Favorite Movie Bucket Hat</t>
  </si>
  <si>
    <t>DOD Skull Headband Assortment</t>
  </si>
  <si>
    <t>Burgundy DOD Skull Headband</t>
  </si>
  <si>
    <t>Multicolor DOD Skull Headband</t>
  </si>
  <si>
    <t>Orange DOD Skull Headband</t>
  </si>
  <si>
    <t>Unicorn Shimmer Headband Assortment</t>
  </si>
  <si>
    <t>Pink Rainbow Unicorn Shimmer Headband</t>
  </si>
  <si>
    <t>Rose Gold Unicorn Shimmer Headband</t>
  </si>
  <si>
    <t>Silver Unicorn Shimmer Headband</t>
  </si>
  <si>
    <t>Iridescent Unicorn Headband Assortment</t>
  </si>
  <si>
    <t>Oil Slick Iridescent Unicorn Headband</t>
  </si>
  <si>
    <t>Rainbow Iridescent Unicorn Headband</t>
  </si>
  <si>
    <t>Bling Witch Hat Assortment</t>
  </si>
  <si>
    <t>Buckle Bling Witch Hat</t>
  </si>
  <si>
    <t>Feather Bling Witch Hat</t>
  </si>
  <si>
    <t>Rhinestone Bling Witch Hat</t>
  </si>
  <si>
    <t>Ghost Face® Orange Bling Mask</t>
  </si>
  <si>
    <t>Rhinestone Choker Assortment</t>
  </si>
  <si>
    <t>Bat Rhinestone Choker</t>
  </si>
  <si>
    <t>Skull Rhinestone Choker</t>
  </si>
  <si>
    <t>Spider Rhinestone Choker</t>
  </si>
  <si>
    <t>Velour Ribbon Choker Assortment</t>
  </si>
  <si>
    <t>Black Onyx Velour Ribbon Choker</t>
  </si>
  <si>
    <t>Purple Amethyst Velour Ribbon Choker</t>
  </si>
  <si>
    <t>Blood Red Velour Ribbon Choker</t>
  </si>
  <si>
    <t>Lace &amp; Pearl Choker Assortment</t>
  </si>
  <si>
    <t>Black Lace &amp; Pearl Choker</t>
  </si>
  <si>
    <t>White Lace &amp; Pearl Choker</t>
  </si>
  <si>
    <t>Gemstone Witch Hat Assortment</t>
  </si>
  <si>
    <t>Rhinestone Spider Witch Hat</t>
  </si>
  <si>
    <t>Blue Circus Freak Mask</t>
  </si>
  <si>
    <t>Black Circus Freak Mask</t>
  </si>
  <si>
    <t>Red Circus Freak Mask</t>
  </si>
  <si>
    <t>Choker &amp; Earring Set Assortment</t>
  </si>
  <si>
    <t>Ghost Face® Choker &amp; Earring Set</t>
  </si>
  <si>
    <t>Pumpkin Choker &amp; Earring Set</t>
  </si>
  <si>
    <t>Natural Horned Reaper Mask</t>
  </si>
  <si>
    <t>Red Horned Reaper Mask</t>
  </si>
  <si>
    <t>Ghost Face® 30th Anniversary Mask</t>
  </si>
  <si>
    <t>Green Black Light Skull 1/2 Mask</t>
  </si>
  <si>
    <t>Purple Black Light Skull 1/2 Mask</t>
  </si>
  <si>
    <t>Ghost Face® Fringe Adult Poncho</t>
  </si>
  <si>
    <t>Festival Fringe Boot Covers Assortment</t>
  </si>
  <si>
    <t>Black Festival Fringe Boot Covers</t>
  </si>
  <si>
    <t>Pink Festival Fringe Boot Covers</t>
  </si>
  <si>
    <t>White Festival Fringe Boot Covers</t>
  </si>
  <si>
    <t>Festival Cowgirl Belt Assortment</t>
  </si>
  <si>
    <t>Brown Festival Cowgirl Belt</t>
  </si>
  <si>
    <t>Black Festival Cowgirl Belt</t>
  </si>
  <si>
    <t>Pink Festival Cowgirl Belt</t>
  </si>
  <si>
    <t>White Festival Cowgirl Belt</t>
  </si>
  <si>
    <t>Rhinestone Fishnet Assortment</t>
  </si>
  <si>
    <t>Black Rhinestone Fishnets</t>
  </si>
  <si>
    <t>Red Rhinestone Fishnets</t>
  </si>
  <si>
    <t>Tan Rhinestone Fishnets</t>
  </si>
  <si>
    <t>Soft Moth Wing Assortment</t>
  </si>
  <si>
    <t>Beige Soft Moth Wing</t>
  </si>
  <si>
    <t>Grey Soft Moth Wing</t>
  </si>
  <si>
    <t>Sparkle Spider Adult Wings</t>
  </si>
  <si>
    <t>Dark Angel Adult Poncho</t>
  </si>
  <si>
    <t>Character Fishnet Assortment</t>
  </si>
  <si>
    <t>Bats Character Fishnets</t>
  </si>
  <si>
    <t>Webs Character Fishnets</t>
  </si>
  <si>
    <t>Jeweled Mesh Glove Assortment</t>
  </si>
  <si>
    <t>Black Jeweled Mesh Glove</t>
  </si>
  <si>
    <t>Red Jeweled Mesh Glove</t>
  </si>
  <si>
    <t>Mesh Bling Poncho Assortment</t>
  </si>
  <si>
    <t>Bling Pearl Poncho Assortment</t>
  </si>
  <si>
    <t>Gem Mesh Bling Poncho</t>
  </si>
  <si>
    <t>Pearl Mesh Bling Poncho</t>
  </si>
  <si>
    <t>Rhinestone Skeleton Bling Poncho</t>
  </si>
  <si>
    <t>Fabric Feather-Look Wing Assortment</t>
  </si>
  <si>
    <t>Black Fabric Feather-Look Wings</t>
  </si>
  <si>
    <t>Red Fabric Feather-Look Wings</t>
  </si>
  <si>
    <t>White Fabric Feather-Look Wings</t>
  </si>
  <si>
    <t>Pearl Mesh Glove Assortment</t>
  </si>
  <si>
    <t>Black Pearl Mesh Gloves</t>
  </si>
  <si>
    <t>White Pearl Mesh Gloves</t>
  </si>
  <si>
    <t>Pearl Fishnet Assortment</t>
  </si>
  <si>
    <t>Black Pearl Fishnets</t>
  </si>
  <si>
    <t>Tan Pearl Fishnets</t>
  </si>
  <si>
    <t>Mirror Boot Cover Assortment</t>
  </si>
  <si>
    <t>Black Mirror Boot Covers</t>
  </si>
  <si>
    <t>Pink Mirror Boot Covers</t>
  </si>
  <si>
    <t>Silver Mirror Boot Covers</t>
  </si>
  <si>
    <t>Gothic Glamour Assortment</t>
  </si>
  <si>
    <t>Purple Gothic Glamour</t>
  </si>
  <si>
    <t>Red Gothic Glamour</t>
  </si>
  <si>
    <t>Ghost Face® Blacklight Mask Assortment</t>
  </si>
  <si>
    <t>Green Ghost Face® Blacklight Mask</t>
  </si>
  <si>
    <t>Orange Ghost Face® Blacklight Mask</t>
  </si>
  <si>
    <t>Pink Ghost Face® Blacklight Mask</t>
  </si>
  <si>
    <t>Mirror Bandana Assortment</t>
  </si>
  <si>
    <t>Black Mirror Bandana</t>
  </si>
  <si>
    <t>Pink Mirror Bandana</t>
  </si>
  <si>
    <t>Silver Mirror Bandana</t>
  </si>
  <si>
    <t>Rose Feather Wing Assortment</t>
  </si>
  <si>
    <t>Black Rose Feather Wings</t>
  </si>
  <si>
    <t>White Rose Feather Wings</t>
  </si>
  <si>
    <t>2 Tone Angel Wing Kit Assortment</t>
  </si>
  <si>
    <t>Black/White 2 Tone Angel Wing Kit</t>
  </si>
  <si>
    <t>Red/White 2 Tone Angel Wing Kit</t>
  </si>
  <si>
    <t>Feather Wing Assortment</t>
  </si>
  <si>
    <t>Black Feather Wings</t>
  </si>
  <si>
    <t>Red Feather Wings</t>
  </si>
  <si>
    <t>White Feather Wings</t>
  </si>
  <si>
    <t>Jewel Butterfly Wing Assortment</t>
  </si>
  <si>
    <t>Green Emerald Jewel Butterfly Wings</t>
  </si>
  <si>
    <t>Purple Amethyst Jewel Butterfly Wings</t>
  </si>
  <si>
    <t>Sequin Fringe Poncho Assortment</t>
  </si>
  <si>
    <t>Era Kit Assortment</t>
  </si>
  <si>
    <t>Black Disco Glam Era Kit</t>
  </si>
  <si>
    <t>Pink Disco Glam Era Kit</t>
  </si>
  <si>
    <t>Rainbow Hippie Era Kit</t>
  </si>
  <si>
    <t>Pastel Wing Assortment</t>
  </si>
  <si>
    <t>Blue/Lavendar Pastel Wings</t>
  </si>
  <si>
    <t>Lilac/Teal Pastel Wings</t>
  </si>
  <si>
    <t>Pink/Yellow Pastel Wings</t>
  </si>
  <si>
    <t>Heart Angel Wing Assortment</t>
  </si>
  <si>
    <t>Black Heart Angel Wings</t>
  </si>
  <si>
    <t>Red Heart Angel Wings</t>
  </si>
  <si>
    <t>White Heart Angel Wings</t>
  </si>
  <si>
    <t>Rave Wing Assortment</t>
  </si>
  <si>
    <t>Gold Rave Wings</t>
  </si>
  <si>
    <t>Black Rave Wings</t>
  </si>
  <si>
    <t>Silver Rave Wings</t>
  </si>
  <si>
    <t>Rave Visor Assortment</t>
  </si>
  <si>
    <t>Mint Green Rave Visor</t>
  </si>
  <si>
    <t>Purple Rave Visor</t>
  </si>
  <si>
    <t>Pink Rave Visor</t>
  </si>
  <si>
    <t>Haunted Moth Wing Assortment</t>
  </si>
  <si>
    <t>Black Haunted Moth Wings</t>
  </si>
  <si>
    <t>White Ghost Moth Wings</t>
  </si>
  <si>
    <t>Fairy Wing Assortment</t>
  </si>
  <si>
    <t>Green Fairy Wings</t>
  </si>
  <si>
    <t>Pink Fairy Wings</t>
  </si>
  <si>
    <t>Glitter Girl Instant Animal Kit Assortment</t>
  </si>
  <si>
    <t>Fox Glitter Girl Instant Animal Kit</t>
  </si>
  <si>
    <t>Black Cat Glitter Girl Instant Animal Kit</t>
  </si>
  <si>
    <t>Raccoon Glitter Girl Instant Animal Kit</t>
  </si>
  <si>
    <t>Tiger Glitter Girl Instant Animal Kit</t>
  </si>
  <si>
    <t>Bling Diva Wand Assortment</t>
  </si>
  <si>
    <t>Black Bling Diva Wand</t>
  </si>
  <si>
    <t>Red Bling Diva Wand</t>
  </si>
  <si>
    <t>Bling Whistle Assortment</t>
  </si>
  <si>
    <t>Gold Bling Whistle</t>
  </si>
  <si>
    <t>Pink Bling Whistle</t>
  </si>
  <si>
    <t>Silver Bling Whistle</t>
  </si>
  <si>
    <t>Sparkle Tutu Child Kit Assortment</t>
  </si>
  <si>
    <t>Green Sparkle Tutu Child Kit</t>
  </si>
  <si>
    <t>Black Sparkle Tutu Child Kit</t>
  </si>
  <si>
    <t>Alien Glove Assortment</t>
  </si>
  <si>
    <t>Green Alien Gloves</t>
  </si>
  <si>
    <t>Black Alien Gloves</t>
  </si>
  <si>
    <t>Silver Alien Gloves</t>
  </si>
  <si>
    <t>Long Fringe Adult Glove Assortment</t>
  </si>
  <si>
    <t>Black Long Fringe Adult Gloves</t>
  </si>
  <si>
    <t>Pink Long Fringe Adult Gloves</t>
  </si>
  <si>
    <t>Silver Long Fringe Adult Gloves</t>
  </si>
  <si>
    <t>Long Tatter Adult Mitt Assortment</t>
  </si>
  <si>
    <t>Black/Grey Long Tatter Adult Mitts</t>
  </si>
  <si>
    <t>White/Ivory Long Tatter Adult Mitts</t>
  </si>
  <si>
    <t>George Washington Wig</t>
  </si>
  <si>
    <t>Long Stretch Lace Adult Mitts Assortment</t>
  </si>
  <si>
    <t>Black Long Stretch Lace Adult Mitts</t>
  </si>
  <si>
    <t>Red Long Stretch Lace Adult Mitts</t>
  </si>
  <si>
    <t>Light Up Child Wing Assortment</t>
  </si>
  <si>
    <t>Green Light Up Child Wings</t>
  </si>
  <si>
    <t>Black Light Up Child Wings</t>
  </si>
  <si>
    <t>Pink Light Up Child Wings</t>
  </si>
  <si>
    <t xml:space="preserve">Ghost Face® Bling Backpack Assortment </t>
  </si>
  <si>
    <t>Pink Ghost Face® Bling Backpack</t>
  </si>
  <si>
    <t>Teal Ghost Face® Bling Backpack</t>
  </si>
  <si>
    <t>White Ghost Face® Bling Backpack</t>
  </si>
  <si>
    <t>Bling Change-a-Charm Choker Assortment</t>
  </si>
  <si>
    <t>Ghost Face Bling Change-a-Charm Choker</t>
  </si>
  <si>
    <t>Mirror Cowgirl Hat Assortment</t>
  </si>
  <si>
    <t>Black Mirror Cowgirl Hat</t>
  </si>
  <si>
    <t>Pink Mirror Cowgirl Hat</t>
  </si>
  <si>
    <t>Silver Mirror Cowgirl Hat</t>
  </si>
  <si>
    <t>Bling Devil/Cat Kit Assortment</t>
  </si>
  <si>
    <t>Velour Bling Cowgirl Hat Assortment</t>
  </si>
  <si>
    <t>Black Velour Bling Cowgirl Hat</t>
  </si>
  <si>
    <t>Pink Velour Bling Cowgirl Hat</t>
  </si>
  <si>
    <t>Silver Velour Bling Cowgirl Hat</t>
  </si>
  <si>
    <t>Mirror Mic Assortment</t>
  </si>
  <si>
    <t>Pink Mirror Mic</t>
  </si>
  <si>
    <t>Silver Mirror Mic</t>
  </si>
  <si>
    <t>Bling Diva Adult Headband Assortment</t>
  </si>
  <si>
    <t>Black Bling Diva Adult Headband</t>
  </si>
  <si>
    <t>Red Bling Diva Adult Headband</t>
  </si>
  <si>
    <t>Bling Diva Adult Choker Assortment</t>
  </si>
  <si>
    <t>Black Bling Diva Adult Choker</t>
  </si>
  <si>
    <t>Red Bling Diva Adult Choker</t>
  </si>
  <si>
    <t>Bling Accent Character Hand Prop Assortment</t>
  </si>
  <si>
    <t>Pitch Fork Bling Accent Character Hand Prop</t>
  </si>
  <si>
    <t>Skull Cane Bling Accent Character Hand Prop</t>
  </si>
  <si>
    <t>Fade In/Out Mouthpiece Assortment</t>
  </si>
  <si>
    <t>Green Fade In/Out Mouthpiece</t>
  </si>
  <si>
    <t>Red Fade In/Out Mouthpiece</t>
  </si>
  <si>
    <t>Adult Sparkle Tutu Assortment</t>
  </si>
  <si>
    <t>Dark Red Adult Sparkle Tutu</t>
  </si>
  <si>
    <t>Green Adult Sparkle Tutu</t>
  </si>
  <si>
    <t>Black Adult Sparkle Tutu</t>
  </si>
  <si>
    <t>Mirror Bunny Mask Assortment</t>
  </si>
  <si>
    <t>Black Mirror Bunny Mask</t>
  </si>
  <si>
    <t>Pink Mirror Bunny Mask</t>
  </si>
  <si>
    <t>Silver Mirror Bunny Mask</t>
  </si>
  <si>
    <t>Halloween Drawstring Backpack Assortment</t>
  </si>
  <si>
    <t>Ghost Face Warning Halloween Drawstring Backpack</t>
  </si>
  <si>
    <t>Horror Apron Assortment</t>
  </si>
  <si>
    <t>Ghost Face Horror Apron</t>
  </si>
  <si>
    <t>27" Black Blade Machete Assortment</t>
  </si>
  <si>
    <t>Crystal Fairy Wand Assortment</t>
  </si>
  <si>
    <t>Ghost Face® Slayer Kit w/Voice Changer</t>
  </si>
  <si>
    <t>Infinity Scarf Assortment</t>
  </si>
  <si>
    <t>Ghost Face Infinity Scarf</t>
  </si>
  <si>
    <t>Pumpkin Infinity Scarf</t>
  </si>
  <si>
    <t>Floral Headpiece Assortment</t>
  </si>
  <si>
    <t>Bloody Floral Headpiece</t>
  </si>
  <si>
    <t>Pretty Pets Tutu Kit Assortment</t>
  </si>
  <si>
    <t>Bunny Pretty Pets Tutu Kit</t>
  </si>
  <si>
    <t>Cat Pretty Pets Tutu Kit</t>
  </si>
  <si>
    <t>Deer Pretty Pets Tutu Kit</t>
  </si>
  <si>
    <t>Adult Fairy Wing Assortment</t>
  </si>
  <si>
    <t>Rainbow Foil Skeleton Adult Poncho</t>
  </si>
  <si>
    <t>George Washington Colonial Hat</t>
  </si>
  <si>
    <t>G</t>
  </si>
  <si>
    <t>Min.    Order    Qty</t>
  </si>
  <si>
    <t>Master Pack</t>
  </si>
  <si>
    <t>PFA            Price</t>
  </si>
  <si>
    <t>PFA  Selected           Price</t>
  </si>
  <si>
    <t>** PRICES AND TERMS SUBJECT TO CHANGE WITHOUT NOTICE **</t>
  </si>
  <si>
    <t>Skeleton Gloves</t>
  </si>
  <si>
    <t>2026   "PFA"  ACCESSORY ORDER FORM (2/13/26)</t>
  </si>
  <si>
    <t>PFA      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</si>
</sst>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General;\-General"/>
    <numFmt numFmtId="167" formatCode="0.0%"/>
  </numFmts>
  <fonts count="36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8"/>
      <color indexed="36"/>
      <name val="Arial"/>
      <family val="2"/>
    </font>
    <font>
      <b/>
      <sz val="7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0"/>
      <color indexed="20"/>
      <name val="Arial"/>
      <family val="2"/>
    </font>
    <font>
      <b/>
      <sz val="14"/>
      <name val="Braggadocio"/>
      <family val="5"/>
    </font>
    <font>
      <b/>
      <sz val="11"/>
      <color indexed="20"/>
      <name val="Arial"/>
      <family val="2"/>
    </font>
    <font>
      <b/>
      <sz val="22"/>
      <color rgb="FF0033CC"/>
      <name val="Arial Black"/>
      <family val="2"/>
    </font>
    <font>
      <b/>
      <sz val="18"/>
      <color rgb="FF0033CC"/>
      <name val="Arial"/>
      <family val="2"/>
    </font>
    <font>
      <b/>
      <sz val="11"/>
      <color rgb="FFFF0000"/>
      <name val="Braggadocio"/>
    </font>
    <font>
      <strike/>
      <sz val="10"/>
      <name val="Arial"/>
      <family val="2"/>
    </font>
    <font>
      <b/>
      <strike/>
      <sz val="10"/>
      <name val="Arial"/>
      <family val="2"/>
    </font>
    <font>
      <sz val="10"/>
      <color rgb="FF0033CC"/>
      <name val="Arial"/>
      <family val="2"/>
    </font>
    <font>
      <strike/>
      <sz val="10"/>
      <color rgb="FF0033CC"/>
      <name val="Arial"/>
      <family val="2"/>
    </font>
    <font>
      <sz val="10"/>
      <color rgb="FF7030A0"/>
      <name val="Arial"/>
      <family val="2"/>
    </font>
    <font>
      <strike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/>
    <xf numFmtId="43" fontId="2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164" fontId="14" fillId="3" borderId="3" xfId="0" applyNumberFormat="1" applyFont="1" applyFill="1" applyBorder="1" applyAlignment="1">
      <alignment horizontal="centerContinuous" vertical="center"/>
    </xf>
    <xf numFmtId="164" fontId="15" fillId="3" borderId="3" xfId="0" applyNumberFormat="1" applyFont="1" applyFill="1" applyBorder="1" applyAlignment="1">
      <alignment horizontal="centerContinuous" vertical="center"/>
    </xf>
    <xf numFmtId="0" fontId="16" fillId="3" borderId="0" xfId="0" applyFont="1" applyFill="1"/>
    <xf numFmtId="44" fontId="9" fillId="3" borderId="3" xfId="1" applyFont="1" applyFill="1" applyBorder="1" applyAlignment="1">
      <alignment horizontal="left"/>
    </xf>
    <xf numFmtId="44" fontId="3" fillId="0" borderId="0" xfId="1" applyFont="1" applyBorder="1"/>
    <xf numFmtId="44" fontId="2" fillId="3" borderId="3" xfId="1" applyFont="1" applyFill="1" applyBorder="1" applyAlignment="1">
      <alignment horizontal="left"/>
    </xf>
    <xf numFmtId="44" fontId="6" fillId="3" borderId="3" xfId="1" applyFont="1" applyFill="1" applyBorder="1" applyAlignment="1">
      <alignment horizontal="left"/>
    </xf>
    <xf numFmtId="0" fontId="9" fillId="0" borderId="0" xfId="0" applyFont="1"/>
    <xf numFmtId="0" fontId="17" fillId="0" borderId="0" xfId="0" applyFont="1"/>
    <xf numFmtId="165" fontId="3" fillId="0" borderId="0" xfId="0" applyNumberFormat="1" applyFont="1"/>
    <xf numFmtId="0" fontId="5" fillId="3" borderId="7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0" fontId="6" fillId="3" borderId="4" xfId="1" applyNumberFormat="1" applyFont="1" applyFill="1" applyBorder="1" applyAlignment="1">
      <alignment horizontal="left" vertical="center"/>
    </xf>
    <xf numFmtId="44" fontId="6" fillId="3" borderId="6" xfId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4" fillId="3" borderId="12" xfId="1" applyFont="1" applyFill="1" applyBorder="1" applyAlignment="1">
      <alignment horizontal="left" vertical="center"/>
    </xf>
    <xf numFmtId="44" fontId="1" fillId="3" borderId="6" xfId="1" applyFont="1" applyFill="1" applyBorder="1" applyAlignment="1">
      <alignment horizontal="left" vertical="center"/>
    </xf>
    <xf numFmtId="44" fontId="1" fillId="3" borderId="13" xfId="1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shrinkToFit="1"/>
    </xf>
    <xf numFmtId="44" fontId="13" fillId="0" borderId="2" xfId="1" applyFont="1" applyBorder="1" applyAlignment="1">
      <alignment shrinkToFit="1"/>
    </xf>
    <xf numFmtId="0" fontId="1" fillId="3" borderId="10" xfId="0" applyFont="1" applyFill="1" applyBorder="1" applyAlignment="1">
      <alignment horizontal="center" vertical="center"/>
    </xf>
    <xf numFmtId="44" fontId="6" fillId="3" borderId="6" xfId="1" applyFont="1" applyFill="1" applyBorder="1" applyAlignment="1" applyProtection="1">
      <alignment horizontal="left" vertical="center"/>
    </xf>
    <xf numFmtId="44" fontId="1" fillId="3" borderId="6" xfId="1" applyFont="1" applyFill="1" applyBorder="1" applyAlignment="1" applyProtection="1">
      <alignment horizontal="left" vertical="center"/>
    </xf>
    <xf numFmtId="44" fontId="1" fillId="3" borderId="13" xfId="1" applyFont="1" applyFill="1" applyBorder="1" applyAlignment="1" applyProtection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3" fillId="0" borderId="2" xfId="0" applyFont="1" applyBorder="1"/>
    <xf numFmtId="0" fontId="7" fillId="0" borderId="2" xfId="0" applyFont="1" applyBorder="1"/>
    <xf numFmtId="43" fontId="13" fillId="0" borderId="2" xfId="3" applyFont="1" applyBorder="1" applyAlignment="1">
      <alignment shrinkToFit="1"/>
    </xf>
    <xf numFmtId="0" fontId="19" fillId="0" borderId="0" xfId="0" applyFont="1" applyAlignment="1">
      <alignment horizontal="center" vertical="center" wrapText="1"/>
    </xf>
    <xf numFmtId="44" fontId="3" fillId="0" borderId="2" xfId="1" applyFont="1" applyFill="1" applyBorder="1" applyAlignment="1">
      <alignment horizontal="center" shrinkToFit="1"/>
    </xf>
    <xf numFmtId="44" fontId="11" fillId="0" borderId="2" xfId="1" applyFont="1" applyFill="1" applyBorder="1" applyAlignment="1">
      <alignment horizontal="center" shrinkToFit="1"/>
    </xf>
    <xf numFmtId="0" fontId="8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1" fillId="0" borderId="2" xfId="1" applyBorder="1" applyAlignment="1">
      <alignment horizontal="center"/>
    </xf>
    <xf numFmtId="166" fontId="20" fillId="0" borderId="2" xfId="2" applyNumberFormat="1" applyBorder="1" applyAlignment="1">
      <alignment horizontal="center"/>
    </xf>
    <xf numFmtId="167" fontId="17" fillId="0" borderId="0" xfId="0" applyNumberFormat="1" applyFont="1"/>
    <xf numFmtId="167" fontId="9" fillId="0" borderId="0" xfId="0" applyNumberFormat="1" applyFont="1"/>
    <xf numFmtId="167" fontId="3" fillId="2" borderId="0" xfId="0" applyNumberFormat="1" applyFont="1" applyFill="1"/>
    <xf numFmtId="167" fontId="4" fillId="2" borderId="0" xfId="0" applyNumberFormat="1" applyFont="1" applyFill="1"/>
    <xf numFmtId="167" fontId="3" fillId="0" borderId="0" xfId="0" applyNumberFormat="1" applyFont="1"/>
    <xf numFmtId="44" fontId="22" fillId="4" borderId="2" xfId="1" applyFont="1" applyFill="1" applyBorder="1" applyAlignment="1">
      <alignment horizontal="center" vertical="center" wrapText="1"/>
    </xf>
    <xf numFmtId="44" fontId="23" fillId="4" borderId="2" xfId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7" fontId="26" fillId="0" borderId="2" xfId="0" applyNumberFormat="1" applyFont="1" applyBorder="1" applyAlignment="1">
      <alignment horizontal="center" vertical="center"/>
    </xf>
    <xf numFmtId="167" fontId="26" fillId="0" borderId="2" xfId="3" applyNumberFormat="1" applyFont="1" applyBorder="1" applyAlignment="1"/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44" fontId="3" fillId="0" borderId="2" xfId="1" applyFont="1" applyBorder="1" applyAlignment="1">
      <alignment horizontal="left" indent="1"/>
    </xf>
    <xf numFmtId="0" fontId="6" fillId="5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22" fillId="5" borderId="6" xfId="0" applyNumberFormat="1" applyFont="1" applyFill="1" applyBorder="1" applyAlignment="1">
      <alignment horizontal="center" vertical="center" wrapText="1"/>
    </xf>
    <xf numFmtId="44" fontId="23" fillId="5" borderId="2" xfId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44" fontId="18" fillId="5" borderId="2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24" fillId="5" borderId="2" xfId="0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shrinkToFit="1"/>
    </xf>
    <xf numFmtId="44" fontId="31" fillId="0" borderId="2" xfId="1" applyFont="1" applyFill="1" applyBorder="1" applyAlignment="1">
      <alignment horizontal="center" shrinkToFit="1"/>
    </xf>
    <xf numFmtId="44" fontId="30" fillId="0" borderId="2" xfId="1" applyFont="1" applyBorder="1" applyAlignment="1">
      <alignment horizontal="center"/>
    </xf>
    <xf numFmtId="0" fontId="30" fillId="0" borderId="2" xfId="0" applyFont="1" applyBorder="1" applyAlignment="1">
      <alignment horizontal="left" indent="1"/>
    </xf>
    <xf numFmtId="0" fontId="27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44" fontId="3" fillId="3" borderId="14" xfId="1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left" vertical="top"/>
    </xf>
    <xf numFmtId="164" fontId="5" fillId="3" borderId="12" xfId="0" applyNumberFormat="1" applyFont="1" applyFill="1" applyBorder="1" applyAlignment="1">
      <alignment horizontal="left" vertical="top"/>
    </xf>
    <xf numFmtId="164" fontId="5" fillId="3" borderId="18" xfId="0" applyNumberFormat="1" applyFont="1" applyFill="1" applyBorder="1" applyAlignment="1">
      <alignment horizontal="left" vertical="top"/>
    </xf>
    <xf numFmtId="44" fontId="6" fillId="3" borderId="10" xfId="1" applyFont="1" applyFill="1" applyBorder="1" applyAlignment="1">
      <alignment horizontal="left" vertical="center"/>
    </xf>
    <xf numFmtId="44" fontId="6" fillId="3" borderId="15" xfId="1" applyFont="1" applyFill="1" applyBorder="1" applyAlignment="1">
      <alignment horizontal="left" vertical="center"/>
    </xf>
    <xf numFmtId="44" fontId="6" fillId="3" borderId="11" xfId="1" applyFont="1" applyFill="1" applyBorder="1" applyAlignment="1">
      <alignment horizontal="left" vertical="center"/>
    </xf>
    <xf numFmtId="44" fontId="6" fillId="3" borderId="14" xfId="1" applyFont="1" applyFill="1" applyBorder="1" applyAlignment="1">
      <alignment horizontal="left" vertical="center"/>
    </xf>
    <xf numFmtId="14" fontId="4" fillId="3" borderId="16" xfId="0" applyNumberFormat="1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4" fontId="4" fillId="3" borderId="17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44" fontId="6" fillId="3" borderId="6" xfId="1" applyFont="1" applyFill="1" applyBorder="1" applyAlignment="1">
      <alignment horizontal="left" vertical="center"/>
    </xf>
    <xf numFmtId="44" fontId="6" fillId="3" borderId="13" xfId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44" fontId="32" fillId="0" borderId="2" xfId="1" applyFont="1" applyBorder="1" applyAlignment="1">
      <alignment horizontal="center"/>
    </xf>
    <xf numFmtId="166" fontId="32" fillId="0" borderId="2" xfId="2" applyNumberFormat="1" applyFont="1" applyBorder="1" applyAlignment="1">
      <alignment horizontal="center"/>
    </xf>
    <xf numFmtId="44" fontId="33" fillId="0" borderId="2" xfId="1" applyFont="1" applyBorder="1" applyAlignment="1">
      <alignment horizontal="center"/>
    </xf>
    <xf numFmtId="166" fontId="33" fillId="0" borderId="2" xfId="2" applyNumberFormat="1" applyFont="1" applyBorder="1" applyAlignment="1">
      <alignment horizontal="center"/>
    </xf>
    <xf numFmtId="0" fontId="22" fillId="0" borderId="2" xfId="0" applyFont="1" applyBorder="1"/>
    <xf numFmtId="44" fontId="34" fillId="0" borderId="2" xfId="1" applyFont="1" applyBorder="1" applyAlignment="1">
      <alignment horizontal="center"/>
    </xf>
    <xf numFmtId="166" fontId="34" fillId="0" borderId="2" xfId="2" applyNumberFormat="1" applyFont="1" applyBorder="1" applyAlignment="1">
      <alignment horizontal="center"/>
    </xf>
    <xf numFmtId="44" fontId="35" fillId="0" borderId="2" xfId="1" applyFont="1" applyBorder="1" applyAlignment="1">
      <alignment horizontal="center"/>
    </xf>
    <xf numFmtId="166" fontId="35" fillId="0" borderId="2" xfId="2" applyNumberFormat="1" applyFont="1" applyBorder="1" applyAlignment="1">
      <alignment horizontal="center"/>
    </xf>
    <xf numFmtId="44" fontId="23" fillId="0" borderId="2" xfId="1" applyFont="1" applyBorder="1"/>
  </cellXfs>
  <cellStyles count="4">
    <cellStyle name="Comma" xfId="3" builtinId="3"/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86"/>
  <sheetViews>
    <sheetView tabSelected="1" zoomScaleNormal="100" zoomScaleSheetLayoutView="100" workbookViewId="0"/>
  </sheetViews>
  <sheetFormatPr defaultColWidth="9.140625" defaultRowHeight="12.75"/>
  <cols>
    <col min="1" max="1" width="7.140625" style="6" customWidth="1"/>
    <col min="2" max="2" width="13.7109375" style="4" customWidth="1"/>
    <col min="3" max="4" width="10.140625" style="4" customWidth="1"/>
    <col min="5" max="5" width="11.42578125" style="4" customWidth="1"/>
    <col min="6" max="6" width="11" style="4" customWidth="1"/>
    <col min="7" max="7" width="8.42578125" style="4" customWidth="1"/>
    <col min="8" max="8" width="9.140625" style="14" customWidth="1"/>
    <col min="9" max="9" width="7.42578125" style="14" customWidth="1"/>
    <col min="10" max="10" width="47" style="14" customWidth="1"/>
    <col min="11" max="11" width="9" style="5" customWidth="1"/>
    <col min="12" max="12" width="9.42578125" style="5" customWidth="1"/>
    <col min="13" max="13" width="9" style="4" customWidth="1"/>
    <col min="14" max="14" width="9.140625" style="62"/>
    <col min="15" max="15" width="9.140625" style="4"/>
    <col min="16" max="16" width="11.85546875" style="62" bestFit="1" customWidth="1"/>
    <col min="17" max="16384" width="9.140625" style="4"/>
  </cols>
  <sheetData>
    <row r="1" spans="1:16" s="18" customFormat="1" ht="37.5" customHeight="1">
      <c r="A1" s="82" t="s">
        <v>1941</v>
      </c>
      <c r="B1" s="88" t="s">
        <v>1948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58"/>
      <c r="P1" s="58"/>
    </row>
    <row r="2" spans="1:16" s="17" customFormat="1" ht="23.25" customHeight="1">
      <c r="A2" s="73"/>
      <c r="B2" s="89" t="s">
        <v>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59"/>
      <c r="P2" s="59"/>
    </row>
    <row r="3" spans="1:16" s="17" customFormat="1" ht="23.25" customHeight="1" thickBot="1">
      <c r="A3" s="73"/>
      <c r="B3" s="90" t="s">
        <v>1946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59"/>
      <c r="P3" s="59"/>
    </row>
    <row r="4" spans="1:16" s="1" customFormat="1" ht="22.5" customHeight="1" thickTop="1">
      <c r="A4" s="12"/>
      <c r="B4" s="25" t="s">
        <v>7</v>
      </c>
      <c r="C4" s="91" t="s">
        <v>8</v>
      </c>
      <c r="D4" s="91"/>
      <c r="E4" s="91"/>
      <c r="F4" s="92"/>
      <c r="G4" s="26" t="s">
        <v>9</v>
      </c>
      <c r="H4" s="27"/>
      <c r="I4" s="97" t="str">
        <f>C4</f>
        <v>_</v>
      </c>
      <c r="J4" s="98"/>
      <c r="K4" s="99" t="s">
        <v>19</v>
      </c>
      <c r="L4" s="100"/>
      <c r="M4" s="101"/>
      <c r="N4" s="60"/>
      <c r="P4" s="60"/>
    </row>
    <row r="5" spans="1:16" s="2" customFormat="1" ht="21" customHeight="1" thickBot="1">
      <c r="A5" s="12"/>
      <c r="B5" s="52"/>
      <c r="C5" s="95" t="s">
        <v>10</v>
      </c>
      <c r="D5" s="95"/>
      <c r="E5" s="95"/>
      <c r="F5" s="96"/>
      <c r="G5" s="28"/>
      <c r="H5" s="29"/>
      <c r="I5" s="113"/>
      <c r="J5" s="114"/>
      <c r="K5" s="106" t="s">
        <v>10</v>
      </c>
      <c r="L5" s="107"/>
      <c r="M5" s="108"/>
      <c r="N5" s="61"/>
      <c r="P5" s="61"/>
    </row>
    <row r="6" spans="1:16" s="2" customFormat="1" ht="21" customHeight="1" thickTop="1">
      <c r="A6" s="7"/>
      <c r="B6" s="30"/>
      <c r="C6" s="95"/>
      <c r="D6" s="95"/>
      <c r="E6" s="95"/>
      <c r="F6" s="96"/>
      <c r="G6" s="28"/>
      <c r="H6" s="29"/>
      <c r="I6" s="113" t="s">
        <v>10</v>
      </c>
      <c r="J6" s="114"/>
      <c r="K6" s="99" t="s">
        <v>11</v>
      </c>
      <c r="L6" s="100"/>
      <c r="M6" s="101"/>
      <c r="N6" s="61"/>
      <c r="P6" s="61"/>
    </row>
    <row r="7" spans="1:16" s="2" customFormat="1" ht="21" customHeight="1" thickBot="1">
      <c r="A7" s="7"/>
      <c r="B7" s="31"/>
      <c r="C7" s="115"/>
      <c r="D7" s="115"/>
      <c r="E7" s="115"/>
      <c r="F7" s="116"/>
      <c r="G7" s="32"/>
      <c r="H7" s="33"/>
      <c r="I7" s="102" t="s">
        <v>10</v>
      </c>
      <c r="J7" s="103"/>
      <c r="K7" s="106" t="s">
        <v>10</v>
      </c>
      <c r="L7" s="107"/>
      <c r="M7" s="108"/>
      <c r="N7" s="61"/>
      <c r="P7" s="61"/>
    </row>
    <row r="8" spans="1:16" s="2" customFormat="1" ht="21" customHeight="1" thickTop="1">
      <c r="A8" s="7"/>
      <c r="B8" s="20" t="s">
        <v>12</v>
      </c>
      <c r="C8" s="93"/>
      <c r="D8" s="93"/>
      <c r="E8" s="93"/>
      <c r="F8" s="94"/>
      <c r="G8" s="23" t="s">
        <v>16</v>
      </c>
      <c r="H8" s="34"/>
      <c r="I8" s="104" t="str">
        <f>IF(OR(K974 &gt; 3000, N974 &gt; 350), "PREPAID", "COLLECT")</f>
        <v>COLLECT</v>
      </c>
      <c r="J8" s="105"/>
      <c r="K8" s="99" t="s">
        <v>18</v>
      </c>
      <c r="L8" s="100"/>
      <c r="M8" s="101"/>
      <c r="N8" s="61"/>
      <c r="P8" s="61"/>
    </row>
    <row r="9" spans="1:16" s="2" customFormat="1" ht="21" customHeight="1" thickBot="1">
      <c r="A9" s="7"/>
      <c r="B9" s="21" t="s">
        <v>21</v>
      </c>
      <c r="C9" s="95"/>
      <c r="D9" s="95"/>
      <c r="E9" s="95"/>
      <c r="F9" s="96"/>
      <c r="G9" s="21" t="s">
        <v>17</v>
      </c>
      <c r="H9" s="29"/>
      <c r="I9" s="35" t="s">
        <v>10</v>
      </c>
      <c r="J9" s="36"/>
      <c r="K9" s="106" t="s">
        <v>10</v>
      </c>
      <c r="L9" s="107"/>
      <c r="M9" s="108"/>
      <c r="N9" s="61"/>
      <c r="P9" s="61"/>
    </row>
    <row r="10" spans="1:16" s="2" customFormat="1" ht="21" customHeight="1" thickTop="1">
      <c r="A10" s="7"/>
      <c r="B10" s="21" t="s">
        <v>13</v>
      </c>
      <c r="C10" s="111"/>
      <c r="D10" s="111"/>
      <c r="E10" s="111"/>
      <c r="F10" s="112"/>
      <c r="G10" s="21" t="s">
        <v>24</v>
      </c>
      <c r="H10" s="41"/>
      <c r="I10" s="42" t="s">
        <v>10</v>
      </c>
      <c r="J10" s="43"/>
      <c r="K10" s="99" t="s">
        <v>20</v>
      </c>
      <c r="L10" s="100"/>
      <c r="M10" s="101"/>
      <c r="N10" s="61"/>
      <c r="P10" s="61"/>
    </row>
    <row r="11" spans="1:16" s="2" customFormat="1" ht="21" customHeight="1" thickBot="1">
      <c r="A11" s="7"/>
      <c r="B11" s="22" t="s">
        <v>14</v>
      </c>
      <c r="C11" s="109"/>
      <c r="D11" s="109"/>
      <c r="E11" s="109"/>
      <c r="F11" s="110"/>
      <c r="G11" s="22" t="s">
        <v>22</v>
      </c>
      <c r="H11" s="24"/>
      <c r="I11" s="37"/>
      <c r="J11" s="40"/>
      <c r="K11" s="117" t="s">
        <v>10</v>
      </c>
      <c r="L11" s="118"/>
      <c r="M11" s="119"/>
      <c r="N11" s="61"/>
      <c r="P11" s="61"/>
    </row>
    <row r="12" spans="1:16" s="1" customFormat="1" ht="15.75" customHeight="1" thickTop="1">
      <c r="A12" s="6"/>
      <c r="B12" s="8" t="s">
        <v>25</v>
      </c>
      <c r="C12" s="9"/>
      <c r="D12" s="9"/>
      <c r="E12" s="9"/>
      <c r="F12" s="9"/>
      <c r="G12" s="9"/>
      <c r="H12" s="13" t="str">
        <f>C4</f>
        <v>_</v>
      </c>
      <c r="I12" s="16"/>
      <c r="J12" s="15"/>
      <c r="K12" s="10"/>
      <c r="L12" s="10"/>
      <c r="M12" s="11"/>
      <c r="N12" s="60"/>
      <c r="P12" s="60"/>
    </row>
    <row r="13" spans="1:16" s="67" customFormat="1" ht="38.25">
      <c r="A13" s="66"/>
      <c r="B13" s="74" t="s">
        <v>15</v>
      </c>
      <c r="C13" s="74" t="s">
        <v>5</v>
      </c>
      <c r="D13" s="75" t="s">
        <v>2</v>
      </c>
      <c r="E13" s="75" t="s">
        <v>0</v>
      </c>
      <c r="F13" s="76" t="s">
        <v>1944</v>
      </c>
      <c r="G13" s="63" t="s">
        <v>1942</v>
      </c>
      <c r="H13" s="64" t="s">
        <v>1945</v>
      </c>
      <c r="I13" s="77" t="s">
        <v>1943</v>
      </c>
      <c r="J13" s="78" t="s">
        <v>1</v>
      </c>
      <c r="K13" s="79" t="s">
        <v>4</v>
      </c>
      <c r="L13" s="65" t="s">
        <v>1949</v>
      </c>
      <c r="M13" s="80" t="s">
        <v>6</v>
      </c>
      <c r="N13" s="81" t="s">
        <v>3</v>
      </c>
    </row>
    <row r="14" spans="1:16" s="3" customFormat="1" ht="18.95" customHeight="1">
      <c r="A14" s="44" t="str">
        <f>IF(MOD(C14,G14)=0,"","QTY. ERROR")</f>
        <v/>
      </c>
      <c r="B14" s="55" t="s">
        <v>27</v>
      </c>
      <c r="C14" s="38"/>
      <c r="D14" s="49" t="str">
        <f>IF(C14&gt;=I14,H14,IF(C14=0,"",F14))</f>
        <v/>
      </c>
      <c r="E14" s="56">
        <v>14.5</v>
      </c>
      <c r="F14" s="120">
        <v>12.1</v>
      </c>
      <c r="G14" s="121">
        <v>6</v>
      </c>
      <c r="H14" s="125">
        <v>11</v>
      </c>
      <c r="I14" s="126">
        <v>6</v>
      </c>
      <c r="J14" s="70" t="s">
        <v>983</v>
      </c>
      <c r="K14" s="50" t="str">
        <f t="shared" ref="K14:K77" si="0">IF(C14=0,"$ 0",(C14*D14))</f>
        <v>$ 0</v>
      </c>
      <c r="L14" s="68">
        <v>0.24137931034482762</v>
      </c>
      <c r="M14" s="57">
        <v>4.25</v>
      </c>
      <c r="N14" s="53">
        <f t="shared" ref="N14:N77" si="1">(C14/I14)*M14</f>
        <v>0</v>
      </c>
    </row>
    <row r="15" spans="1:16" s="3" customFormat="1" ht="18.95" customHeight="1">
      <c r="A15" s="44" t="str">
        <f t="shared" ref="A15:A230" si="2">IF(MOD(C15,G15)=0,"","QTY. ERROR")</f>
        <v/>
      </c>
      <c r="B15" s="55" t="s">
        <v>28</v>
      </c>
      <c r="C15" s="38"/>
      <c r="D15" s="49" t="str">
        <f t="shared" ref="D15:D230" si="3">IF(C15&gt;=I15,H15,IF(C15=0,"",F15))</f>
        <v/>
      </c>
      <c r="E15" s="56">
        <v>14.5</v>
      </c>
      <c r="F15" s="120">
        <v>12.1</v>
      </c>
      <c r="G15" s="121">
        <v>6</v>
      </c>
      <c r="H15" s="125">
        <v>11</v>
      </c>
      <c r="I15" s="126">
        <v>6</v>
      </c>
      <c r="J15" s="70" t="s">
        <v>984</v>
      </c>
      <c r="K15" s="50" t="str">
        <f t="shared" si="0"/>
        <v>$ 0</v>
      </c>
      <c r="L15" s="68">
        <v>0.24137931034482762</v>
      </c>
      <c r="M15" s="57">
        <v>4.3</v>
      </c>
      <c r="N15" s="53">
        <f t="shared" si="1"/>
        <v>0</v>
      </c>
    </row>
    <row r="16" spans="1:16" s="3" customFormat="1" ht="18.95" customHeight="1">
      <c r="A16" s="44" t="str">
        <f t="shared" si="2"/>
        <v/>
      </c>
      <c r="B16" s="55" t="s">
        <v>29</v>
      </c>
      <c r="C16" s="38"/>
      <c r="D16" s="49" t="str">
        <f t="shared" si="3"/>
        <v/>
      </c>
      <c r="E16" s="56">
        <v>6</v>
      </c>
      <c r="F16" s="120">
        <v>4.95</v>
      </c>
      <c r="G16" s="121">
        <v>24</v>
      </c>
      <c r="H16" s="125">
        <v>4.5</v>
      </c>
      <c r="I16" s="126">
        <v>24</v>
      </c>
      <c r="J16" s="70" t="s">
        <v>985</v>
      </c>
      <c r="K16" s="50" t="str">
        <f t="shared" si="0"/>
        <v>$ 0</v>
      </c>
      <c r="L16" s="68">
        <v>0.25</v>
      </c>
      <c r="M16" s="57">
        <v>16.2</v>
      </c>
      <c r="N16" s="53">
        <f t="shared" si="1"/>
        <v>0</v>
      </c>
    </row>
    <row r="17" spans="1:14" s="3" customFormat="1" ht="18.95" customHeight="1">
      <c r="A17" s="44" t="str">
        <f t="shared" si="2"/>
        <v/>
      </c>
      <c r="B17" s="55" t="s">
        <v>30</v>
      </c>
      <c r="C17" s="38"/>
      <c r="D17" s="49" t="str">
        <f t="shared" si="3"/>
        <v/>
      </c>
      <c r="E17" s="56">
        <v>2.5</v>
      </c>
      <c r="F17" s="120">
        <v>1.75</v>
      </c>
      <c r="G17" s="121">
        <v>24</v>
      </c>
      <c r="H17" s="125">
        <v>1.6</v>
      </c>
      <c r="I17" s="126">
        <v>24</v>
      </c>
      <c r="J17" s="70" t="s">
        <v>986</v>
      </c>
      <c r="K17" s="50" t="str">
        <f t="shared" si="0"/>
        <v>$ 0</v>
      </c>
      <c r="L17" s="68">
        <v>0.36</v>
      </c>
      <c r="M17" s="57">
        <v>5.4</v>
      </c>
      <c r="N17" s="53">
        <f t="shared" si="1"/>
        <v>0</v>
      </c>
    </row>
    <row r="18" spans="1:14" s="3" customFormat="1" ht="18.95" customHeight="1">
      <c r="A18" s="44" t="str">
        <f t="shared" si="2"/>
        <v/>
      </c>
      <c r="B18" s="55" t="s">
        <v>31</v>
      </c>
      <c r="C18" s="38"/>
      <c r="D18" s="49" t="str">
        <f t="shared" si="3"/>
        <v/>
      </c>
      <c r="E18" s="56">
        <v>1.65</v>
      </c>
      <c r="F18" s="120">
        <v>1.4</v>
      </c>
      <c r="G18" s="121">
        <v>48</v>
      </c>
      <c r="H18" s="125">
        <v>1.25</v>
      </c>
      <c r="I18" s="126">
        <v>48</v>
      </c>
      <c r="J18" s="70" t="s">
        <v>987</v>
      </c>
      <c r="K18" s="50" t="str">
        <f t="shared" si="0"/>
        <v>$ 0</v>
      </c>
      <c r="L18" s="68">
        <v>0.24242424242424243</v>
      </c>
      <c r="M18" s="57">
        <v>3.25</v>
      </c>
      <c r="N18" s="53">
        <f t="shared" si="1"/>
        <v>0</v>
      </c>
    </row>
    <row r="19" spans="1:14" s="3" customFormat="1" ht="18.95" customHeight="1">
      <c r="A19" s="44" t="str">
        <f t="shared" si="2"/>
        <v/>
      </c>
      <c r="B19" s="55" t="s">
        <v>32</v>
      </c>
      <c r="C19" s="38"/>
      <c r="D19" s="49" t="str">
        <f t="shared" si="3"/>
        <v/>
      </c>
      <c r="E19" s="56">
        <v>10</v>
      </c>
      <c r="F19" s="120">
        <v>7.7</v>
      </c>
      <c r="G19" s="121">
        <v>12</v>
      </c>
      <c r="H19" s="125">
        <v>7</v>
      </c>
      <c r="I19" s="126">
        <v>12</v>
      </c>
      <c r="J19" s="70" t="s">
        <v>988</v>
      </c>
      <c r="K19" s="50" t="str">
        <f t="shared" si="0"/>
        <v>$ 0</v>
      </c>
      <c r="L19" s="68">
        <v>0.30000000000000004</v>
      </c>
      <c r="M19" s="57">
        <v>13</v>
      </c>
      <c r="N19" s="53">
        <f t="shared" si="1"/>
        <v>0</v>
      </c>
    </row>
    <row r="20" spans="1:14" s="3" customFormat="1" ht="18.95" customHeight="1">
      <c r="A20" s="44" t="str">
        <f t="shared" si="2"/>
        <v/>
      </c>
      <c r="B20" s="55" t="s">
        <v>33</v>
      </c>
      <c r="C20" s="38"/>
      <c r="D20" s="49" t="str">
        <f t="shared" si="3"/>
        <v/>
      </c>
      <c r="E20" s="56">
        <v>4.6500000000000004</v>
      </c>
      <c r="F20" s="120">
        <v>3.85</v>
      </c>
      <c r="G20" s="121">
        <v>24</v>
      </c>
      <c r="H20" s="125">
        <v>3.5</v>
      </c>
      <c r="I20" s="126">
        <v>24</v>
      </c>
      <c r="J20" s="70" t="s">
        <v>989</v>
      </c>
      <c r="K20" s="50" t="str">
        <f t="shared" si="0"/>
        <v>$ 0</v>
      </c>
      <c r="L20" s="68">
        <v>0.24731182795698925</v>
      </c>
      <c r="M20" s="57">
        <v>10.199999999999999</v>
      </c>
      <c r="N20" s="53">
        <f t="shared" si="1"/>
        <v>0</v>
      </c>
    </row>
    <row r="21" spans="1:14" s="3" customFormat="1" ht="18.95" customHeight="1">
      <c r="A21" s="44" t="str">
        <f t="shared" si="2"/>
        <v/>
      </c>
      <c r="B21" s="55" t="s">
        <v>34</v>
      </c>
      <c r="C21" s="38"/>
      <c r="D21" s="49" t="str">
        <f t="shared" si="3"/>
        <v/>
      </c>
      <c r="E21" s="56">
        <v>5.5</v>
      </c>
      <c r="F21" s="120">
        <v>4.4000000000000004</v>
      </c>
      <c r="G21" s="121">
        <v>12</v>
      </c>
      <c r="H21" s="125">
        <v>4</v>
      </c>
      <c r="I21" s="126">
        <v>12</v>
      </c>
      <c r="J21" s="70" t="s">
        <v>990</v>
      </c>
      <c r="K21" s="50" t="str">
        <f t="shared" si="0"/>
        <v>$ 0</v>
      </c>
      <c r="L21" s="68">
        <v>0.27272727272727271</v>
      </c>
      <c r="M21" s="57">
        <v>5</v>
      </c>
      <c r="N21" s="53">
        <f t="shared" si="1"/>
        <v>0</v>
      </c>
    </row>
    <row r="22" spans="1:14" s="3" customFormat="1" ht="18.95" customHeight="1">
      <c r="A22" s="44" t="str">
        <f t="shared" si="2"/>
        <v/>
      </c>
      <c r="B22" s="55" t="s">
        <v>35</v>
      </c>
      <c r="C22" s="38"/>
      <c r="D22" s="49" t="str">
        <f t="shared" si="3"/>
        <v/>
      </c>
      <c r="E22" s="56">
        <v>6.5</v>
      </c>
      <c r="F22" s="120">
        <v>5.25</v>
      </c>
      <c r="G22" s="121">
        <v>12</v>
      </c>
      <c r="H22" s="125">
        <v>4.75</v>
      </c>
      <c r="I22" s="126">
        <v>12</v>
      </c>
      <c r="J22" s="70" t="s">
        <v>991</v>
      </c>
      <c r="K22" s="50" t="str">
        <f t="shared" si="0"/>
        <v>$ 0</v>
      </c>
      <c r="L22" s="68">
        <v>0.26923076923076927</v>
      </c>
      <c r="M22" s="57">
        <v>4.8</v>
      </c>
      <c r="N22" s="53">
        <f t="shared" si="1"/>
        <v>0</v>
      </c>
    </row>
    <row r="23" spans="1:14" s="3" customFormat="1" ht="18.95" customHeight="1">
      <c r="A23" s="44" t="str">
        <f t="shared" si="2"/>
        <v/>
      </c>
      <c r="B23" s="55" t="s">
        <v>36</v>
      </c>
      <c r="C23" s="38"/>
      <c r="D23" s="49" t="str">
        <f t="shared" si="3"/>
        <v/>
      </c>
      <c r="E23" s="56">
        <v>8.75</v>
      </c>
      <c r="F23" s="120">
        <v>7.3</v>
      </c>
      <c r="G23" s="121">
        <v>12</v>
      </c>
      <c r="H23" s="125">
        <v>6.65</v>
      </c>
      <c r="I23" s="126">
        <v>12</v>
      </c>
      <c r="J23" s="70" t="s">
        <v>1304</v>
      </c>
      <c r="K23" s="50" t="str">
        <f t="shared" si="0"/>
        <v>$ 0</v>
      </c>
      <c r="L23" s="68">
        <v>0.24</v>
      </c>
      <c r="M23" s="57">
        <v>7.05</v>
      </c>
      <c r="N23" s="53">
        <f t="shared" si="1"/>
        <v>0</v>
      </c>
    </row>
    <row r="24" spans="1:14" s="3" customFormat="1" ht="18.95" customHeight="1">
      <c r="A24" s="44" t="str">
        <f t="shared" si="2"/>
        <v/>
      </c>
      <c r="B24" s="55" t="s">
        <v>37</v>
      </c>
      <c r="C24" s="38"/>
      <c r="D24" s="49" t="str">
        <f t="shared" si="3"/>
        <v/>
      </c>
      <c r="E24" s="56">
        <v>2.15</v>
      </c>
      <c r="F24" s="120">
        <v>1.8</v>
      </c>
      <c r="G24" s="121">
        <v>24</v>
      </c>
      <c r="H24" s="125">
        <v>1.65</v>
      </c>
      <c r="I24" s="126">
        <v>24</v>
      </c>
      <c r="J24" s="70" t="s">
        <v>1305</v>
      </c>
      <c r="K24" s="50" t="str">
        <f t="shared" si="0"/>
        <v>$ 0</v>
      </c>
      <c r="L24" s="68">
        <v>0.23255813953488369</v>
      </c>
      <c r="M24" s="57">
        <v>2.35</v>
      </c>
      <c r="N24" s="53">
        <f t="shared" si="1"/>
        <v>0</v>
      </c>
    </row>
    <row r="25" spans="1:14" s="3" customFormat="1" ht="18.95" customHeight="1">
      <c r="A25" s="44" t="str">
        <f t="shared" si="2"/>
        <v/>
      </c>
      <c r="B25" s="55" t="s">
        <v>38</v>
      </c>
      <c r="C25" s="38"/>
      <c r="D25" s="49" t="str">
        <f t="shared" si="3"/>
        <v/>
      </c>
      <c r="E25" s="56">
        <v>2.65</v>
      </c>
      <c r="F25" s="120">
        <v>2.2000000000000002</v>
      </c>
      <c r="G25" s="121">
        <v>12</v>
      </c>
      <c r="H25" s="125">
        <v>2</v>
      </c>
      <c r="I25" s="126">
        <v>12</v>
      </c>
      <c r="J25" s="70" t="s">
        <v>1306</v>
      </c>
      <c r="K25" s="50" t="str">
        <f t="shared" si="0"/>
        <v>$ 0</v>
      </c>
      <c r="L25" s="68">
        <v>0.24528301886792447</v>
      </c>
      <c r="M25" s="57">
        <v>2.2999999999999998</v>
      </c>
      <c r="N25" s="53">
        <f t="shared" si="1"/>
        <v>0</v>
      </c>
    </row>
    <row r="26" spans="1:14" s="3" customFormat="1" ht="18.95" customHeight="1">
      <c r="A26" s="44" t="str">
        <f t="shared" si="2"/>
        <v/>
      </c>
      <c r="B26" s="55" t="s">
        <v>39</v>
      </c>
      <c r="C26" s="38"/>
      <c r="D26" s="49" t="str">
        <f t="shared" si="3"/>
        <v/>
      </c>
      <c r="E26" s="56">
        <v>2.65</v>
      </c>
      <c r="F26" s="120">
        <v>2.2000000000000002</v>
      </c>
      <c r="G26" s="121">
        <v>12</v>
      </c>
      <c r="H26" s="125">
        <v>2</v>
      </c>
      <c r="I26" s="126">
        <v>12</v>
      </c>
      <c r="J26" s="70" t="s">
        <v>1307</v>
      </c>
      <c r="K26" s="50" t="str">
        <f t="shared" si="0"/>
        <v>$ 0</v>
      </c>
      <c r="L26" s="68">
        <v>0.24528301886792447</v>
      </c>
      <c r="M26" s="57">
        <v>2.35</v>
      </c>
      <c r="N26" s="53">
        <f t="shared" si="1"/>
        <v>0</v>
      </c>
    </row>
    <row r="27" spans="1:14" s="3" customFormat="1" ht="18.95" customHeight="1">
      <c r="A27" s="44" t="str">
        <f t="shared" si="2"/>
        <v/>
      </c>
      <c r="B27" s="55" t="s">
        <v>40</v>
      </c>
      <c r="C27" s="38"/>
      <c r="D27" s="49" t="str">
        <f t="shared" si="3"/>
        <v/>
      </c>
      <c r="E27" s="56">
        <v>2.65</v>
      </c>
      <c r="F27" s="120">
        <v>2.2000000000000002</v>
      </c>
      <c r="G27" s="121">
        <v>12</v>
      </c>
      <c r="H27" s="125">
        <v>2</v>
      </c>
      <c r="I27" s="126">
        <v>12</v>
      </c>
      <c r="J27" s="70" t="s">
        <v>1308</v>
      </c>
      <c r="K27" s="50" t="str">
        <f t="shared" si="0"/>
        <v>$ 0</v>
      </c>
      <c r="L27" s="68">
        <v>0.24528301886792447</v>
      </c>
      <c r="M27" s="57">
        <v>2.2999999999999998</v>
      </c>
      <c r="N27" s="53">
        <f t="shared" si="1"/>
        <v>0</v>
      </c>
    </row>
    <row r="28" spans="1:14" s="3" customFormat="1" ht="18.95" customHeight="1">
      <c r="A28" s="44" t="str">
        <f t="shared" si="2"/>
        <v/>
      </c>
      <c r="B28" s="55" t="s">
        <v>41</v>
      </c>
      <c r="C28" s="38"/>
      <c r="D28" s="49" t="str">
        <f t="shared" si="3"/>
        <v/>
      </c>
      <c r="E28" s="56">
        <v>6.25</v>
      </c>
      <c r="F28" s="120">
        <v>5.5</v>
      </c>
      <c r="G28" s="121">
        <v>12</v>
      </c>
      <c r="H28" s="125">
        <v>5</v>
      </c>
      <c r="I28" s="126">
        <v>12</v>
      </c>
      <c r="J28" s="70" t="s">
        <v>1309</v>
      </c>
      <c r="K28" s="50" t="str">
        <f t="shared" si="0"/>
        <v>$ 0</v>
      </c>
      <c r="L28" s="68">
        <v>0.19999999999999996</v>
      </c>
      <c r="M28" s="57">
        <v>4.2</v>
      </c>
      <c r="N28" s="53">
        <f t="shared" si="1"/>
        <v>0</v>
      </c>
    </row>
    <row r="29" spans="1:14" s="3" customFormat="1" ht="18.95" customHeight="1">
      <c r="A29" s="44" t="str">
        <f t="shared" si="2"/>
        <v/>
      </c>
      <c r="B29" s="55" t="s">
        <v>42</v>
      </c>
      <c r="C29" s="38"/>
      <c r="D29" s="49" t="str">
        <f t="shared" si="3"/>
        <v/>
      </c>
      <c r="E29" s="56">
        <v>6.25</v>
      </c>
      <c r="F29" s="120">
        <v>5.5</v>
      </c>
      <c r="G29" s="121">
        <v>6</v>
      </c>
      <c r="H29" s="125">
        <v>5</v>
      </c>
      <c r="I29" s="126">
        <v>12</v>
      </c>
      <c r="J29" s="70" t="s">
        <v>1310</v>
      </c>
      <c r="K29" s="50" t="str">
        <f t="shared" si="0"/>
        <v>$ 0</v>
      </c>
      <c r="L29" s="68">
        <v>0.19999999999999996</v>
      </c>
      <c r="M29" s="57">
        <v>5</v>
      </c>
      <c r="N29" s="53">
        <f t="shared" si="1"/>
        <v>0</v>
      </c>
    </row>
    <row r="30" spans="1:14" s="3" customFormat="1" ht="18.95" customHeight="1">
      <c r="A30" s="44" t="str">
        <f t="shared" ref="A30:A93" si="4">IF(MOD(C30,G30)=0,"","QTY. ERROR")</f>
        <v/>
      </c>
      <c r="B30" s="55" t="s">
        <v>43</v>
      </c>
      <c r="C30" s="38"/>
      <c r="D30" s="49" t="str">
        <f t="shared" ref="D30:D93" si="5">IF(C30&gt;=I30,H30,IF(C30=0,"",F30))</f>
        <v/>
      </c>
      <c r="E30" s="56">
        <v>6.25</v>
      </c>
      <c r="F30" s="120">
        <v>5.5</v>
      </c>
      <c r="G30" s="121">
        <v>6</v>
      </c>
      <c r="H30" s="125">
        <v>5</v>
      </c>
      <c r="I30" s="126">
        <v>12</v>
      </c>
      <c r="J30" s="70" t="s">
        <v>1311</v>
      </c>
      <c r="K30" s="50" t="str">
        <f t="shared" si="0"/>
        <v>$ 0</v>
      </c>
      <c r="L30" s="68">
        <v>0.19999999999999996</v>
      </c>
      <c r="M30" s="57">
        <v>4.95</v>
      </c>
      <c r="N30" s="53">
        <f t="shared" si="1"/>
        <v>0</v>
      </c>
    </row>
    <row r="31" spans="1:14" s="3" customFormat="1" ht="18.95" customHeight="1">
      <c r="A31" s="44" t="str">
        <f t="shared" si="4"/>
        <v/>
      </c>
      <c r="B31" s="55" t="s">
        <v>44</v>
      </c>
      <c r="C31" s="38"/>
      <c r="D31" s="49" t="str">
        <f t="shared" si="5"/>
        <v/>
      </c>
      <c r="E31" s="56">
        <v>6.25</v>
      </c>
      <c r="F31" s="120">
        <v>5.5</v>
      </c>
      <c r="G31" s="121">
        <v>6</v>
      </c>
      <c r="H31" s="125">
        <v>5</v>
      </c>
      <c r="I31" s="126">
        <v>12</v>
      </c>
      <c r="J31" s="70" t="s">
        <v>1312</v>
      </c>
      <c r="K31" s="50" t="str">
        <f t="shared" si="0"/>
        <v>$ 0</v>
      </c>
      <c r="L31" s="68">
        <v>0.19999999999999996</v>
      </c>
      <c r="M31" s="57">
        <v>5.9</v>
      </c>
      <c r="N31" s="53">
        <f t="shared" si="1"/>
        <v>0</v>
      </c>
    </row>
    <row r="32" spans="1:14" s="3" customFormat="1" ht="18.95" customHeight="1">
      <c r="A32" s="44" t="str">
        <f t="shared" si="4"/>
        <v/>
      </c>
      <c r="B32" s="55" t="s">
        <v>45</v>
      </c>
      <c r="C32" s="38"/>
      <c r="D32" s="49" t="str">
        <f t="shared" si="5"/>
        <v/>
      </c>
      <c r="E32" s="56">
        <v>7</v>
      </c>
      <c r="F32" s="120">
        <v>5.5</v>
      </c>
      <c r="G32" s="121">
        <v>6</v>
      </c>
      <c r="H32" s="125">
        <v>5</v>
      </c>
      <c r="I32" s="126">
        <v>6</v>
      </c>
      <c r="J32" s="70" t="s">
        <v>1313</v>
      </c>
      <c r="K32" s="50" t="str">
        <f t="shared" si="0"/>
        <v>$ 0</v>
      </c>
      <c r="L32" s="68">
        <v>0.2857142857142857</v>
      </c>
      <c r="M32" s="57">
        <v>3.1</v>
      </c>
      <c r="N32" s="53">
        <f t="shared" si="1"/>
        <v>0</v>
      </c>
    </row>
    <row r="33" spans="1:14" s="3" customFormat="1" ht="18.95" customHeight="1">
      <c r="A33" s="44" t="str">
        <f t="shared" si="4"/>
        <v/>
      </c>
      <c r="B33" s="55" t="s">
        <v>46</v>
      </c>
      <c r="C33" s="38"/>
      <c r="D33" s="49" t="str">
        <f t="shared" si="5"/>
        <v/>
      </c>
      <c r="E33" s="56">
        <v>2.4</v>
      </c>
      <c r="F33" s="120">
        <v>1.95</v>
      </c>
      <c r="G33" s="121">
        <v>12</v>
      </c>
      <c r="H33" s="125">
        <v>1.75</v>
      </c>
      <c r="I33" s="126">
        <v>12</v>
      </c>
      <c r="J33" s="70" t="s">
        <v>1314</v>
      </c>
      <c r="K33" s="50" t="str">
        <f t="shared" si="0"/>
        <v>$ 0</v>
      </c>
      <c r="L33" s="68">
        <v>0.27083333333333326</v>
      </c>
      <c r="M33" s="57">
        <v>1.7</v>
      </c>
      <c r="N33" s="53">
        <f t="shared" si="1"/>
        <v>0</v>
      </c>
    </row>
    <row r="34" spans="1:14" s="3" customFormat="1" ht="18.95" customHeight="1">
      <c r="A34" s="44" t="str">
        <f t="shared" si="4"/>
        <v/>
      </c>
      <c r="B34" s="55" t="s">
        <v>47</v>
      </c>
      <c r="C34" s="38"/>
      <c r="D34" s="49" t="str">
        <f t="shared" si="5"/>
        <v/>
      </c>
      <c r="E34" s="56">
        <v>2.4</v>
      </c>
      <c r="F34" s="120">
        <v>1.95</v>
      </c>
      <c r="G34" s="121">
        <v>12</v>
      </c>
      <c r="H34" s="125">
        <v>1.75</v>
      </c>
      <c r="I34" s="126">
        <v>12</v>
      </c>
      <c r="J34" s="70" t="s">
        <v>1315</v>
      </c>
      <c r="K34" s="50" t="str">
        <f t="shared" si="0"/>
        <v>$ 0</v>
      </c>
      <c r="L34" s="68">
        <v>0.27083333333333326</v>
      </c>
      <c r="M34" s="57">
        <v>1.55</v>
      </c>
      <c r="N34" s="53">
        <f t="shared" si="1"/>
        <v>0</v>
      </c>
    </row>
    <row r="35" spans="1:14" s="3" customFormat="1" ht="18.95" customHeight="1">
      <c r="A35" s="44" t="str">
        <f t="shared" si="4"/>
        <v/>
      </c>
      <c r="B35" s="55" t="s">
        <v>48</v>
      </c>
      <c r="C35" s="38"/>
      <c r="D35" s="49" t="str">
        <f t="shared" si="5"/>
        <v/>
      </c>
      <c r="E35" s="56">
        <v>2.4</v>
      </c>
      <c r="F35" s="120">
        <v>1.95</v>
      </c>
      <c r="G35" s="121">
        <v>12</v>
      </c>
      <c r="H35" s="125">
        <v>1.75</v>
      </c>
      <c r="I35" s="126">
        <v>12</v>
      </c>
      <c r="J35" s="70" t="s">
        <v>1316</v>
      </c>
      <c r="K35" s="50" t="str">
        <f t="shared" si="0"/>
        <v>$ 0</v>
      </c>
      <c r="L35" s="68">
        <v>0.27083333333333326</v>
      </c>
      <c r="M35" s="57">
        <v>1.55</v>
      </c>
      <c r="N35" s="53">
        <f t="shared" si="1"/>
        <v>0</v>
      </c>
    </row>
    <row r="36" spans="1:14" s="3" customFormat="1" ht="18.95" customHeight="1">
      <c r="A36" s="44" t="str">
        <f t="shared" si="4"/>
        <v/>
      </c>
      <c r="B36" s="55" t="s">
        <v>49</v>
      </c>
      <c r="C36" s="38"/>
      <c r="D36" s="49" t="str">
        <f t="shared" si="5"/>
        <v/>
      </c>
      <c r="E36" s="56">
        <v>7</v>
      </c>
      <c r="F36" s="120">
        <v>5.5</v>
      </c>
      <c r="G36" s="121">
        <v>6</v>
      </c>
      <c r="H36" s="125">
        <v>5</v>
      </c>
      <c r="I36" s="126">
        <v>6</v>
      </c>
      <c r="J36" s="70" t="s">
        <v>1317</v>
      </c>
      <c r="K36" s="50" t="str">
        <f t="shared" si="0"/>
        <v>$ 0</v>
      </c>
      <c r="L36" s="68">
        <v>0.2857142857142857</v>
      </c>
      <c r="M36" s="57">
        <v>2.5</v>
      </c>
      <c r="N36" s="53">
        <f t="shared" si="1"/>
        <v>0</v>
      </c>
    </row>
    <row r="37" spans="1:14" s="3" customFormat="1" ht="18.95" customHeight="1">
      <c r="A37" s="44" t="str">
        <f t="shared" si="4"/>
        <v/>
      </c>
      <c r="B37" s="55" t="s">
        <v>50</v>
      </c>
      <c r="C37" s="38"/>
      <c r="D37" s="49" t="str">
        <f t="shared" si="5"/>
        <v/>
      </c>
      <c r="E37" s="56">
        <v>8</v>
      </c>
      <c r="F37" s="120">
        <v>6.35</v>
      </c>
      <c r="G37" s="121">
        <v>12</v>
      </c>
      <c r="H37" s="125">
        <v>5.75</v>
      </c>
      <c r="I37" s="126">
        <v>12</v>
      </c>
      <c r="J37" s="70" t="s">
        <v>1318</v>
      </c>
      <c r="K37" s="50" t="str">
        <f t="shared" si="0"/>
        <v>$ 0</v>
      </c>
      <c r="L37" s="68">
        <v>0.28125</v>
      </c>
      <c r="M37" s="57">
        <v>5.7</v>
      </c>
      <c r="N37" s="53">
        <f t="shared" si="1"/>
        <v>0</v>
      </c>
    </row>
    <row r="38" spans="1:14" s="3" customFormat="1" ht="18.95" customHeight="1">
      <c r="A38" s="44" t="str">
        <f t="shared" si="4"/>
        <v/>
      </c>
      <c r="B38" s="55" t="s">
        <v>51</v>
      </c>
      <c r="C38" s="38"/>
      <c r="D38" s="49" t="str">
        <f t="shared" si="5"/>
        <v/>
      </c>
      <c r="E38" s="56">
        <v>8</v>
      </c>
      <c r="F38" s="120">
        <v>6.35</v>
      </c>
      <c r="G38" s="121">
        <v>12</v>
      </c>
      <c r="H38" s="125">
        <v>5.75</v>
      </c>
      <c r="I38" s="126">
        <v>12</v>
      </c>
      <c r="J38" s="70" t="s">
        <v>992</v>
      </c>
      <c r="K38" s="50" t="str">
        <f t="shared" si="0"/>
        <v>$ 0</v>
      </c>
      <c r="L38" s="68">
        <v>0.28125</v>
      </c>
      <c r="M38" s="57">
        <v>6.2</v>
      </c>
      <c r="N38" s="53">
        <f t="shared" si="1"/>
        <v>0</v>
      </c>
    </row>
    <row r="39" spans="1:14" s="3" customFormat="1" ht="18.95" customHeight="1">
      <c r="A39" s="44" t="str">
        <f t="shared" si="4"/>
        <v/>
      </c>
      <c r="B39" s="55" t="s">
        <v>52</v>
      </c>
      <c r="C39" s="38"/>
      <c r="D39" s="49" t="str">
        <f t="shared" si="5"/>
        <v/>
      </c>
      <c r="E39" s="56">
        <v>8</v>
      </c>
      <c r="F39" s="120">
        <v>6.35</v>
      </c>
      <c r="G39" s="121">
        <v>12</v>
      </c>
      <c r="H39" s="125">
        <v>5.75</v>
      </c>
      <c r="I39" s="126">
        <v>12</v>
      </c>
      <c r="J39" s="70" t="s">
        <v>993</v>
      </c>
      <c r="K39" s="50" t="str">
        <f t="shared" si="0"/>
        <v>$ 0</v>
      </c>
      <c r="L39" s="68">
        <v>0.28125</v>
      </c>
      <c r="M39" s="57">
        <v>5.7</v>
      </c>
      <c r="N39" s="53">
        <f t="shared" si="1"/>
        <v>0</v>
      </c>
    </row>
    <row r="40" spans="1:14" s="3" customFormat="1" ht="18.95" customHeight="1">
      <c r="A40" s="44" t="str">
        <f t="shared" si="4"/>
        <v/>
      </c>
      <c r="B40" s="55" t="s">
        <v>53</v>
      </c>
      <c r="C40" s="38"/>
      <c r="D40" s="49" t="str">
        <f t="shared" si="5"/>
        <v/>
      </c>
      <c r="E40" s="56">
        <v>10</v>
      </c>
      <c r="F40" s="120">
        <v>8.25</v>
      </c>
      <c r="G40" s="121">
        <v>12</v>
      </c>
      <c r="H40" s="125">
        <v>7.5</v>
      </c>
      <c r="I40" s="126">
        <v>12</v>
      </c>
      <c r="J40" s="70" t="s">
        <v>994</v>
      </c>
      <c r="K40" s="50" t="str">
        <f t="shared" si="0"/>
        <v>$ 0</v>
      </c>
      <c r="L40" s="68">
        <v>0.25</v>
      </c>
      <c r="M40" s="57">
        <v>11.4</v>
      </c>
      <c r="N40" s="53">
        <f t="shared" si="1"/>
        <v>0</v>
      </c>
    </row>
    <row r="41" spans="1:14" s="3" customFormat="1" ht="18.95" customHeight="1">
      <c r="A41" s="44" t="str">
        <f t="shared" si="4"/>
        <v/>
      </c>
      <c r="B41" s="55" t="s">
        <v>54</v>
      </c>
      <c r="C41" s="38"/>
      <c r="D41" s="49" t="str">
        <f t="shared" si="5"/>
        <v/>
      </c>
      <c r="E41" s="56">
        <v>13.25</v>
      </c>
      <c r="F41" s="120">
        <v>11</v>
      </c>
      <c r="G41" s="121">
        <v>12</v>
      </c>
      <c r="H41" s="125">
        <v>10</v>
      </c>
      <c r="I41" s="126">
        <v>12</v>
      </c>
      <c r="J41" s="70" t="s">
        <v>995</v>
      </c>
      <c r="K41" s="50" t="str">
        <f t="shared" si="0"/>
        <v>$ 0</v>
      </c>
      <c r="L41" s="68">
        <v>0.24528301886792447</v>
      </c>
      <c r="M41" s="57">
        <v>9.75</v>
      </c>
      <c r="N41" s="53">
        <f t="shared" si="1"/>
        <v>0</v>
      </c>
    </row>
    <row r="42" spans="1:14" s="3" customFormat="1" ht="18.95" customHeight="1">
      <c r="A42" s="44" t="str">
        <f t="shared" si="4"/>
        <v/>
      </c>
      <c r="B42" s="55" t="s">
        <v>55</v>
      </c>
      <c r="C42" s="38"/>
      <c r="D42" s="49" t="str">
        <f t="shared" si="5"/>
        <v/>
      </c>
      <c r="E42" s="56">
        <v>6</v>
      </c>
      <c r="F42" s="120">
        <v>4.7</v>
      </c>
      <c r="G42" s="121">
        <v>24</v>
      </c>
      <c r="H42" s="125">
        <v>4.25</v>
      </c>
      <c r="I42" s="126">
        <v>24</v>
      </c>
      <c r="J42" s="70" t="s">
        <v>1319</v>
      </c>
      <c r="K42" s="50" t="str">
        <f t="shared" si="0"/>
        <v>$ 0</v>
      </c>
      <c r="L42" s="68">
        <v>0.29166666666666663</v>
      </c>
      <c r="M42" s="57">
        <v>9.4</v>
      </c>
      <c r="N42" s="53">
        <f t="shared" si="1"/>
        <v>0</v>
      </c>
    </row>
    <row r="43" spans="1:14" s="3" customFormat="1" ht="18.95" customHeight="1">
      <c r="A43" s="44" t="str">
        <f t="shared" si="4"/>
        <v/>
      </c>
      <c r="B43" s="55" t="s">
        <v>56</v>
      </c>
      <c r="C43" s="38"/>
      <c r="D43" s="49" t="str">
        <f t="shared" si="5"/>
        <v/>
      </c>
      <c r="E43" s="56">
        <v>6</v>
      </c>
      <c r="F43" s="120">
        <v>4.7</v>
      </c>
      <c r="G43" s="121">
        <v>48</v>
      </c>
      <c r="H43" s="125">
        <v>4.25</v>
      </c>
      <c r="I43" s="126">
        <v>48</v>
      </c>
      <c r="J43" s="70" t="s">
        <v>1320</v>
      </c>
      <c r="K43" s="50" t="str">
        <f t="shared" si="0"/>
        <v>$ 0</v>
      </c>
      <c r="L43" s="68">
        <v>0.29166666666666663</v>
      </c>
      <c r="M43" s="57">
        <v>16</v>
      </c>
      <c r="N43" s="53">
        <f t="shared" si="1"/>
        <v>0</v>
      </c>
    </row>
    <row r="44" spans="1:14" s="3" customFormat="1" ht="18.95" customHeight="1">
      <c r="A44" s="44" t="str">
        <f t="shared" si="4"/>
        <v/>
      </c>
      <c r="B44" s="55" t="s">
        <v>57</v>
      </c>
      <c r="C44" s="38"/>
      <c r="D44" s="49" t="str">
        <f t="shared" si="5"/>
        <v/>
      </c>
      <c r="E44" s="56">
        <v>6</v>
      </c>
      <c r="F44" s="120">
        <v>4.7</v>
      </c>
      <c r="G44" s="121">
        <v>48</v>
      </c>
      <c r="H44" s="125">
        <v>4.25</v>
      </c>
      <c r="I44" s="126">
        <v>48</v>
      </c>
      <c r="J44" s="70" t="s">
        <v>1321</v>
      </c>
      <c r="K44" s="50" t="str">
        <f t="shared" si="0"/>
        <v>$ 0</v>
      </c>
      <c r="L44" s="68">
        <v>0.29166666666666663</v>
      </c>
      <c r="M44" s="57">
        <v>17.95</v>
      </c>
      <c r="N44" s="53">
        <f t="shared" si="1"/>
        <v>0</v>
      </c>
    </row>
    <row r="45" spans="1:14" s="3" customFormat="1" ht="18.95" customHeight="1">
      <c r="A45" s="44" t="str">
        <f t="shared" si="4"/>
        <v/>
      </c>
      <c r="B45" s="55" t="s">
        <v>58</v>
      </c>
      <c r="C45" s="38"/>
      <c r="D45" s="49" t="str">
        <f t="shared" si="5"/>
        <v/>
      </c>
      <c r="E45" s="56">
        <v>6</v>
      </c>
      <c r="F45" s="120">
        <v>4.7</v>
      </c>
      <c r="G45" s="121">
        <v>48</v>
      </c>
      <c r="H45" s="125">
        <v>4.25</v>
      </c>
      <c r="I45" s="126">
        <v>48</v>
      </c>
      <c r="J45" s="70" t="s">
        <v>1322</v>
      </c>
      <c r="K45" s="50" t="str">
        <f t="shared" si="0"/>
        <v>$ 0</v>
      </c>
      <c r="L45" s="68">
        <v>0.29166666666666663</v>
      </c>
      <c r="M45" s="57">
        <v>19.899999999999999</v>
      </c>
      <c r="N45" s="53">
        <f t="shared" si="1"/>
        <v>0</v>
      </c>
    </row>
    <row r="46" spans="1:14" s="3" customFormat="1" ht="18.95" customHeight="1">
      <c r="A46" s="44" t="str">
        <f t="shared" si="4"/>
        <v/>
      </c>
      <c r="B46" s="55" t="s">
        <v>59</v>
      </c>
      <c r="C46" s="38"/>
      <c r="D46" s="49" t="str">
        <f t="shared" si="5"/>
        <v/>
      </c>
      <c r="E46" s="56">
        <v>13.2</v>
      </c>
      <c r="F46" s="120">
        <v>11</v>
      </c>
      <c r="G46" s="121">
        <v>12</v>
      </c>
      <c r="H46" s="125">
        <v>10</v>
      </c>
      <c r="I46" s="126">
        <v>12</v>
      </c>
      <c r="J46" s="71" t="s">
        <v>1323</v>
      </c>
      <c r="K46" s="50" t="str">
        <f t="shared" si="0"/>
        <v>$ 0</v>
      </c>
      <c r="L46" s="68">
        <v>0.24242424242424243</v>
      </c>
      <c r="M46" s="57">
        <v>9.1</v>
      </c>
      <c r="N46" s="53">
        <f t="shared" si="1"/>
        <v>0</v>
      </c>
    </row>
    <row r="47" spans="1:14" s="3" customFormat="1" ht="18.95" customHeight="1">
      <c r="A47" s="44" t="str">
        <f t="shared" si="4"/>
        <v/>
      </c>
      <c r="B47" s="55" t="s">
        <v>60</v>
      </c>
      <c r="C47" s="38"/>
      <c r="D47" s="49" t="str">
        <f t="shared" si="5"/>
        <v/>
      </c>
      <c r="E47" s="56">
        <v>13.2</v>
      </c>
      <c r="F47" s="120">
        <v>11</v>
      </c>
      <c r="G47" s="121">
        <v>12</v>
      </c>
      <c r="H47" s="125">
        <v>10</v>
      </c>
      <c r="I47" s="126">
        <v>12</v>
      </c>
      <c r="J47" s="70" t="s">
        <v>996</v>
      </c>
      <c r="K47" s="50" t="str">
        <f t="shared" si="0"/>
        <v>$ 0</v>
      </c>
      <c r="L47" s="68">
        <v>0.24242424242424243</v>
      </c>
      <c r="M47" s="57">
        <v>7.8</v>
      </c>
      <c r="N47" s="53">
        <f t="shared" si="1"/>
        <v>0</v>
      </c>
    </row>
    <row r="48" spans="1:14" s="3" customFormat="1" ht="18.95" customHeight="1">
      <c r="A48" s="44" t="str">
        <f t="shared" si="4"/>
        <v/>
      </c>
      <c r="B48" s="55" t="s">
        <v>61</v>
      </c>
      <c r="C48" s="38"/>
      <c r="D48" s="49" t="str">
        <f t="shared" si="5"/>
        <v/>
      </c>
      <c r="E48" s="56">
        <v>13.2</v>
      </c>
      <c r="F48" s="120">
        <v>11</v>
      </c>
      <c r="G48" s="121">
        <v>12</v>
      </c>
      <c r="H48" s="125">
        <v>10</v>
      </c>
      <c r="I48" s="126">
        <v>12</v>
      </c>
      <c r="J48" s="71" t="s">
        <v>1324</v>
      </c>
      <c r="K48" s="50" t="str">
        <f t="shared" si="0"/>
        <v>$ 0</v>
      </c>
      <c r="L48" s="68">
        <v>0.24242424242424243</v>
      </c>
      <c r="M48" s="57">
        <v>10.35</v>
      </c>
      <c r="N48" s="53">
        <f t="shared" si="1"/>
        <v>0</v>
      </c>
    </row>
    <row r="49" spans="1:14" s="3" customFormat="1" ht="18.95" customHeight="1">
      <c r="A49" s="44" t="str">
        <f t="shared" si="4"/>
        <v/>
      </c>
      <c r="B49" s="55" t="s">
        <v>62</v>
      </c>
      <c r="C49" s="38"/>
      <c r="D49" s="49" t="str">
        <f t="shared" si="5"/>
        <v/>
      </c>
      <c r="E49" s="56">
        <v>13.2</v>
      </c>
      <c r="F49" s="120">
        <v>11</v>
      </c>
      <c r="G49" s="121">
        <v>12</v>
      </c>
      <c r="H49" s="125">
        <v>10</v>
      </c>
      <c r="I49" s="126">
        <v>12</v>
      </c>
      <c r="J49" s="70" t="s">
        <v>997</v>
      </c>
      <c r="K49" s="50" t="str">
        <f t="shared" si="0"/>
        <v>$ 0</v>
      </c>
      <c r="L49" s="68">
        <v>0.24242424242424243</v>
      </c>
      <c r="M49" s="57">
        <v>8</v>
      </c>
      <c r="N49" s="53">
        <f t="shared" si="1"/>
        <v>0</v>
      </c>
    </row>
    <row r="50" spans="1:14" s="3" customFormat="1" ht="18.95" customHeight="1">
      <c r="A50" s="44" t="str">
        <f t="shared" si="4"/>
        <v/>
      </c>
      <c r="B50" s="55" t="s">
        <v>63</v>
      </c>
      <c r="C50" s="38"/>
      <c r="D50" s="49" t="str">
        <f t="shared" si="5"/>
        <v/>
      </c>
      <c r="E50" s="56">
        <v>13.5</v>
      </c>
      <c r="F50" s="120">
        <v>11</v>
      </c>
      <c r="G50" s="121">
        <v>12</v>
      </c>
      <c r="H50" s="125">
        <v>10</v>
      </c>
      <c r="I50" s="126">
        <v>12</v>
      </c>
      <c r="J50" s="71" t="s">
        <v>1325</v>
      </c>
      <c r="K50" s="50" t="str">
        <f t="shared" si="0"/>
        <v>$ 0</v>
      </c>
      <c r="L50" s="68">
        <v>0.2592592592592593</v>
      </c>
      <c r="M50" s="57">
        <v>9.8000000000000007</v>
      </c>
      <c r="N50" s="53">
        <f t="shared" si="1"/>
        <v>0</v>
      </c>
    </row>
    <row r="51" spans="1:14" s="3" customFormat="1" ht="18.95" customHeight="1">
      <c r="A51" s="44" t="str">
        <f t="shared" si="4"/>
        <v/>
      </c>
      <c r="B51" s="55" t="s">
        <v>64</v>
      </c>
      <c r="C51" s="38"/>
      <c r="D51" s="49" t="str">
        <f t="shared" si="5"/>
        <v/>
      </c>
      <c r="E51" s="56">
        <v>7.95</v>
      </c>
      <c r="F51" s="120">
        <v>6.6</v>
      </c>
      <c r="G51" s="121">
        <v>6</v>
      </c>
      <c r="H51" s="125">
        <v>6</v>
      </c>
      <c r="I51" s="126">
        <v>6</v>
      </c>
      <c r="J51" s="71" t="s">
        <v>1326</v>
      </c>
      <c r="K51" s="50" t="str">
        <f t="shared" si="0"/>
        <v>$ 0</v>
      </c>
      <c r="L51" s="68">
        <v>0.24528301886792458</v>
      </c>
      <c r="M51" s="57">
        <v>2.65</v>
      </c>
      <c r="N51" s="53">
        <f t="shared" si="1"/>
        <v>0</v>
      </c>
    </row>
    <row r="52" spans="1:14" s="3" customFormat="1" ht="18.95" customHeight="1">
      <c r="A52" s="44" t="str">
        <f t="shared" si="4"/>
        <v/>
      </c>
      <c r="B52" s="55" t="s">
        <v>65</v>
      </c>
      <c r="C52" s="38"/>
      <c r="D52" s="49" t="str">
        <f t="shared" si="5"/>
        <v/>
      </c>
      <c r="E52" s="56">
        <v>7.5</v>
      </c>
      <c r="F52" s="120">
        <v>6</v>
      </c>
      <c r="G52" s="121">
        <v>12</v>
      </c>
      <c r="H52" s="125">
        <v>5.5</v>
      </c>
      <c r="I52" s="126">
        <v>12</v>
      </c>
      <c r="J52" s="71" t="s">
        <v>1327</v>
      </c>
      <c r="K52" s="50" t="str">
        <f t="shared" si="0"/>
        <v>$ 0</v>
      </c>
      <c r="L52" s="68">
        <v>0.26666666666666672</v>
      </c>
      <c r="M52" s="57">
        <v>6</v>
      </c>
      <c r="N52" s="53">
        <f t="shared" si="1"/>
        <v>0</v>
      </c>
    </row>
    <row r="53" spans="1:14" s="3" customFormat="1" ht="18.95" customHeight="1">
      <c r="A53" s="44" t="str">
        <f t="shared" si="4"/>
        <v/>
      </c>
      <c r="B53" s="55" t="s">
        <v>66</v>
      </c>
      <c r="C53" s="38"/>
      <c r="D53" s="49" t="str">
        <f t="shared" si="5"/>
        <v/>
      </c>
      <c r="E53" s="56">
        <v>12</v>
      </c>
      <c r="F53" s="120">
        <v>9.65</v>
      </c>
      <c r="G53" s="121">
        <v>12</v>
      </c>
      <c r="H53" s="125">
        <v>8.75</v>
      </c>
      <c r="I53" s="126">
        <v>12</v>
      </c>
      <c r="J53" s="70" t="s">
        <v>998</v>
      </c>
      <c r="K53" s="50" t="str">
        <f t="shared" si="0"/>
        <v>$ 0</v>
      </c>
      <c r="L53" s="68">
        <v>0.27083333333333337</v>
      </c>
      <c r="M53" s="57">
        <v>9.9</v>
      </c>
      <c r="N53" s="53">
        <f t="shared" si="1"/>
        <v>0</v>
      </c>
    </row>
    <row r="54" spans="1:14" s="3" customFormat="1" ht="18.95" customHeight="1">
      <c r="A54" s="44" t="str">
        <f t="shared" si="4"/>
        <v/>
      </c>
      <c r="B54" s="55" t="s">
        <v>67</v>
      </c>
      <c r="C54" s="38"/>
      <c r="D54" s="49" t="str">
        <f t="shared" si="5"/>
        <v/>
      </c>
      <c r="E54" s="56">
        <v>13</v>
      </c>
      <c r="F54" s="120">
        <v>10.75</v>
      </c>
      <c r="G54" s="121">
        <v>12</v>
      </c>
      <c r="H54" s="125">
        <v>9.75</v>
      </c>
      <c r="I54" s="126">
        <v>12</v>
      </c>
      <c r="J54" s="71" t="s">
        <v>1328</v>
      </c>
      <c r="K54" s="50" t="str">
        <f t="shared" si="0"/>
        <v>$ 0</v>
      </c>
      <c r="L54" s="68">
        <v>0.25</v>
      </c>
      <c r="M54" s="57">
        <v>9.83</v>
      </c>
      <c r="N54" s="53">
        <f t="shared" si="1"/>
        <v>0</v>
      </c>
    </row>
    <row r="55" spans="1:14" s="3" customFormat="1" ht="18.95" customHeight="1">
      <c r="A55" s="44" t="str">
        <f t="shared" si="4"/>
        <v/>
      </c>
      <c r="B55" s="55" t="s">
        <v>68</v>
      </c>
      <c r="C55" s="38"/>
      <c r="D55" s="49" t="str">
        <f t="shared" si="5"/>
        <v/>
      </c>
      <c r="E55" s="56">
        <v>16.5</v>
      </c>
      <c r="F55" s="120">
        <v>13.75</v>
      </c>
      <c r="G55" s="121">
        <v>12</v>
      </c>
      <c r="H55" s="125">
        <v>12.5</v>
      </c>
      <c r="I55" s="126">
        <v>12</v>
      </c>
      <c r="J55" s="71" t="s">
        <v>1329</v>
      </c>
      <c r="K55" s="50" t="str">
        <f t="shared" si="0"/>
        <v>$ 0</v>
      </c>
      <c r="L55" s="68">
        <v>0.24242424242424243</v>
      </c>
      <c r="M55" s="57">
        <v>14.5</v>
      </c>
      <c r="N55" s="53">
        <f t="shared" si="1"/>
        <v>0</v>
      </c>
    </row>
    <row r="56" spans="1:14" s="3" customFormat="1" ht="18.95" customHeight="1">
      <c r="A56" s="44" t="str">
        <f t="shared" si="4"/>
        <v/>
      </c>
      <c r="B56" s="55" t="s">
        <v>69</v>
      </c>
      <c r="C56" s="38"/>
      <c r="D56" s="49" t="str">
        <f t="shared" si="5"/>
        <v/>
      </c>
      <c r="E56" s="56">
        <v>16.5</v>
      </c>
      <c r="F56" s="120">
        <v>13.75</v>
      </c>
      <c r="G56" s="121">
        <v>12</v>
      </c>
      <c r="H56" s="125">
        <v>12.5</v>
      </c>
      <c r="I56" s="126">
        <v>12</v>
      </c>
      <c r="J56" s="71" t="s">
        <v>1330</v>
      </c>
      <c r="K56" s="50" t="str">
        <f t="shared" si="0"/>
        <v>$ 0</v>
      </c>
      <c r="L56" s="68">
        <v>0.24242424242424243</v>
      </c>
      <c r="M56" s="57">
        <v>14.3</v>
      </c>
      <c r="N56" s="53">
        <f t="shared" si="1"/>
        <v>0</v>
      </c>
    </row>
    <row r="57" spans="1:14" s="3" customFormat="1" ht="18.95" customHeight="1">
      <c r="A57" s="44" t="str">
        <f t="shared" si="4"/>
        <v/>
      </c>
      <c r="B57" s="55" t="s">
        <v>70</v>
      </c>
      <c r="C57" s="38"/>
      <c r="D57" s="49" t="str">
        <f t="shared" si="5"/>
        <v/>
      </c>
      <c r="E57" s="56">
        <v>16.5</v>
      </c>
      <c r="F57" s="120">
        <v>13.75</v>
      </c>
      <c r="G57" s="121">
        <v>12</v>
      </c>
      <c r="H57" s="125">
        <v>12.5</v>
      </c>
      <c r="I57" s="126">
        <v>12</v>
      </c>
      <c r="J57" s="71" t="s">
        <v>1331</v>
      </c>
      <c r="K57" s="50" t="str">
        <f t="shared" si="0"/>
        <v>$ 0</v>
      </c>
      <c r="L57" s="68">
        <v>0.24242424242424243</v>
      </c>
      <c r="M57" s="57">
        <v>14.2</v>
      </c>
      <c r="N57" s="53">
        <f t="shared" si="1"/>
        <v>0</v>
      </c>
    </row>
    <row r="58" spans="1:14" s="3" customFormat="1" ht="18.95" customHeight="1">
      <c r="A58" s="44" t="str">
        <f t="shared" si="4"/>
        <v/>
      </c>
      <c r="B58" s="55" t="s">
        <v>71</v>
      </c>
      <c r="C58" s="38"/>
      <c r="D58" s="49" t="str">
        <f t="shared" si="5"/>
        <v/>
      </c>
      <c r="E58" s="56">
        <v>5.75</v>
      </c>
      <c r="F58" s="120">
        <v>4.7</v>
      </c>
      <c r="G58" s="121">
        <v>24</v>
      </c>
      <c r="H58" s="125">
        <v>4.25</v>
      </c>
      <c r="I58" s="126">
        <v>24</v>
      </c>
      <c r="J58" s="71" t="s">
        <v>1332</v>
      </c>
      <c r="K58" s="50" t="str">
        <f t="shared" si="0"/>
        <v>$ 0</v>
      </c>
      <c r="L58" s="68">
        <v>0.26086956521739135</v>
      </c>
      <c r="M58" s="57">
        <v>15.65</v>
      </c>
      <c r="N58" s="53">
        <f t="shared" si="1"/>
        <v>0</v>
      </c>
    </row>
    <row r="59" spans="1:14" s="3" customFormat="1" ht="18.95" customHeight="1">
      <c r="A59" s="44" t="str">
        <f t="shared" si="4"/>
        <v/>
      </c>
      <c r="B59" s="55" t="s">
        <v>72</v>
      </c>
      <c r="C59" s="38"/>
      <c r="D59" s="49" t="str">
        <f t="shared" si="5"/>
        <v/>
      </c>
      <c r="E59" s="56">
        <v>3.5</v>
      </c>
      <c r="F59" s="120">
        <v>2.75</v>
      </c>
      <c r="G59" s="121">
        <v>12</v>
      </c>
      <c r="H59" s="125">
        <v>2.5</v>
      </c>
      <c r="I59" s="126">
        <v>12</v>
      </c>
      <c r="J59" s="71" t="s">
        <v>1333</v>
      </c>
      <c r="K59" s="50" t="str">
        <f t="shared" si="0"/>
        <v>$ 0</v>
      </c>
      <c r="L59" s="68">
        <v>0.2857142857142857</v>
      </c>
      <c r="M59" s="57">
        <v>1</v>
      </c>
      <c r="N59" s="53">
        <f t="shared" si="1"/>
        <v>0</v>
      </c>
    </row>
    <row r="60" spans="1:14" s="3" customFormat="1" ht="18.95" customHeight="1">
      <c r="A60" s="44" t="str">
        <f t="shared" si="4"/>
        <v/>
      </c>
      <c r="B60" s="55" t="s">
        <v>73</v>
      </c>
      <c r="C60" s="38"/>
      <c r="D60" s="49" t="str">
        <f t="shared" si="5"/>
        <v/>
      </c>
      <c r="E60" s="56">
        <v>3.5</v>
      </c>
      <c r="F60" s="120">
        <v>2.75</v>
      </c>
      <c r="G60" s="121">
        <v>12</v>
      </c>
      <c r="H60" s="125">
        <v>2.5</v>
      </c>
      <c r="I60" s="126">
        <v>12</v>
      </c>
      <c r="J60" s="71" t="s">
        <v>1334</v>
      </c>
      <c r="K60" s="50" t="str">
        <f t="shared" si="0"/>
        <v>$ 0</v>
      </c>
      <c r="L60" s="68">
        <v>0.2857142857142857</v>
      </c>
      <c r="M60" s="57">
        <v>0.7</v>
      </c>
      <c r="N60" s="53">
        <f t="shared" si="1"/>
        <v>0</v>
      </c>
    </row>
    <row r="61" spans="1:14" s="3" customFormat="1" ht="18.95" customHeight="1">
      <c r="A61" s="44" t="str">
        <f t="shared" si="4"/>
        <v/>
      </c>
      <c r="B61" s="55" t="s">
        <v>74</v>
      </c>
      <c r="C61" s="38"/>
      <c r="D61" s="49" t="str">
        <f t="shared" si="5"/>
        <v/>
      </c>
      <c r="E61" s="56">
        <v>3.5</v>
      </c>
      <c r="F61" s="120">
        <v>2.75</v>
      </c>
      <c r="G61" s="121">
        <v>24</v>
      </c>
      <c r="H61" s="125">
        <v>2.5</v>
      </c>
      <c r="I61" s="126">
        <v>24</v>
      </c>
      <c r="J61" s="71" t="s">
        <v>1335</v>
      </c>
      <c r="K61" s="50" t="str">
        <f t="shared" si="0"/>
        <v>$ 0</v>
      </c>
      <c r="L61" s="68">
        <v>0.2857142857142857</v>
      </c>
      <c r="M61" s="57">
        <v>2.2000000000000002</v>
      </c>
      <c r="N61" s="53">
        <f t="shared" si="1"/>
        <v>0</v>
      </c>
    </row>
    <row r="62" spans="1:14" s="3" customFormat="1" ht="18.95" customHeight="1">
      <c r="A62" s="44" t="str">
        <f t="shared" si="4"/>
        <v/>
      </c>
      <c r="B62" s="55" t="s">
        <v>75</v>
      </c>
      <c r="C62" s="38"/>
      <c r="D62" s="49" t="str">
        <f t="shared" si="5"/>
        <v/>
      </c>
      <c r="E62" s="56">
        <v>3.5</v>
      </c>
      <c r="F62" s="120">
        <v>2.75</v>
      </c>
      <c r="G62" s="121">
        <v>24</v>
      </c>
      <c r="H62" s="125">
        <v>2.5</v>
      </c>
      <c r="I62" s="126">
        <v>72</v>
      </c>
      <c r="J62" s="70" t="s">
        <v>999</v>
      </c>
      <c r="K62" s="50" t="str">
        <f t="shared" si="0"/>
        <v>$ 0</v>
      </c>
      <c r="L62" s="68">
        <v>0.2857142857142857</v>
      </c>
      <c r="M62" s="57">
        <v>20</v>
      </c>
      <c r="N62" s="53">
        <f t="shared" si="1"/>
        <v>0</v>
      </c>
    </row>
    <row r="63" spans="1:14" s="3" customFormat="1" ht="18.95" customHeight="1">
      <c r="A63" s="44" t="str">
        <f t="shared" si="4"/>
        <v/>
      </c>
      <c r="B63" s="55" t="s">
        <v>76</v>
      </c>
      <c r="C63" s="38"/>
      <c r="D63" s="49" t="str">
        <f t="shared" si="5"/>
        <v/>
      </c>
      <c r="E63" s="56">
        <v>8</v>
      </c>
      <c r="F63" s="120">
        <v>6.6</v>
      </c>
      <c r="G63" s="121">
        <v>12</v>
      </c>
      <c r="H63" s="125">
        <v>6</v>
      </c>
      <c r="I63" s="126">
        <v>12</v>
      </c>
      <c r="J63" s="71" t="s">
        <v>1336</v>
      </c>
      <c r="K63" s="50" t="str">
        <f t="shared" si="0"/>
        <v>$ 0</v>
      </c>
      <c r="L63" s="68">
        <v>0.25</v>
      </c>
      <c r="M63" s="57">
        <v>7.3</v>
      </c>
      <c r="N63" s="53">
        <f t="shared" si="1"/>
        <v>0</v>
      </c>
    </row>
    <row r="64" spans="1:14" s="3" customFormat="1" ht="18.95" customHeight="1">
      <c r="A64" s="44" t="str">
        <f t="shared" si="4"/>
        <v/>
      </c>
      <c r="B64" s="55" t="s">
        <v>77</v>
      </c>
      <c r="C64" s="38"/>
      <c r="D64" s="49" t="str">
        <f t="shared" si="5"/>
        <v/>
      </c>
      <c r="E64" s="56">
        <v>8</v>
      </c>
      <c r="F64" s="120">
        <v>6.6</v>
      </c>
      <c r="G64" s="121">
        <v>12</v>
      </c>
      <c r="H64" s="125">
        <v>6</v>
      </c>
      <c r="I64" s="126">
        <v>12</v>
      </c>
      <c r="J64" s="71" t="s">
        <v>1337</v>
      </c>
      <c r="K64" s="50" t="str">
        <f t="shared" si="0"/>
        <v>$ 0</v>
      </c>
      <c r="L64" s="68">
        <v>0.25</v>
      </c>
      <c r="M64" s="57">
        <v>7.75</v>
      </c>
      <c r="N64" s="53">
        <f t="shared" si="1"/>
        <v>0</v>
      </c>
    </row>
    <row r="65" spans="1:14" s="3" customFormat="1" ht="18.95" customHeight="1">
      <c r="A65" s="44" t="str">
        <f t="shared" si="4"/>
        <v/>
      </c>
      <c r="B65" s="55" t="s">
        <v>78</v>
      </c>
      <c r="C65" s="38"/>
      <c r="D65" s="49" t="str">
        <f t="shared" si="5"/>
        <v/>
      </c>
      <c r="E65" s="56">
        <v>8</v>
      </c>
      <c r="F65" s="120">
        <v>6.6</v>
      </c>
      <c r="G65" s="121">
        <v>12</v>
      </c>
      <c r="H65" s="125">
        <v>6</v>
      </c>
      <c r="I65" s="126">
        <v>12</v>
      </c>
      <c r="J65" s="71" t="s">
        <v>1338</v>
      </c>
      <c r="K65" s="50" t="str">
        <f t="shared" si="0"/>
        <v>$ 0</v>
      </c>
      <c r="L65" s="68">
        <v>0.25</v>
      </c>
      <c r="M65" s="57">
        <v>7.85</v>
      </c>
      <c r="N65" s="53">
        <f t="shared" si="1"/>
        <v>0</v>
      </c>
    </row>
    <row r="66" spans="1:14" s="3" customFormat="1" ht="18.95" customHeight="1">
      <c r="A66" s="44" t="str">
        <f t="shared" si="4"/>
        <v/>
      </c>
      <c r="B66" s="55" t="s">
        <v>79</v>
      </c>
      <c r="C66" s="38"/>
      <c r="D66" s="49" t="str">
        <f t="shared" si="5"/>
        <v/>
      </c>
      <c r="E66" s="56">
        <v>8</v>
      </c>
      <c r="F66" s="120">
        <v>6.6</v>
      </c>
      <c r="G66" s="121">
        <v>12</v>
      </c>
      <c r="H66" s="125">
        <v>6</v>
      </c>
      <c r="I66" s="126">
        <v>12</v>
      </c>
      <c r="J66" s="71" t="s">
        <v>1339</v>
      </c>
      <c r="K66" s="50" t="str">
        <f t="shared" si="0"/>
        <v>$ 0</v>
      </c>
      <c r="L66" s="68">
        <v>0.25</v>
      </c>
      <c r="M66" s="57">
        <v>7.95</v>
      </c>
      <c r="N66" s="53">
        <f t="shared" si="1"/>
        <v>0</v>
      </c>
    </row>
    <row r="67" spans="1:14" s="3" customFormat="1" ht="18.95" customHeight="1">
      <c r="A67" s="44" t="str">
        <f t="shared" si="4"/>
        <v/>
      </c>
      <c r="B67" s="55" t="s">
        <v>80</v>
      </c>
      <c r="C67" s="38"/>
      <c r="D67" s="49" t="str">
        <f t="shared" si="5"/>
        <v/>
      </c>
      <c r="E67" s="56">
        <v>2</v>
      </c>
      <c r="F67" s="120">
        <v>1.65</v>
      </c>
      <c r="G67" s="121">
        <v>24</v>
      </c>
      <c r="H67" s="125">
        <v>1.5</v>
      </c>
      <c r="I67" s="126">
        <v>24</v>
      </c>
      <c r="J67" s="71" t="s">
        <v>1340</v>
      </c>
      <c r="K67" s="50" t="str">
        <f t="shared" si="0"/>
        <v>$ 0</v>
      </c>
      <c r="L67" s="68">
        <v>0.25</v>
      </c>
      <c r="M67" s="57">
        <v>2.8</v>
      </c>
      <c r="N67" s="53">
        <f t="shared" si="1"/>
        <v>0</v>
      </c>
    </row>
    <row r="68" spans="1:14" s="3" customFormat="1" ht="18.95" customHeight="1">
      <c r="A68" s="44" t="str">
        <f t="shared" si="4"/>
        <v/>
      </c>
      <c r="B68" s="55" t="s">
        <v>81</v>
      </c>
      <c r="C68" s="38"/>
      <c r="D68" s="49" t="str">
        <f t="shared" si="5"/>
        <v/>
      </c>
      <c r="E68" s="56">
        <v>2</v>
      </c>
      <c r="F68" s="120">
        <v>1.65</v>
      </c>
      <c r="G68" s="121">
        <v>24</v>
      </c>
      <c r="H68" s="125">
        <v>1.5</v>
      </c>
      <c r="I68" s="126">
        <v>24</v>
      </c>
      <c r="J68" s="71" t="s">
        <v>1341</v>
      </c>
      <c r="K68" s="50" t="str">
        <f t="shared" si="0"/>
        <v>$ 0</v>
      </c>
      <c r="L68" s="68">
        <v>0.25</v>
      </c>
      <c r="M68" s="57">
        <v>2.9</v>
      </c>
      <c r="N68" s="53">
        <f t="shared" si="1"/>
        <v>0</v>
      </c>
    </row>
    <row r="69" spans="1:14" s="3" customFormat="1" ht="18.95" customHeight="1">
      <c r="A69" s="44" t="str">
        <f t="shared" si="4"/>
        <v/>
      </c>
      <c r="B69" s="55" t="s">
        <v>82</v>
      </c>
      <c r="C69" s="38"/>
      <c r="D69" s="49" t="str">
        <f t="shared" si="5"/>
        <v/>
      </c>
      <c r="E69" s="56">
        <v>2</v>
      </c>
      <c r="F69" s="120">
        <v>1.65</v>
      </c>
      <c r="G69" s="121">
        <v>24</v>
      </c>
      <c r="H69" s="125">
        <v>1.5</v>
      </c>
      <c r="I69" s="126">
        <v>24</v>
      </c>
      <c r="J69" s="71" t="s">
        <v>1342</v>
      </c>
      <c r="K69" s="50" t="str">
        <f t="shared" si="0"/>
        <v>$ 0</v>
      </c>
      <c r="L69" s="68">
        <v>0.25</v>
      </c>
      <c r="M69" s="57">
        <v>2.85</v>
      </c>
      <c r="N69" s="53">
        <f t="shared" si="1"/>
        <v>0</v>
      </c>
    </row>
    <row r="70" spans="1:14" s="3" customFormat="1" ht="18.95" customHeight="1">
      <c r="A70" s="44" t="str">
        <f t="shared" si="4"/>
        <v/>
      </c>
      <c r="B70" s="55" t="s">
        <v>83</v>
      </c>
      <c r="C70" s="38"/>
      <c r="D70" s="49" t="str">
        <f t="shared" si="5"/>
        <v/>
      </c>
      <c r="E70" s="56">
        <v>4</v>
      </c>
      <c r="F70" s="120">
        <v>3.3</v>
      </c>
      <c r="G70" s="121">
        <v>12</v>
      </c>
      <c r="H70" s="125">
        <v>3</v>
      </c>
      <c r="I70" s="126">
        <v>12</v>
      </c>
      <c r="J70" s="71" t="s">
        <v>1343</v>
      </c>
      <c r="K70" s="50" t="str">
        <f t="shared" si="0"/>
        <v>$ 0</v>
      </c>
      <c r="L70" s="68">
        <v>0.25</v>
      </c>
      <c r="M70" s="57">
        <v>2.4500000000000002</v>
      </c>
      <c r="N70" s="53">
        <f t="shared" si="1"/>
        <v>0</v>
      </c>
    </row>
    <row r="71" spans="1:14" s="3" customFormat="1" ht="18.95" customHeight="1">
      <c r="A71" s="44" t="str">
        <f t="shared" si="4"/>
        <v/>
      </c>
      <c r="B71" s="55" t="s">
        <v>84</v>
      </c>
      <c r="C71" s="38"/>
      <c r="D71" s="49" t="str">
        <f t="shared" si="5"/>
        <v/>
      </c>
      <c r="E71" s="56">
        <v>4</v>
      </c>
      <c r="F71" s="120">
        <v>3.3</v>
      </c>
      <c r="G71" s="121">
        <v>12</v>
      </c>
      <c r="H71" s="125">
        <v>3</v>
      </c>
      <c r="I71" s="126">
        <v>12</v>
      </c>
      <c r="J71" s="71" t="s">
        <v>1344</v>
      </c>
      <c r="K71" s="50" t="str">
        <f t="shared" si="0"/>
        <v>$ 0</v>
      </c>
      <c r="L71" s="68">
        <v>0.25</v>
      </c>
      <c r="M71" s="57">
        <v>3</v>
      </c>
      <c r="N71" s="53">
        <f t="shared" si="1"/>
        <v>0</v>
      </c>
    </row>
    <row r="72" spans="1:14" s="3" customFormat="1" ht="18.95" customHeight="1">
      <c r="A72" s="44" t="str">
        <f t="shared" si="4"/>
        <v/>
      </c>
      <c r="B72" s="55" t="s">
        <v>85</v>
      </c>
      <c r="C72" s="38"/>
      <c r="D72" s="49" t="str">
        <f t="shared" si="5"/>
        <v/>
      </c>
      <c r="E72" s="56">
        <v>4</v>
      </c>
      <c r="F72" s="120">
        <v>3.3</v>
      </c>
      <c r="G72" s="121">
        <v>12</v>
      </c>
      <c r="H72" s="125">
        <v>3</v>
      </c>
      <c r="I72" s="126">
        <v>12</v>
      </c>
      <c r="J72" s="71" t="s">
        <v>1345</v>
      </c>
      <c r="K72" s="50" t="str">
        <f t="shared" si="0"/>
        <v>$ 0</v>
      </c>
      <c r="L72" s="68">
        <v>0.25</v>
      </c>
      <c r="M72" s="57">
        <v>2.65</v>
      </c>
      <c r="N72" s="53">
        <f t="shared" si="1"/>
        <v>0</v>
      </c>
    </row>
    <row r="73" spans="1:14" s="3" customFormat="1" ht="18.95" customHeight="1">
      <c r="A73" s="44" t="str">
        <f t="shared" si="4"/>
        <v/>
      </c>
      <c r="B73" s="55" t="s">
        <v>86</v>
      </c>
      <c r="C73" s="38"/>
      <c r="D73" s="49" t="str">
        <f t="shared" si="5"/>
        <v/>
      </c>
      <c r="E73" s="56">
        <v>1.5</v>
      </c>
      <c r="F73" s="120">
        <v>1.1000000000000001</v>
      </c>
      <c r="G73" s="121">
        <v>48</v>
      </c>
      <c r="H73" s="125">
        <v>1</v>
      </c>
      <c r="I73" s="126">
        <v>144</v>
      </c>
      <c r="J73" s="70" t="s">
        <v>1000</v>
      </c>
      <c r="K73" s="50" t="str">
        <f t="shared" si="0"/>
        <v>$ 0</v>
      </c>
      <c r="L73" s="68">
        <v>0.33333333333333337</v>
      </c>
      <c r="M73" s="57">
        <v>7.6</v>
      </c>
      <c r="N73" s="53">
        <f t="shared" si="1"/>
        <v>0</v>
      </c>
    </row>
    <row r="74" spans="1:14" s="3" customFormat="1" ht="18.95" customHeight="1">
      <c r="A74" s="44" t="str">
        <f t="shared" si="4"/>
        <v/>
      </c>
      <c r="B74" s="55" t="s">
        <v>87</v>
      </c>
      <c r="C74" s="38"/>
      <c r="D74" s="49" t="str">
        <f t="shared" si="5"/>
        <v/>
      </c>
      <c r="E74" s="56">
        <v>2.35</v>
      </c>
      <c r="F74" s="120">
        <v>1.95</v>
      </c>
      <c r="G74" s="121">
        <v>24</v>
      </c>
      <c r="H74" s="125">
        <v>1.75</v>
      </c>
      <c r="I74" s="126">
        <v>24</v>
      </c>
      <c r="J74" s="71" t="s">
        <v>1346</v>
      </c>
      <c r="K74" s="50" t="str">
        <f t="shared" si="0"/>
        <v>$ 0</v>
      </c>
      <c r="L74" s="68">
        <v>0.25531914893617025</v>
      </c>
      <c r="M74" s="57">
        <v>2.8</v>
      </c>
      <c r="N74" s="53">
        <f t="shared" si="1"/>
        <v>0</v>
      </c>
    </row>
    <row r="75" spans="1:14" s="3" customFormat="1" ht="18.95" customHeight="1">
      <c r="A75" s="44" t="str">
        <f t="shared" si="4"/>
        <v/>
      </c>
      <c r="B75" s="55" t="s">
        <v>88</v>
      </c>
      <c r="C75" s="38"/>
      <c r="D75" s="49" t="str">
        <f t="shared" si="5"/>
        <v/>
      </c>
      <c r="E75" s="56">
        <v>2</v>
      </c>
      <c r="F75" s="120">
        <v>1.65</v>
      </c>
      <c r="G75" s="121">
        <v>24</v>
      </c>
      <c r="H75" s="125">
        <v>1.5</v>
      </c>
      <c r="I75" s="126">
        <v>24</v>
      </c>
      <c r="J75" s="71" t="s">
        <v>1347</v>
      </c>
      <c r="K75" s="50" t="str">
        <f t="shared" si="0"/>
        <v>$ 0</v>
      </c>
      <c r="L75" s="68">
        <v>0.25</v>
      </c>
      <c r="M75" s="57">
        <v>2.95</v>
      </c>
      <c r="N75" s="53">
        <f t="shared" si="1"/>
        <v>0</v>
      </c>
    </row>
    <row r="76" spans="1:14" s="3" customFormat="1" ht="18.95" customHeight="1">
      <c r="A76" s="44" t="str">
        <f t="shared" si="4"/>
        <v/>
      </c>
      <c r="B76" s="55" t="s">
        <v>89</v>
      </c>
      <c r="C76" s="38"/>
      <c r="D76" s="49" t="str">
        <f t="shared" si="5"/>
        <v/>
      </c>
      <c r="E76" s="56">
        <v>2.2999999999999998</v>
      </c>
      <c r="F76" s="120">
        <v>2</v>
      </c>
      <c r="G76" s="121">
        <v>24</v>
      </c>
      <c r="H76" s="125">
        <v>1.75</v>
      </c>
      <c r="I76" s="126">
        <v>24</v>
      </c>
      <c r="J76" s="71" t="s">
        <v>1348</v>
      </c>
      <c r="K76" s="50" t="str">
        <f t="shared" si="0"/>
        <v>$ 0</v>
      </c>
      <c r="L76" s="68">
        <v>0.23913043478260865</v>
      </c>
      <c r="M76" s="57">
        <v>3.3</v>
      </c>
      <c r="N76" s="53">
        <f t="shared" si="1"/>
        <v>0</v>
      </c>
    </row>
    <row r="77" spans="1:14" s="3" customFormat="1" ht="18.95" customHeight="1">
      <c r="A77" s="44" t="str">
        <f t="shared" si="4"/>
        <v/>
      </c>
      <c r="B77" s="55" t="s">
        <v>90</v>
      </c>
      <c r="C77" s="38"/>
      <c r="D77" s="49" t="str">
        <f t="shared" si="5"/>
        <v/>
      </c>
      <c r="E77" s="56">
        <v>6.25</v>
      </c>
      <c r="F77" s="120">
        <v>5.25</v>
      </c>
      <c r="G77" s="121">
        <v>12</v>
      </c>
      <c r="H77" s="125">
        <v>4.75</v>
      </c>
      <c r="I77" s="126">
        <v>12</v>
      </c>
      <c r="J77" s="71" t="s">
        <v>1349</v>
      </c>
      <c r="K77" s="50" t="str">
        <f t="shared" si="0"/>
        <v>$ 0</v>
      </c>
      <c r="L77" s="68">
        <v>0.24</v>
      </c>
      <c r="M77" s="57">
        <v>6.6</v>
      </c>
      <c r="N77" s="53">
        <f t="shared" si="1"/>
        <v>0</v>
      </c>
    </row>
    <row r="78" spans="1:14" s="3" customFormat="1" ht="18.95" customHeight="1">
      <c r="A78" s="44" t="str">
        <f t="shared" si="4"/>
        <v/>
      </c>
      <c r="B78" s="55" t="s">
        <v>91</v>
      </c>
      <c r="C78" s="38"/>
      <c r="D78" s="49" t="str">
        <f t="shared" si="5"/>
        <v/>
      </c>
      <c r="E78" s="56">
        <v>10</v>
      </c>
      <c r="F78" s="120">
        <v>8.25</v>
      </c>
      <c r="G78" s="121">
        <v>12</v>
      </c>
      <c r="H78" s="125">
        <v>7.5</v>
      </c>
      <c r="I78" s="126">
        <v>12</v>
      </c>
      <c r="J78" s="71" t="s">
        <v>1350</v>
      </c>
      <c r="K78" s="50" t="str">
        <f t="shared" ref="K78:K141" si="6">IF(C78=0,"$ 0",(C78*D78))</f>
        <v>$ 0</v>
      </c>
      <c r="L78" s="68">
        <v>0.25</v>
      </c>
      <c r="M78" s="57">
        <v>11.05</v>
      </c>
      <c r="N78" s="53">
        <f t="shared" ref="N78:N141" si="7">(C78/I78)*M78</f>
        <v>0</v>
      </c>
    </row>
    <row r="79" spans="1:14" s="3" customFormat="1" ht="18.95" customHeight="1">
      <c r="A79" s="44" t="str">
        <f t="shared" si="4"/>
        <v/>
      </c>
      <c r="B79" s="55" t="s">
        <v>92</v>
      </c>
      <c r="C79" s="38"/>
      <c r="D79" s="49" t="str">
        <f t="shared" si="5"/>
        <v/>
      </c>
      <c r="E79" s="56">
        <v>10</v>
      </c>
      <c r="F79" s="120">
        <v>8.25</v>
      </c>
      <c r="G79" s="121">
        <v>6</v>
      </c>
      <c r="H79" s="125">
        <v>7.5</v>
      </c>
      <c r="I79" s="126">
        <v>12</v>
      </c>
      <c r="J79" s="71" t="s">
        <v>1351</v>
      </c>
      <c r="K79" s="50" t="str">
        <f t="shared" si="6"/>
        <v>$ 0</v>
      </c>
      <c r="L79" s="68">
        <v>0.25</v>
      </c>
      <c r="M79" s="57">
        <v>10.75</v>
      </c>
      <c r="N79" s="53">
        <f t="shared" si="7"/>
        <v>0</v>
      </c>
    </row>
    <row r="80" spans="1:14" s="3" customFormat="1" ht="18.95" customHeight="1">
      <c r="A80" s="44" t="str">
        <f t="shared" si="4"/>
        <v/>
      </c>
      <c r="B80" s="55" t="s">
        <v>93</v>
      </c>
      <c r="C80" s="38"/>
      <c r="D80" s="49" t="str">
        <f t="shared" si="5"/>
        <v/>
      </c>
      <c r="E80" s="56">
        <v>10</v>
      </c>
      <c r="F80" s="120">
        <v>8.25</v>
      </c>
      <c r="G80" s="121">
        <v>6</v>
      </c>
      <c r="H80" s="125">
        <v>7.5</v>
      </c>
      <c r="I80" s="126">
        <v>12</v>
      </c>
      <c r="J80" s="71" t="s">
        <v>1352</v>
      </c>
      <c r="K80" s="50" t="str">
        <f t="shared" si="6"/>
        <v>$ 0</v>
      </c>
      <c r="L80" s="68">
        <v>0.25</v>
      </c>
      <c r="M80" s="57">
        <v>11.25</v>
      </c>
      <c r="N80" s="53">
        <f t="shared" si="7"/>
        <v>0</v>
      </c>
    </row>
    <row r="81" spans="1:14" s="3" customFormat="1" ht="18.95" customHeight="1">
      <c r="A81" s="44" t="str">
        <f t="shared" si="4"/>
        <v/>
      </c>
      <c r="B81" s="55" t="s">
        <v>94</v>
      </c>
      <c r="C81" s="38"/>
      <c r="D81" s="49" t="str">
        <f t="shared" si="5"/>
        <v/>
      </c>
      <c r="E81" s="56">
        <v>10</v>
      </c>
      <c r="F81" s="120">
        <v>8.25</v>
      </c>
      <c r="G81" s="121">
        <v>6</v>
      </c>
      <c r="H81" s="125">
        <v>7.5</v>
      </c>
      <c r="I81" s="126">
        <v>12</v>
      </c>
      <c r="J81" s="71" t="s">
        <v>1353</v>
      </c>
      <c r="K81" s="50" t="str">
        <f t="shared" si="6"/>
        <v>$ 0</v>
      </c>
      <c r="L81" s="68">
        <v>0.25</v>
      </c>
      <c r="M81" s="57">
        <v>10.95</v>
      </c>
      <c r="N81" s="53">
        <f t="shared" si="7"/>
        <v>0</v>
      </c>
    </row>
    <row r="82" spans="1:14" s="3" customFormat="1" ht="18.95" customHeight="1">
      <c r="A82" s="44" t="str">
        <f t="shared" si="4"/>
        <v/>
      </c>
      <c r="B82" s="55" t="s">
        <v>95</v>
      </c>
      <c r="C82" s="38"/>
      <c r="D82" s="49" t="str">
        <f t="shared" si="5"/>
        <v/>
      </c>
      <c r="E82" s="56">
        <v>2.35</v>
      </c>
      <c r="F82" s="120">
        <v>1.95</v>
      </c>
      <c r="G82" s="121">
        <v>24</v>
      </c>
      <c r="H82" s="125">
        <v>1.75</v>
      </c>
      <c r="I82" s="126">
        <v>24</v>
      </c>
      <c r="J82" s="71" t="s">
        <v>1354</v>
      </c>
      <c r="K82" s="50" t="str">
        <f t="shared" si="6"/>
        <v>$ 0</v>
      </c>
      <c r="L82" s="68">
        <v>0.25531914893617025</v>
      </c>
      <c r="M82" s="57">
        <v>4.5999999999999996</v>
      </c>
      <c r="N82" s="53">
        <f t="shared" si="7"/>
        <v>0</v>
      </c>
    </row>
    <row r="83" spans="1:14" s="3" customFormat="1" ht="18.95" customHeight="1">
      <c r="A83" s="44" t="str">
        <f t="shared" si="4"/>
        <v/>
      </c>
      <c r="B83" s="55" t="s">
        <v>96</v>
      </c>
      <c r="C83" s="38"/>
      <c r="D83" s="49" t="str">
        <f t="shared" si="5"/>
        <v/>
      </c>
      <c r="E83" s="56">
        <v>4.75</v>
      </c>
      <c r="F83" s="120">
        <v>3.85</v>
      </c>
      <c r="G83" s="121">
        <v>24</v>
      </c>
      <c r="H83" s="125">
        <v>3.5</v>
      </c>
      <c r="I83" s="126">
        <v>24</v>
      </c>
      <c r="J83" s="71" t="s">
        <v>1355</v>
      </c>
      <c r="K83" s="50" t="str">
        <f t="shared" si="6"/>
        <v>$ 0</v>
      </c>
      <c r="L83" s="68">
        <v>0.26315789473684215</v>
      </c>
      <c r="M83" s="57">
        <v>9.85</v>
      </c>
      <c r="N83" s="53">
        <f t="shared" si="7"/>
        <v>0</v>
      </c>
    </row>
    <row r="84" spans="1:14" s="3" customFormat="1" ht="18.95" customHeight="1">
      <c r="A84" s="44" t="str">
        <f t="shared" si="4"/>
        <v/>
      </c>
      <c r="B84" s="55" t="s">
        <v>97</v>
      </c>
      <c r="C84" s="38"/>
      <c r="D84" s="49" t="str">
        <f t="shared" si="5"/>
        <v/>
      </c>
      <c r="E84" s="56">
        <v>5.5</v>
      </c>
      <c r="F84" s="120">
        <v>4.4000000000000004</v>
      </c>
      <c r="G84" s="121">
        <v>24</v>
      </c>
      <c r="H84" s="125">
        <v>4</v>
      </c>
      <c r="I84" s="126">
        <v>48</v>
      </c>
      <c r="J84" s="71" t="s">
        <v>1356</v>
      </c>
      <c r="K84" s="50" t="str">
        <f t="shared" si="6"/>
        <v>$ 0</v>
      </c>
      <c r="L84" s="68">
        <v>0.27272727272727271</v>
      </c>
      <c r="M84" s="57">
        <v>16.75</v>
      </c>
      <c r="N84" s="53">
        <f t="shared" si="7"/>
        <v>0</v>
      </c>
    </row>
    <row r="85" spans="1:14" s="3" customFormat="1" ht="18.95" customHeight="1">
      <c r="A85" s="44" t="str">
        <f t="shared" si="4"/>
        <v/>
      </c>
      <c r="B85" s="55" t="s">
        <v>98</v>
      </c>
      <c r="C85" s="38"/>
      <c r="D85" s="49" t="str">
        <f t="shared" si="5"/>
        <v/>
      </c>
      <c r="E85" s="56">
        <v>6</v>
      </c>
      <c r="F85" s="120">
        <v>4.4000000000000004</v>
      </c>
      <c r="G85" s="121">
        <v>24</v>
      </c>
      <c r="H85" s="125">
        <v>4</v>
      </c>
      <c r="I85" s="126">
        <v>48</v>
      </c>
      <c r="J85" s="71" t="s">
        <v>1357</v>
      </c>
      <c r="K85" s="50" t="str">
        <f t="shared" si="6"/>
        <v>$ 0</v>
      </c>
      <c r="L85" s="68">
        <v>0.33333333333333337</v>
      </c>
      <c r="M85" s="57">
        <v>17.649999999999999</v>
      </c>
      <c r="N85" s="53">
        <f t="shared" si="7"/>
        <v>0</v>
      </c>
    </row>
    <row r="86" spans="1:14" s="3" customFormat="1" ht="18.95" customHeight="1">
      <c r="A86" s="44" t="str">
        <f t="shared" si="4"/>
        <v/>
      </c>
      <c r="B86" s="55" t="s">
        <v>99</v>
      </c>
      <c r="C86" s="38"/>
      <c r="D86" s="49" t="str">
        <f t="shared" si="5"/>
        <v/>
      </c>
      <c r="E86" s="56">
        <v>5</v>
      </c>
      <c r="F86" s="120">
        <v>4.1500000000000004</v>
      </c>
      <c r="G86" s="121">
        <v>12</v>
      </c>
      <c r="H86" s="125">
        <v>3.75</v>
      </c>
      <c r="I86" s="126">
        <v>12</v>
      </c>
      <c r="J86" s="71" t="s">
        <v>1358</v>
      </c>
      <c r="K86" s="50" t="str">
        <f t="shared" si="6"/>
        <v>$ 0</v>
      </c>
      <c r="L86" s="68">
        <v>0.25</v>
      </c>
      <c r="M86" s="57">
        <v>3.9</v>
      </c>
      <c r="N86" s="53">
        <f t="shared" si="7"/>
        <v>0</v>
      </c>
    </row>
    <row r="87" spans="1:14" s="3" customFormat="1" ht="18.95" customHeight="1">
      <c r="A87" s="44" t="str">
        <f t="shared" si="4"/>
        <v/>
      </c>
      <c r="B87" s="55" t="s">
        <v>100</v>
      </c>
      <c r="C87" s="38"/>
      <c r="D87" s="49" t="str">
        <f t="shared" si="5"/>
        <v/>
      </c>
      <c r="E87" s="56">
        <v>5</v>
      </c>
      <c r="F87" s="120">
        <v>4.1500000000000004</v>
      </c>
      <c r="G87" s="121">
        <v>12</v>
      </c>
      <c r="H87" s="125">
        <v>3.75</v>
      </c>
      <c r="I87" s="126">
        <v>12</v>
      </c>
      <c r="J87" s="71" t="s">
        <v>1359</v>
      </c>
      <c r="K87" s="50" t="str">
        <f t="shared" si="6"/>
        <v>$ 0</v>
      </c>
      <c r="L87" s="68">
        <v>0.25</v>
      </c>
      <c r="M87" s="57">
        <v>4.05</v>
      </c>
      <c r="N87" s="53">
        <f t="shared" si="7"/>
        <v>0</v>
      </c>
    </row>
    <row r="88" spans="1:14" s="3" customFormat="1" ht="18.95" customHeight="1">
      <c r="A88" s="44" t="str">
        <f t="shared" si="4"/>
        <v/>
      </c>
      <c r="B88" s="55" t="s">
        <v>101</v>
      </c>
      <c r="C88" s="38"/>
      <c r="D88" s="49" t="str">
        <f t="shared" si="5"/>
        <v/>
      </c>
      <c r="E88" s="56">
        <v>6</v>
      </c>
      <c r="F88" s="120">
        <v>4.4000000000000004</v>
      </c>
      <c r="G88" s="121">
        <v>24</v>
      </c>
      <c r="H88" s="125">
        <v>4</v>
      </c>
      <c r="I88" s="126">
        <v>48</v>
      </c>
      <c r="J88" s="71" t="s">
        <v>1360</v>
      </c>
      <c r="K88" s="50" t="str">
        <f t="shared" si="6"/>
        <v>$ 0</v>
      </c>
      <c r="L88" s="68">
        <v>0.33333333333333337</v>
      </c>
      <c r="M88" s="57">
        <v>17.95</v>
      </c>
      <c r="N88" s="53">
        <f t="shared" si="7"/>
        <v>0</v>
      </c>
    </row>
    <row r="89" spans="1:14" s="3" customFormat="1" ht="18.95" customHeight="1">
      <c r="A89" s="44" t="str">
        <f t="shared" si="4"/>
        <v/>
      </c>
      <c r="B89" s="55" t="s">
        <v>102</v>
      </c>
      <c r="C89" s="38"/>
      <c r="D89" s="49" t="str">
        <f t="shared" si="5"/>
        <v/>
      </c>
      <c r="E89" s="56">
        <v>2.5</v>
      </c>
      <c r="F89" s="120">
        <v>2</v>
      </c>
      <c r="G89" s="121">
        <v>24</v>
      </c>
      <c r="H89" s="125">
        <v>1.85</v>
      </c>
      <c r="I89" s="126">
        <v>24</v>
      </c>
      <c r="J89" s="71" t="s">
        <v>1361</v>
      </c>
      <c r="K89" s="50" t="str">
        <f t="shared" si="6"/>
        <v>$ 0</v>
      </c>
      <c r="L89" s="68">
        <v>0.26</v>
      </c>
      <c r="M89" s="57">
        <v>4.5999999999999996</v>
      </c>
      <c r="N89" s="53">
        <f t="shared" si="7"/>
        <v>0</v>
      </c>
    </row>
    <row r="90" spans="1:14" s="3" customFormat="1" ht="18.95" customHeight="1">
      <c r="A90" s="44" t="str">
        <f t="shared" si="4"/>
        <v/>
      </c>
      <c r="B90" s="55" t="s">
        <v>103</v>
      </c>
      <c r="C90" s="38"/>
      <c r="D90" s="49" t="str">
        <f t="shared" si="5"/>
        <v/>
      </c>
      <c r="E90" s="56">
        <v>3</v>
      </c>
      <c r="F90" s="120">
        <v>2.5</v>
      </c>
      <c r="G90" s="121">
        <v>24</v>
      </c>
      <c r="H90" s="125">
        <v>2.25</v>
      </c>
      <c r="I90" s="126">
        <v>24</v>
      </c>
      <c r="J90" s="71" t="s">
        <v>1362</v>
      </c>
      <c r="K90" s="50" t="str">
        <f t="shared" si="6"/>
        <v>$ 0</v>
      </c>
      <c r="L90" s="68">
        <v>0.25</v>
      </c>
      <c r="M90" s="57">
        <v>4.5999999999999996</v>
      </c>
      <c r="N90" s="53">
        <f t="shared" si="7"/>
        <v>0</v>
      </c>
    </row>
    <row r="91" spans="1:14" s="3" customFormat="1" ht="18.95" customHeight="1">
      <c r="A91" s="44" t="str">
        <f t="shared" si="4"/>
        <v/>
      </c>
      <c r="B91" s="55" t="s">
        <v>104</v>
      </c>
      <c r="C91" s="38"/>
      <c r="D91" s="49" t="str">
        <f t="shared" si="5"/>
        <v/>
      </c>
      <c r="E91" s="56">
        <v>13.5</v>
      </c>
      <c r="F91" s="120">
        <v>11</v>
      </c>
      <c r="G91" s="121">
        <v>12</v>
      </c>
      <c r="H91" s="125">
        <v>10</v>
      </c>
      <c r="I91" s="126">
        <v>12</v>
      </c>
      <c r="J91" s="70" t="s">
        <v>1001</v>
      </c>
      <c r="K91" s="50" t="str">
        <f t="shared" si="6"/>
        <v>$ 0</v>
      </c>
      <c r="L91" s="68">
        <v>0.2592592592592593</v>
      </c>
      <c r="M91" s="57">
        <v>6.35</v>
      </c>
      <c r="N91" s="53">
        <f t="shared" si="7"/>
        <v>0</v>
      </c>
    </row>
    <row r="92" spans="1:14" s="3" customFormat="1" ht="18.95" customHeight="1">
      <c r="A92" s="44" t="str">
        <f t="shared" si="4"/>
        <v/>
      </c>
      <c r="B92" s="55" t="s">
        <v>105</v>
      </c>
      <c r="C92" s="38"/>
      <c r="D92" s="49" t="str">
        <f t="shared" si="5"/>
        <v/>
      </c>
      <c r="E92" s="56">
        <v>7</v>
      </c>
      <c r="F92" s="120">
        <v>5.5</v>
      </c>
      <c r="G92" s="121">
        <v>12</v>
      </c>
      <c r="H92" s="125">
        <v>5</v>
      </c>
      <c r="I92" s="126">
        <v>12</v>
      </c>
      <c r="J92" s="71" t="s">
        <v>1363</v>
      </c>
      <c r="K92" s="50" t="str">
        <f t="shared" si="6"/>
        <v>$ 0</v>
      </c>
      <c r="L92" s="68">
        <v>0.2857142857142857</v>
      </c>
      <c r="M92" s="57">
        <v>4.9000000000000004</v>
      </c>
      <c r="N92" s="53">
        <f t="shared" si="7"/>
        <v>0</v>
      </c>
    </row>
    <row r="93" spans="1:14" s="3" customFormat="1" ht="18.95" customHeight="1">
      <c r="A93" s="44" t="str">
        <f t="shared" si="4"/>
        <v/>
      </c>
      <c r="B93" s="55" t="s">
        <v>106</v>
      </c>
      <c r="C93" s="38"/>
      <c r="D93" s="49" t="str">
        <f t="shared" si="5"/>
        <v/>
      </c>
      <c r="E93" s="56">
        <v>7</v>
      </c>
      <c r="F93" s="120">
        <v>5.5</v>
      </c>
      <c r="G93" s="121">
        <v>12</v>
      </c>
      <c r="H93" s="125">
        <v>5</v>
      </c>
      <c r="I93" s="126">
        <v>12</v>
      </c>
      <c r="J93" s="71" t="s">
        <v>1364</v>
      </c>
      <c r="K93" s="50" t="str">
        <f t="shared" si="6"/>
        <v>$ 0</v>
      </c>
      <c r="L93" s="68">
        <v>0.2857142857142857</v>
      </c>
      <c r="M93" s="57">
        <v>4.5999999999999996</v>
      </c>
      <c r="N93" s="53">
        <f t="shared" si="7"/>
        <v>0</v>
      </c>
    </row>
    <row r="94" spans="1:14" s="3" customFormat="1" ht="18.95" customHeight="1">
      <c r="A94" s="44" t="str">
        <f t="shared" ref="A94:A159" si="8">IF(MOD(C94,G94)=0,"","QTY. ERROR")</f>
        <v/>
      </c>
      <c r="B94" s="55" t="s">
        <v>107</v>
      </c>
      <c r="C94" s="38"/>
      <c r="D94" s="49" t="str">
        <f t="shared" ref="D94:D159" si="9">IF(C94&gt;=I94,H94,IF(C94=0,"",F94))</f>
        <v/>
      </c>
      <c r="E94" s="56">
        <v>7</v>
      </c>
      <c r="F94" s="120">
        <v>5.5</v>
      </c>
      <c r="G94" s="121">
        <v>6</v>
      </c>
      <c r="H94" s="125">
        <v>5</v>
      </c>
      <c r="I94" s="126">
        <v>12</v>
      </c>
      <c r="J94" s="71" t="s">
        <v>1365</v>
      </c>
      <c r="K94" s="50" t="str">
        <f t="shared" si="6"/>
        <v>$ 0</v>
      </c>
      <c r="L94" s="68">
        <v>0.2857142857142857</v>
      </c>
      <c r="M94" s="57">
        <v>5.25</v>
      </c>
      <c r="N94" s="53">
        <f t="shared" si="7"/>
        <v>0</v>
      </c>
    </row>
    <row r="95" spans="1:14" s="3" customFormat="1" ht="18.95" customHeight="1">
      <c r="A95" s="44" t="str">
        <f t="shared" si="8"/>
        <v/>
      </c>
      <c r="B95" s="55" t="s">
        <v>108</v>
      </c>
      <c r="C95" s="38"/>
      <c r="D95" s="49" t="str">
        <f t="shared" si="9"/>
        <v/>
      </c>
      <c r="E95" s="56">
        <v>8</v>
      </c>
      <c r="F95" s="120">
        <v>6.6</v>
      </c>
      <c r="G95" s="121">
        <v>6</v>
      </c>
      <c r="H95" s="125">
        <v>6</v>
      </c>
      <c r="I95" s="126">
        <v>6</v>
      </c>
      <c r="J95" s="71" t="s">
        <v>1366</v>
      </c>
      <c r="K95" s="50" t="str">
        <f t="shared" si="6"/>
        <v>$ 0</v>
      </c>
      <c r="L95" s="68">
        <v>0.25</v>
      </c>
      <c r="M95" s="57">
        <v>2.9</v>
      </c>
      <c r="N95" s="53">
        <f t="shared" si="7"/>
        <v>0</v>
      </c>
    </row>
    <row r="96" spans="1:14" s="3" customFormat="1" ht="18.95" customHeight="1">
      <c r="A96" s="44" t="str">
        <f t="shared" si="8"/>
        <v/>
      </c>
      <c r="B96" s="55" t="s">
        <v>109</v>
      </c>
      <c r="C96" s="38"/>
      <c r="D96" s="49" t="str">
        <f t="shared" si="9"/>
        <v/>
      </c>
      <c r="E96" s="56">
        <v>8</v>
      </c>
      <c r="F96" s="120">
        <v>6.6</v>
      </c>
      <c r="G96" s="121">
        <v>6</v>
      </c>
      <c r="H96" s="125">
        <v>6</v>
      </c>
      <c r="I96" s="126">
        <v>6</v>
      </c>
      <c r="J96" s="71" t="s">
        <v>1367</v>
      </c>
      <c r="K96" s="50" t="str">
        <f t="shared" si="6"/>
        <v>$ 0</v>
      </c>
      <c r="L96" s="68">
        <v>0.25</v>
      </c>
      <c r="M96" s="57">
        <v>2.85</v>
      </c>
      <c r="N96" s="53">
        <f t="shared" si="7"/>
        <v>0</v>
      </c>
    </row>
    <row r="97" spans="1:14" s="3" customFormat="1" ht="18.95" customHeight="1">
      <c r="A97" s="44" t="str">
        <f t="shared" si="8"/>
        <v/>
      </c>
      <c r="B97" s="55" t="s">
        <v>110</v>
      </c>
      <c r="C97" s="38"/>
      <c r="D97" s="49" t="str">
        <f t="shared" si="9"/>
        <v/>
      </c>
      <c r="E97" s="56">
        <v>8</v>
      </c>
      <c r="F97" s="120">
        <v>6.6</v>
      </c>
      <c r="G97" s="121">
        <v>6</v>
      </c>
      <c r="H97" s="125">
        <v>6</v>
      </c>
      <c r="I97" s="126">
        <v>6</v>
      </c>
      <c r="J97" s="71" t="s">
        <v>1368</v>
      </c>
      <c r="K97" s="50" t="str">
        <f t="shared" si="6"/>
        <v>$ 0</v>
      </c>
      <c r="L97" s="68">
        <v>0.25</v>
      </c>
      <c r="M97" s="57">
        <v>2.65</v>
      </c>
      <c r="N97" s="53">
        <f t="shared" si="7"/>
        <v>0</v>
      </c>
    </row>
    <row r="98" spans="1:14" s="3" customFormat="1" ht="18.95" customHeight="1">
      <c r="A98" s="44" t="str">
        <f t="shared" si="8"/>
        <v/>
      </c>
      <c r="B98" s="55" t="s">
        <v>111</v>
      </c>
      <c r="C98" s="38"/>
      <c r="D98" s="49" t="str">
        <f t="shared" si="9"/>
        <v/>
      </c>
      <c r="E98" s="56">
        <v>1.5</v>
      </c>
      <c r="F98" s="120">
        <v>1.1000000000000001</v>
      </c>
      <c r="G98" s="121">
        <v>48</v>
      </c>
      <c r="H98" s="125">
        <v>1</v>
      </c>
      <c r="I98" s="126">
        <v>48</v>
      </c>
      <c r="J98" s="71" t="s">
        <v>1369</v>
      </c>
      <c r="K98" s="50" t="str">
        <f t="shared" si="6"/>
        <v>$ 0</v>
      </c>
      <c r="L98" s="68">
        <v>0.33333333333333337</v>
      </c>
      <c r="M98" s="57">
        <v>5.25</v>
      </c>
      <c r="N98" s="53">
        <f t="shared" si="7"/>
        <v>0</v>
      </c>
    </row>
    <row r="99" spans="1:14" s="3" customFormat="1" ht="18.95" customHeight="1">
      <c r="A99" s="44" t="str">
        <f t="shared" si="8"/>
        <v/>
      </c>
      <c r="B99" s="55" t="s">
        <v>112</v>
      </c>
      <c r="C99" s="38"/>
      <c r="D99" s="49" t="str">
        <f t="shared" si="9"/>
        <v/>
      </c>
      <c r="E99" s="56">
        <v>1.5</v>
      </c>
      <c r="F99" s="120">
        <v>1.1000000000000001</v>
      </c>
      <c r="G99" s="121">
        <v>48</v>
      </c>
      <c r="H99" s="125">
        <v>1</v>
      </c>
      <c r="I99" s="126">
        <v>48</v>
      </c>
      <c r="J99" s="71" t="s">
        <v>1370</v>
      </c>
      <c r="K99" s="50" t="str">
        <f t="shared" si="6"/>
        <v>$ 0</v>
      </c>
      <c r="L99" s="68">
        <v>0.33333333333333337</v>
      </c>
      <c r="M99" s="57">
        <v>4.7</v>
      </c>
      <c r="N99" s="53">
        <f t="shared" si="7"/>
        <v>0</v>
      </c>
    </row>
    <row r="100" spans="1:14" s="3" customFormat="1" ht="18.95" customHeight="1">
      <c r="A100" s="44" t="str">
        <f t="shared" si="8"/>
        <v/>
      </c>
      <c r="B100" s="55" t="s">
        <v>113</v>
      </c>
      <c r="C100" s="38"/>
      <c r="D100" s="49" t="str">
        <f t="shared" si="9"/>
        <v/>
      </c>
      <c r="E100" s="56">
        <v>1.5</v>
      </c>
      <c r="F100" s="120">
        <v>1.1000000000000001</v>
      </c>
      <c r="G100" s="121">
        <v>48</v>
      </c>
      <c r="H100" s="125">
        <v>1</v>
      </c>
      <c r="I100" s="126">
        <v>48</v>
      </c>
      <c r="J100" s="71" t="s">
        <v>1371</v>
      </c>
      <c r="K100" s="50" t="str">
        <f t="shared" si="6"/>
        <v>$ 0</v>
      </c>
      <c r="L100" s="68">
        <v>0.33333333333333337</v>
      </c>
      <c r="M100" s="57">
        <v>5.15</v>
      </c>
      <c r="N100" s="53">
        <f t="shared" si="7"/>
        <v>0</v>
      </c>
    </row>
    <row r="101" spans="1:14" s="3" customFormat="1" ht="18.95" customHeight="1">
      <c r="A101" s="44" t="str">
        <f t="shared" si="8"/>
        <v/>
      </c>
      <c r="B101" s="55" t="s">
        <v>114</v>
      </c>
      <c r="C101" s="38"/>
      <c r="D101" s="49" t="str">
        <f t="shared" si="9"/>
        <v/>
      </c>
      <c r="E101" s="56">
        <v>1.5</v>
      </c>
      <c r="F101" s="120">
        <v>1.1000000000000001</v>
      </c>
      <c r="G101" s="121">
        <v>48</v>
      </c>
      <c r="H101" s="125">
        <v>1</v>
      </c>
      <c r="I101" s="126">
        <v>48</v>
      </c>
      <c r="J101" s="71" t="s">
        <v>1372</v>
      </c>
      <c r="K101" s="50" t="str">
        <f t="shared" si="6"/>
        <v>$ 0</v>
      </c>
      <c r="L101" s="68">
        <v>0.33333333333333337</v>
      </c>
      <c r="M101" s="57">
        <v>4.8</v>
      </c>
      <c r="N101" s="53">
        <f t="shared" si="7"/>
        <v>0</v>
      </c>
    </row>
    <row r="102" spans="1:14" s="3" customFormat="1" ht="18.95" customHeight="1">
      <c r="A102" s="44" t="str">
        <f t="shared" si="8"/>
        <v/>
      </c>
      <c r="B102" s="55" t="s">
        <v>115</v>
      </c>
      <c r="C102" s="38"/>
      <c r="D102" s="49" t="str">
        <f t="shared" si="9"/>
        <v/>
      </c>
      <c r="E102" s="56">
        <v>4.5</v>
      </c>
      <c r="F102" s="120">
        <v>3.6</v>
      </c>
      <c r="G102" s="121">
        <v>12</v>
      </c>
      <c r="H102" s="125">
        <v>3.25</v>
      </c>
      <c r="I102" s="126">
        <v>12</v>
      </c>
      <c r="J102" s="71" t="s">
        <v>1373</v>
      </c>
      <c r="K102" s="50" t="str">
        <f t="shared" si="6"/>
        <v>$ 0</v>
      </c>
      <c r="L102" s="68">
        <v>0.27777777777777779</v>
      </c>
      <c r="M102" s="57">
        <v>2.4500000000000002</v>
      </c>
      <c r="N102" s="53">
        <f t="shared" si="7"/>
        <v>0</v>
      </c>
    </row>
    <row r="103" spans="1:14" s="3" customFormat="1" ht="18.95" customHeight="1">
      <c r="A103" s="44" t="str">
        <f t="shared" si="8"/>
        <v/>
      </c>
      <c r="B103" s="55" t="s">
        <v>116</v>
      </c>
      <c r="C103" s="38"/>
      <c r="D103" s="49" t="str">
        <f t="shared" si="9"/>
        <v/>
      </c>
      <c r="E103" s="56">
        <v>4.5</v>
      </c>
      <c r="F103" s="120">
        <v>3.6</v>
      </c>
      <c r="G103" s="121">
        <v>12</v>
      </c>
      <c r="H103" s="125">
        <v>3.25</v>
      </c>
      <c r="I103" s="126">
        <v>12</v>
      </c>
      <c r="J103" s="71" t="s">
        <v>1374</v>
      </c>
      <c r="K103" s="50" t="str">
        <f t="shared" si="6"/>
        <v>$ 0</v>
      </c>
      <c r="L103" s="68">
        <v>0.27777777777777779</v>
      </c>
      <c r="M103" s="57">
        <v>2.4</v>
      </c>
      <c r="N103" s="53">
        <f t="shared" si="7"/>
        <v>0</v>
      </c>
    </row>
    <row r="104" spans="1:14" s="3" customFormat="1" ht="18.95" customHeight="1">
      <c r="A104" s="44" t="str">
        <f t="shared" si="8"/>
        <v/>
      </c>
      <c r="B104" s="55" t="s">
        <v>117</v>
      </c>
      <c r="C104" s="38"/>
      <c r="D104" s="49" t="str">
        <f t="shared" si="9"/>
        <v/>
      </c>
      <c r="E104" s="56">
        <v>4.5</v>
      </c>
      <c r="F104" s="120">
        <v>3.6</v>
      </c>
      <c r="G104" s="121">
        <v>12</v>
      </c>
      <c r="H104" s="125">
        <v>3.25</v>
      </c>
      <c r="I104" s="126">
        <v>12</v>
      </c>
      <c r="J104" s="71" t="s">
        <v>1375</v>
      </c>
      <c r="K104" s="50" t="str">
        <f t="shared" si="6"/>
        <v>$ 0</v>
      </c>
      <c r="L104" s="68">
        <v>0.27777777777777779</v>
      </c>
      <c r="M104" s="57">
        <v>2.4500000000000002</v>
      </c>
      <c r="N104" s="53">
        <f t="shared" si="7"/>
        <v>0</v>
      </c>
    </row>
    <row r="105" spans="1:14" s="3" customFormat="1" ht="18.95" customHeight="1">
      <c r="A105" s="44" t="str">
        <f t="shared" si="8"/>
        <v/>
      </c>
      <c r="B105" s="55" t="s">
        <v>118</v>
      </c>
      <c r="C105" s="38"/>
      <c r="D105" s="49" t="str">
        <f t="shared" si="9"/>
        <v/>
      </c>
      <c r="E105" s="56">
        <v>4.5</v>
      </c>
      <c r="F105" s="120">
        <v>3.6</v>
      </c>
      <c r="G105" s="121">
        <v>12</v>
      </c>
      <c r="H105" s="125">
        <v>3.25</v>
      </c>
      <c r="I105" s="126">
        <v>12</v>
      </c>
      <c r="J105" s="71" t="s">
        <v>1376</v>
      </c>
      <c r="K105" s="50" t="str">
        <f t="shared" si="6"/>
        <v>$ 0</v>
      </c>
      <c r="L105" s="68">
        <v>0.27777777777777779</v>
      </c>
      <c r="M105" s="57">
        <v>2.5499999999999998</v>
      </c>
      <c r="N105" s="53">
        <f t="shared" si="7"/>
        <v>0</v>
      </c>
    </row>
    <row r="106" spans="1:14" s="3" customFormat="1" ht="18.95" customHeight="1">
      <c r="A106" s="44" t="str">
        <f t="shared" si="8"/>
        <v/>
      </c>
      <c r="B106" s="55" t="s">
        <v>119</v>
      </c>
      <c r="C106" s="38"/>
      <c r="D106" s="49" t="str">
        <f t="shared" si="9"/>
        <v/>
      </c>
      <c r="E106" s="56">
        <v>4.5</v>
      </c>
      <c r="F106" s="120">
        <v>3.6</v>
      </c>
      <c r="G106" s="121">
        <v>12</v>
      </c>
      <c r="H106" s="125">
        <v>3.25</v>
      </c>
      <c r="I106" s="126">
        <v>12</v>
      </c>
      <c r="J106" s="71" t="s">
        <v>1377</v>
      </c>
      <c r="K106" s="50" t="str">
        <f t="shared" si="6"/>
        <v>$ 0</v>
      </c>
      <c r="L106" s="68">
        <v>0.27777777777777779</v>
      </c>
      <c r="M106" s="57">
        <v>2.4500000000000002</v>
      </c>
      <c r="N106" s="53">
        <f t="shared" si="7"/>
        <v>0</v>
      </c>
    </row>
    <row r="107" spans="1:14" s="3" customFormat="1" ht="18.95" customHeight="1">
      <c r="A107" s="44" t="str">
        <f t="shared" si="8"/>
        <v/>
      </c>
      <c r="B107" s="55" t="s">
        <v>120</v>
      </c>
      <c r="C107" s="38"/>
      <c r="D107" s="49" t="str">
        <f t="shared" si="9"/>
        <v/>
      </c>
      <c r="E107" s="56">
        <v>7.25</v>
      </c>
      <c r="F107" s="120">
        <v>6.05</v>
      </c>
      <c r="G107" s="121">
        <v>24</v>
      </c>
      <c r="H107" s="125">
        <v>5.5</v>
      </c>
      <c r="I107" s="126">
        <v>48</v>
      </c>
      <c r="J107" s="70" t="s">
        <v>1002</v>
      </c>
      <c r="K107" s="50" t="str">
        <f t="shared" si="6"/>
        <v>$ 0</v>
      </c>
      <c r="L107" s="68">
        <v>0.24137931034482762</v>
      </c>
      <c r="M107" s="57">
        <v>15.6</v>
      </c>
      <c r="N107" s="53">
        <f t="shared" si="7"/>
        <v>0</v>
      </c>
    </row>
    <row r="108" spans="1:14" s="3" customFormat="1" ht="18.95" customHeight="1">
      <c r="A108" s="44" t="str">
        <f t="shared" si="8"/>
        <v/>
      </c>
      <c r="B108" s="55" t="s">
        <v>121</v>
      </c>
      <c r="C108" s="38"/>
      <c r="D108" s="49" t="str">
        <f t="shared" si="9"/>
        <v/>
      </c>
      <c r="E108" s="56">
        <v>1</v>
      </c>
      <c r="F108" s="120">
        <v>0.8</v>
      </c>
      <c r="G108" s="121">
        <v>72</v>
      </c>
      <c r="H108" s="125">
        <v>0.7</v>
      </c>
      <c r="I108" s="126">
        <v>72</v>
      </c>
      <c r="J108" s="70" t="s">
        <v>1003</v>
      </c>
      <c r="K108" s="50" t="str">
        <f t="shared" si="6"/>
        <v>$ 0</v>
      </c>
      <c r="L108" s="68">
        <v>0.30000000000000004</v>
      </c>
      <c r="M108" s="57">
        <v>2.4</v>
      </c>
      <c r="N108" s="53">
        <f t="shared" si="7"/>
        <v>0</v>
      </c>
    </row>
    <row r="109" spans="1:14" s="3" customFormat="1" ht="18.95" customHeight="1">
      <c r="A109" s="44" t="str">
        <f t="shared" si="8"/>
        <v/>
      </c>
      <c r="B109" s="55" t="s">
        <v>122</v>
      </c>
      <c r="C109" s="38"/>
      <c r="D109" s="49" t="str">
        <f t="shared" si="9"/>
        <v/>
      </c>
      <c r="E109" s="56">
        <v>1.35</v>
      </c>
      <c r="F109" s="120">
        <v>1.1000000000000001</v>
      </c>
      <c r="G109" s="121">
        <v>48</v>
      </c>
      <c r="H109" s="125">
        <v>1</v>
      </c>
      <c r="I109" s="126">
        <v>48</v>
      </c>
      <c r="J109" s="70" t="s">
        <v>1378</v>
      </c>
      <c r="K109" s="50" t="str">
        <f t="shared" si="6"/>
        <v>$ 0</v>
      </c>
      <c r="L109" s="68">
        <v>0.2592592592592593</v>
      </c>
      <c r="M109" s="57">
        <v>3.1</v>
      </c>
      <c r="N109" s="53">
        <f t="shared" si="7"/>
        <v>0</v>
      </c>
    </row>
    <row r="110" spans="1:14" s="3" customFormat="1" ht="18.95" customHeight="1">
      <c r="A110" s="44" t="str">
        <f t="shared" si="8"/>
        <v/>
      </c>
      <c r="B110" s="55" t="s">
        <v>123</v>
      </c>
      <c r="C110" s="38"/>
      <c r="D110" s="49" t="str">
        <f t="shared" si="9"/>
        <v/>
      </c>
      <c r="E110" s="56">
        <v>1.35</v>
      </c>
      <c r="F110" s="120">
        <v>1.1000000000000001</v>
      </c>
      <c r="G110" s="121">
        <v>24</v>
      </c>
      <c r="H110" s="125">
        <v>1</v>
      </c>
      <c r="I110" s="126">
        <v>24</v>
      </c>
      <c r="J110" s="71" t="s">
        <v>1379</v>
      </c>
      <c r="K110" s="50" t="str">
        <f t="shared" si="6"/>
        <v>$ 0</v>
      </c>
      <c r="L110" s="68">
        <v>0.2592592592592593</v>
      </c>
      <c r="M110" s="57">
        <v>1.3</v>
      </c>
      <c r="N110" s="53">
        <f t="shared" si="7"/>
        <v>0</v>
      </c>
    </row>
    <row r="111" spans="1:14" s="3" customFormat="1" ht="18.95" customHeight="1">
      <c r="A111" s="44" t="str">
        <f t="shared" si="8"/>
        <v/>
      </c>
      <c r="B111" s="55" t="s">
        <v>124</v>
      </c>
      <c r="C111" s="38"/>
      <c r="D111" s="49" t="str">
        <f t="shared" si="9"/>
        <v/>
      </c>
      <c r="E111" s="56">
        <v>1.35</v>
      </c>
      <c r="F111" s="120">
        <v>1.1000000000000001</v>
      </c>
      <c r="G111" s="121">
        <v>24</v>
      </c>
      <c r="H111" s="125">
        <v>1</v>
      </c>
      <c r="I111" s="126">
        <v>24</v>
      </c>
      <c r="J111" s="70" t="s">
        <v>1380</v>
      </c>
      <c r="K111" s="50" t="str">
        <f t="shared" si="6"/>
        <v>$ 0</v>
      </c>
      <c r="L111" s="68">
        <v>0.2592592592592593</v>
      </c>
      <c r="M111" s="57">
        <v>1.3</v>
      </c>
      <c r="N111" s="53">
        <f t="shared" si="7"/>
        <v>0</v>
      </c>
    </row>
    <row r="112" spans="1:14" s="3" customFormat="1" ht="18.95" customHeight="1">
      <c r="A112" s="44" t="str">
        <f t="shared" si="8"/>
        <v/>
      </c>
      <c r="B112" s="55" t="s">
        <v>125</v>
      </c>
      <c r="C112" s="38"/>
      <c r="D112" s="49" t="str">
        <f t="shared" si="9"/>
        <v/>
      </c>
      <c r="E112" s="56">
        <v>4</v>
      </c>
      <c r="F112" s="120">
        <v>3.3</v>
      </c>
      <c r="G112" s="121">
        <v>24</v>
      </c>
      <c r="H112" s="125">
        <v>3</v>
      </c>
      <c r="I112" s="126">
        <v>24</v>
      </c>
      <c r="J112" s="70" t="s">
        <v>1004</v>
      </c>
      <c r="K112" s="50" t="str">
        <f t="shared" si="6"/>
        <v>$ 0</v>
      </c>
      <c r="L112" s="68">
        <v>0.25</v>
      </c>
      <c r="M112" s="57">
        <v>6.25</v>
      </c>
      <c r="N112" s="53">
        <f t="shared" si="7"/>
        <v>0</v>
      </c>
    </row>
    <row r="113" spans="1:14" s="3" customFormat="1" ht="18.95" customHeight="1">
      <c r="A113" s="44" t="str">
        <f t="shared" si="8"/>
        <v/>
      </c>
      <c r="B113" s="55" t="s">
        <v>126</v>
      </c>
      <c r="C113" s="38"/>
      <c r="D113" s="49" t="str">
        <f t="shared" si="9"/>
        <v/>
      </c>
      <c r="E113" s="56">
        <v>4.6500000000000004</v>
      </c>
      <c r="F113" s="120">
        <v>3.85</v>
      </c>
      <c r="G113" s="121">
        <v>48</v>
      </c>
      <c r="H113" s="125">
        <v>3.5</v>
      </c>
      <c r="I113" s="126">
        <v>48</v>
      </c>
      <c r="J113" s="70" t="s">
        <v>1381</v>
      </c>
      <c r="K113" s="50" t="str">
        <f t="shared" si="6"/>
        <v>$ 0</v>
      </c>
      <c r="L113" s="68">
        <v>0.24731182795698925</v>
      </c>
      <c r="M113" s="57">
        <v>13.1</v>
      </c>
      <c r="N113" s="53">
        <f t="shared" si="7"/>
        <v>0</v>
      </c>
    </row>
    <row r="114" spans="1:14" s="3" customFormat="1" ht="18.95" customHeight="1">
      <c r="A114" s="44" t="str">
        <f t="shared" si="8"/>
        <v/>
      </c>
      <c r="B114" s="55" t="s">
        <v>127</v>
      </c>
      <c r="C114" s="38"/>
      <c r="D114" s="49" t="str">
        <f t="shared" si="9"/>
        <v/>
      </c>
      <c r="E114" s="56">
        <v>4</v>
      </c>
      <c r="F114" s="120">
        <v>3.15</v>
      </c>
      <c r="G114" s="121">
        <v>24</v>
      </c>
      <c r="H114" s="125">
        <v>2.85</v>
      </c>
      <c r="I114" s="126">
        <v>24</v>
      </c>
      <c r="J114" s="70" t="s">
        <v>1005</v>
      </c>
      <c r="K114" s="50" t="str">
        <f t="shared" si="6"/>
        <v>$ 0</v>
      </c>
      <c r="L114" s="68">
        <v>0.28749999999999998</v>
      </c>
      <c r="M114" s="57">
        <v>5.35</v>
      </c>
      <c r="N114" s="53">
        <f t="shared" si="7"/>
        <v>0</v>
      </c>
    </row>
    <row r="115" spans="1:14" s="3" customFormat="1" ht="18.95" customHeight="1">
      <c r="A115" s="44" t="str">
        <f t="shared" si="8"/>
        <v/>
      </c>
      <c r="B115" s="55" t="s">
        <v>128</v>
      </c>
      <c r="C115" s="38"/>
      <c r="D115" s="49" t="str">
        <f t="shared" si="9"/>
        <v/>
      </c>
      <c r="E115" s="56">
        <v>4</v>
      </c>
      <c r="F115" s="120">
        <v>3.3</v>
      </c>
      <c r="G115" s="121">
        <v>12</v>
      </c>
      <c r="H115" s="125">
        <v>3</v>
      </c>
      <c r="I115" s="126">
        <v>24</v>
      </c>
      <c r="J115" s="70" t="s">
        <v>1382</v>
      </c>
      <c r="K115" s="50" t="str">
        <f t="shared" si="6"/>
        <v>$ 0</v>
      </c>
      <c r="L115" s="68">
        <v>0.25</v>
      </c>
      <c r="M115" s="57">
        <v>6.65</v>
      </c>
      <c r="N115" s="53">
        <f t="shared" si="7"/>
        <v>0</v>
      </c>
    </row>
    <row r="116" spans="1:14" s="3" customFormat="1" ht="18.95" customHeight="1">
      <c r="A116" s="44" t="str">
        <f t="shared" si="8"/>
        <v/>
      </c>
      <c r="B116" s="55" t="s">
        <v>129</v>
      </c>
      <c r="C116" s="38"/>
      <c r="D116" s="49" t="str">
        <f t="shared" si="9"/>
        <v/>
      </c>
      <c r="E116" s="56">
        <v>2</v>
      </c>
      <c r="F116" s="120">
        <v>1.65</v>
      </c>
      <c r="G116" s="121">
        <v>24</v>
      </c>
      <c r="H116" s="125">
        <v>1.5</v>
      </c>
      <c r="I116" s="126">
        <v>24</v>
      </c>
      <c r="J116" s="70" t="s">
        <v>1383</v>
      </c>
      <c r="K116" s="50" t="str">
        <f t="shared" si="6"/>
        <v>$ 0</v>
      </c>
      <c r="L116" s="68">
        <v>0.25</v>
      </c>
      <c r="M116" s="57">
        <v>4</v>
      </c>
      <c r="N116" s="53">
        <f t="shared" si="7"/>
        <v>0</v>
      </c>
    </row>
    <row r="117" spans="1:14" s="3" customFormat="1" ht="18.95" customHeight="1">
      <c r="A117" s="44" t="str">
        <f t="shared" si="8"/>
        <v/>
      </c>
      <c r="B117" s="55" t="s">
        <v>130</v>
      </c>
      <c r="C117" s="38"/>
      <c r="D117" s="49" t="str">
        <f t="shared" si="9"/>
        <v/>
      </c>
      <c r="E117" s="56">
        <v>3</v>
      </c>
      <c r="F117" s="120">
        <v>2.5</v>
      </c>
      <c r="G117" s="121">
        <v>24</v>
      </c>
      <c r="H117" s="125">
        <v>2.25</v>
      </c>
      <c r="I117" s="126">
        <v>24</v>
      </c>
      <c r="J117" s="70" t="s">
        <v>1006</v>
      </c>
      <c r="K117" s="50" t="str">
        <f t="shared" si="6"/>
        <v>$ 0</v>
      </c>
      <c r="L117" s="68">
        <v>0.25</v>
      </c>
      <c r="M117" s="57">
        <v>4.5999999999999996</v>
      </c>
      <c r="N117" s="53">
        <f t="shared" si="7"/>
        <v>0</v>
      </c>
    </row>
    <row r="118" spans="1:14" s="3" customFormat="1" ht="18.95" customHeight="1">
      <c r="A118" s="44" t="str">
        <f t="shared" si="8"/>
        <v/>
      </c>
      <c r="B118" s="55" t="s">
        <v>131</v>
      </c>
      <c r="C118" s="38"/>
      <c r="D118" s="49" t="str">
        <f t="shared" si="9"/>
        <v/>
      </c>
      <c r="E118" s="56">
        <v>6.6</v>
      </c>
      <c r="F118" s="120">
        <v>5.5</v>
      </c>
      <c r="G118" s="121">
        <v>12</v>
      </c>
      <c r="H118" s="125">
        <v>5</v>
      </c>
      <c r="I118" s="126">
        <v>12</v>
      </c>
      <c r="J118" s="70" t="s">
        <v>1384</v>
      </c>
      <c r="K118" s="50" t="str">
        <f t="shared" si="6"/>
        <v>$ 0</v>
      </c>
      <c r="L118" s="68">
        <v>0.24242424242424243</v>
      </c>
      <c r="M118" s="57">
        <v>3.5</v>
      </c>
      <c r="N118" s="53">
        <f t="shared" si="7"/>
        <v>0</v>
      </c>
    </row>
    <row r="119" spans="1:14" s="3" customFormat="1" ht="18.95" customHeight="1">
      <c r="A119" s="44" t="str">
        <f t="shared" si="8"/>
        <v/>
      </c>
      <c r="B119" s="55" t="s">
        <v>132</v>
      </c>
      <c r="C119" s="38"/>
      <c r="D119" s="49" t="str">
        <f t="shared" si="9"/>
        <v/>
      </c>
      <c r="E119" s="56">
        <v>6.6</v>
      </c>
      <c r="F119" s="120">
        <v>5.5</v>
      </c>
      <c r="G119" s="121">
        <v>12</v>
      </c>
      <c r="H119" s="125">
        <v>5</v>
      </c>
      <c r="I119" s="126">
        <v>12</v>
      </c>
      <c r="J119" s="70" t="s">
        <v>1385</v>
      </c>
      <c r="K119" s="50" t="str">
        <f t="shared" si="6"/>
        <v>$ 0</v>
      </c>
      <c r="L119" s="68">
        <v>0.24242424242424243</v>
      </c>
      <c r="M119" s="57">
        <v>3.9</v>
      </c>
      <c r="N119" s="53">
        <f t="shared" si="7"/>
        <v>0</v>
      </c>
    </row>
    <row r="120" spans="1:14" s="3" customFormat="1" ht="18.95" customHeight="1">
      <c r="A120" s="44" t="str">
        <f t="shared" si="8"/>
        <v/>
      </c>
      <c r="B120" s="55" t="s">
        <v>133</v>
      </c>
      <c r="C120" s="38"/>
      <c r="D120" s="49" t="str">
        <f t="shared" si="9"/>
        <v/>
      </c>
      <c r="E120" s="56">
        <v>6.6</v>
      </c>
      <c r="F120" s="120">
        <v>5.5</v>
      </c>
      <c r="G120" s="121">
        <v>12</v>
      </c>
      <c r="H120" s="125">
        <v>5</v>
      </c>
      <c r="I120" s="126">
        <v>12</v>
      </c>
      <c r="J120" s="70" t="s">
        <v>1386</v>
      </c>
      <c r="K120" s="50" t="str">
        <f t="shared" si="6"/>
        <v>$ 0</v>
      </c>
      <c r="L120" s="68">
        <v>0.24242424242424243</v>
      </c>
      <c r="M120" s="57">
        <v>3.45</v>
      </c>
      <c r="N120" s="53">
        <f t="shared" si="7"/>
        <v>0</v>
      </c>
    </row>
    <row r="121" spans="1:14" s="3" customFormat="1" ht="18.95" customHeight="1">
      <c r="A121" s="44" t="str">
        <f t="shared" si="8"/>
        <v/>
      </c>
      <c r="B121" s="55" t="s">
        <v>134</v>
      </c>
      <c r="C121" s="38"/>
      <c r="D121" s="49" t="str">
        <f t="shared" si="9"/>
        <v/>
      </c>
      <c r="E121" s="56">
        <v>6.6</v>
      </c>
      <c r="F121" s="120">
        <v>5.5</v>
      </c>
      <c r="G121" s="121">
        <v>12</v>
      </c>
      <c r="H121" s="125">
        <v>5</v>
      </c>
      <c r="I121" s="126">
        <v>12</v>
      </c>
      <c r="J121" s="70" t="s">
        <v>1387</v>
      </c>
      <c r="K121" s="50" t="str">
        <f t="shared" si="6"/>
        <v>$ 0</v>
      </c>
      <c r="L121" s="68">
        <v>0.24242424242424243</v>
      </c>
      <c r="M121" s="57">
        <v>3.55</v>
      </c>
      <c r="N121" s="53">
        <f t="shared" si="7"/>
        <v>0</v>
      </c>
    </row>
    <row r="122" spans="1:14" s="3" customFormat="1" ht="18.95" customHeight="1">
      <c r="A122" s="44" t="str">
        <f t="shared" si="8"/>
        <v/>
      </c>
      <c r="B122" s="55" t="s">
        <v>135</v>
      </c>
      <c r="C122" s="38"/>
      <c r="D122" s="49" t="str">
        <f t="shared" si="9"/>
        <v/>
      </c>
      <c r="E122" s="56">
        <v>4.75</v>
      </c>
      <c r="F122" s="120">
        <v>3.85</v>
      </c>
      <c r="G122" s="121">
        <v>24</v>
      </c>
      <c r="H122" s="125">
        <v>3.5</v>
      </c>
      <c r="I122" s="126">
        <v>24</v>
      </c>
      <c r="J122" s="70" t="s">
        <v>1388</v>
      </c>
      <c r="K122" s="50" t="str">
        <f t="shared" si="6"/>
        <v>$ 0</v>
      </c>
      <c r="L122" s="68">
        <v>0.26315789473684215</v>
      </c>
      <c r="M122" s="57">
        <v>6.9</v>
      </c>
      <c r="N122" s="53">
        <f t="shared" si="7"/>
        <v>0</v>
      </c>
    </row>
    <row r="123" spans="1:14" s="3" customFormat="1" ht="18.95" customHeight="1">
      <c r="A123" s="44" t="str">
        <f t="shared" si="8"/>
        <v/>
      </c>
      <c r="B123" s="55" t="s">
        <v>136</v>
      </c>
      <c r="C123" s="38"/>
      <c r="D123" s="49" t="str">
        <f t="shared" si="9"/>
        <v/>
      </c>
      <c r="E123" s="56">
        <v>4.75</v>
      </c>
      <c r="F123" s="120">
        <v>3.85</v>
      </c>
      <c r="G123" s="121">
        <v>12</v>
      </c>
      <c r="H123" s="125">
        <v>3.5</v>
      </c>
      <c r="I123" s="126">
        <v>12</v>
      </c>
      <c r="J123" s="70" t="s">
        <v>1007</v>
      </c>
      <c r="K123" s="50" t="str">
        <f t="shared" si="6"/>
        <v>$ 0</v>
      </c>
      <c r="L123" s="68">
        <v>0.26315789473684215</v>
      </c>
      <c r="M123" s="57">
        <v>2.5499999999999998</v>
      </c>
      <c r="N123" s="53">
        <f t="shared" si="7"/>
        <v>0</v>
      </c>
    </row>
    <row r="124" spans="1:14" s="3" customFormat="1" ht="18.95" customHeight="1">
      <c r="A124" s="44" t="str">
        <f t="shared" si="8"/>
        <v/>
      </c>
      <c r="B124" s="55" t="s">
        <v>137</v>
      </c>
      <c r="C124" s="38"/>
      <c r="D124" s="49" t="str">
        <f t="shared" si="9"/>
        <v/>
      </c>
      <c r="E124" s="56">
        <v>4.75</v>
      </c>
      <c r="F124" s="120">
        <v>3.85</v>
      </c>
      <c r="G124" s="121">
        <v>12</v>
      </c>
      <c r="H124" s="125">
        <v>3.5</v>
      </c>
      <c r="I124" s="126">
        <v>12</v>
      </c>
      <c r="J124" s="70" t="s">
        <v>1389</v>
      </c>
      <c r="K124" s="50" t="str">
        <f t="shared" si="6"/>
        <v>$ 0</v>
      </c>
      <c r="L124" s="68">
        <v>0.26315789473684215</v>
      </c>
      <c r="M124" s="57">
        <v>3.25</v>
      </c>
      <c r="N124" s="53">
        <f t="shared" si="7"/>
        <v>0</v>
      </c>
    </row>
    <row r="125" spans="1:14" s="3" customFormat="1" ht="18.95" customHeight="1">
      <c r="A125" s="44" t="str">
        <f t="shared" si="8"/>
        <v/>
      </c>
      <c r="B125" s="55" t="s">
        <v>138</v>
      </c>
      <c r="C125" s="38"/>
      <c r="D125" s="49" t="str">
        <f t="shared" si="9"/>
        <v/>
      </c>
      <c r="E125" s="56">
        <v>4.75</v>
      </c>
      <c r="F125" s="120">
        <v>3.85</v>
      </c>
      <c r="G125" s="121">
        <v>24</v>
      </c>
      <c r="H125" s="125">
        <v>3.5</v>
      </c>
      <c r="I125" s="126">
        <v>12</v>
      </c>
      <c r="J125" s="70" t="s">
        <v>1390</v>
      </c>
      <c r="K125" s="50" t="str">
        <f t="shared" si="6"/>
        <v>$ 0</v>
      </c>
      <c r="L125" s="68">
        <v>0.26315789473684215</v>
      </c>
      <c r="M125" s="57">
        <v>3.05</v>
      </c>
      <c r="N125" s="53">
        <f t="shared" si="7"/>
        <v>0</v>
      </c>
    </row>
    <row r="126" spans="1:14" s="3" customFormat="1" ht="18.95" customHeight="1">
      <c r="A126" s="44" t="str">
        <f t="shared" si="8"/>
        <v/>
      </c>
      <c r="B126" s="55" t="s">
        <v>139</v>
      </c>
      <c r="C126" s="38"/>
      <c r="D126" s="49" t="str">
        <f t="shared" si="9"/>
        <v/>
      </c>
      <c r="E126" s="56">
        <v>4.75</v>
      </c>
      <c r="F126" s="120">
        <v>3.85</v>
      </c>
      <c r="G126" s="121">
        <v>12</v>
      </c>
      <c r="H126" s="125">
        <v>3.5</v>
      </c>
      <c r="I126" s="126">
        <v>12</v>
      </c>
      <c r="J126" s="70" t="s">
        <v>1391</v>
      </c>
      <c r="K126" s="50" t="str">
        <f t="shared" si="6"/>
        <v>$ 0</v>
      </c>
      <c r="L126" s="68">
        <v>0.26315789473684215</v>
      </c>
      <c r="M126" s="57">
        <v>3</v>
      </c>
      <c r="N126" s="53">
        <f t="shared" si="7"/>
        <v>0</v>
      </c>
    </row>
    <row r="127" spans="1:14" s="3" customFormat="1" ht="18.95" customHeight="1">
      <c r="A127" s="44" t="str">
        <f t="shared" si="8"/>
        <v/>
      </c>
      <c r="B127" s="55" t="s">
        <v>140</v>
      </c>
      <c r="C127" s="38"/>
      <c r="D127" s="49" t="str">
        <f t="shared" si="9"/>
        <v/>
      </c>
      <c r="E127" s="56">
        <v>4.75</v>
      </c>
      <c r="F127" s="120">
        <v>3.85</v>
      </c>
      <c r="G127" s="121">
        <v>12</v>
      </c>
      <c r="H127" s="125">
        <v>3.5</v>
      </c>
      <c r="I127" s="126">
        <v>12</v>
      </c>
      <c r="J127" s="70" t="s">
        <v>1392</v>
      </c>
      <c r="K127" s="50" t="str">
        <f t="shared" si="6"/>
        <v>$ 0</v>
      </c>
      <c r="L127" s="68">
        <v>0.26315789473684215</v>
      </c>
      <c r="M127" s="57">
        <v>2.85</v>
      </c>
      <c r="N127" s="53">
        <f t="shared" si="7"/>
        <v>0</v>
      </c>
    </row>
    <row r="128" spans="1:14" s="3" customFormat="1" ht="18.95" customHeight="1">
      <c r="A128" s="44" t="str">
        <f t="shared" si="8"/>
        <v/>
      </c>
      <c r="B128" s="55" t="s">
        <v>141</v>
      </c>
      <c r="C128" s="38"/>
      <c r="D128" s="49" t="str">
        <f t="shared" si="9"/>
        <v/>
      </c>
      <c r="E128" s="56">
        <v>7</v>
      </c>
      <c r="F128" s="120">
        <v>5.5</v>
      </c>
      <c r="G128" s="121">
        <v>12</v>
      </c>
      <c r="H128" s="125">
        <v>5</v>
      </c>
      <c r="I128" s="126">
        <v>12</v>
      </c>
      <c r="J128" s="70" t="s">
        <v>1393</v>
      </c>
      <c r="K128" s="50" t="str">
        <f t="shared" si="6"/>
        <v>$ 0</v>
      </c>
      <c r="L128" s="68">
        <v>0.2857142857142857</v>
      </c>
      <c r="M128" s="57">
        <v>3.3</v>
      </c>
      <c r="N128" s="53">
        <f t="shared" si="7"/>
        <v>0</v>
      </c>
    </row>
    <row r="129" spans="1:14" s="3" customFormat="1" ht="18.95" customHeight="1">
      <c r="A129" s="44" t="str">
        <f t="shared" si="8"/>
        <v/>
      </c>
      <c r="B129" s="55" t="s">
        <v>142</v>
      </c>
      <c r="C129" s="38"/>
      <c r="D129" s="49" t="str">
        <f t="shared" si="9"/>
        <v/>
      </c>
      <c r="E129" s="56">
        <v>7</v>
      </c>
      <c r="F129" s="120">
        <v>5.5</v>
      </c>
      <c r="G129" s="121">
        <v>12</v>
      </c>
      <c r="H129" s="125">
        <v>5</v>
      </c>
      <c r="I129" s="126">
        <v>12</v>
      </c>
      <c r="J129" s="70" t="s">
        <v>1394</v>
      </c>
      <c r="K129" s="50" t="str">
        <f t="shared" si="6"/>
        <v>$ 0</v>
      </c>
      <c r="L129" s="68">
        <v>0.2857142857142857</v>
      </c>
      <c r="M129" s="57">
        <v>3.15</v>
      </c>
      <c r="N129" s="53">
        <f t="shared" si="7"/>
        <v>0</v>
      </c>
    </row>
    <row r="130" spans="1:14" s="3" customFormat="1" ht="18.95" customHeight="1">
      <c r="A130" s="44" t="str">
        <f t="shared" si="8"/>
        <v/>
      </c>
      <c r="B130" s="55" t="s">
        <v>143</v>
      </c>
      <c r="C130" s="38"/>
      <c r="D130" s="49" t="str">
        <f t="shared" si="9"/>
        <v/>
      </c>
      <c r="E130" s="56">
        <v>7</v>
      </c>
      <c r="F130" s="120">
        <v>5.5</v>
      </c>
      <c r="G130" s="121">
        <v>12</v>
      </c>
      <c r="H130" s="125">
        <v>5</v>
      </c>
      <c r="I130" s="126">
        <v>12</v>
      </c>
      <c r="J130" s="70" t="s">
        <v>1395</v>
      </c>
      <c r="K130" s="50" t="str">
        <f t="shared" si="6"/>
        <v>$ 0</v>
      </c>
      <c r="L130" s="68">
        <v>0.2857142857142857</v>
      </c>
      <c r="M130" s="57">
        <v>3.55</v>
      </c>
      <c r="N130" s="53">
        <f t="shared" si="7"/>
        <v>0</v>
      </c>
    </row>
    <row r="131" spans="1:14" s="3" customFormat="1" ht="18.95" customHeight="1">
      <c r="A131" s="44" t="str">
        <f t="shared" si="8"/>
        <v/>
      </c>
      <c r="B131" s="55" t="s">
        <v>144</v>
      </c>
      <c r="C131" s="38"/>
      <c r="D131" s="49" t="str">
        <f t="shared" si="9"/>
        <v/>
      </c>
      <c r="E131" s="56">
        <v>4</v>
      </c>
      <c r="F131" s="120">
        <v>3.3</v>
      </c>
      <c r="G131" s="121">
        <v>12</v>
      </c>
      <c r="H131" s="125">
        <v>3</v>
      </c>
      <c r="I131" s="126">
        <v>12</v>
      </c>
      <c r="J131" s="70" t="s">
        <v>1008</v>
      </c>
      <c r="K131" s="50" t="str">
        <f t="shared" si="6"/>
        <v>$ 0</v>
      </c>
      <c r="L131" s="68">
        <v>0.25</v>
      </c>
      <c r="M131" s="57">
        <v>3.75</v>
      </c>
      <c r="N131" s="53">
        <f t="shared" si="7"/>
        <v>0</v>
      </c>
    </row>
    <row r="132" spans="1:14" s="3" customFormat="1" ht="18.95" customHeight="1">
      <c r="A132" s="44" t="str">
        <f t="shared" si="8"/>
        <v/>
      </c>
      <c r="B132" s="55" t="s">
        <v>145</v>
      </c>
      <c r="C132" s="38"/>
      <c r="D132" s="49" t="str">
        <f t="shared" si="9"/>
        <v/>
      </c>
      <c r="E132" s="56">
        <v>8</v>
      </c>
      <c r="F132" s="120">
        <v>6.6</v>
      </c>
      <c r="G132" s="121">
        <v>12</v>
      </c>
      <c r="H132" s="125">
        <v>6</v>
      </c>
      <c r="I132" s="126">
        <v>12</v>
      </c>
      <c r="J132" s="70" t="s">
        <v>1396</v>
      </c>
      <c r="K132" s="50" t="str">
        <f t="shared" si="6"/>
        <v>$ 0</v>
      </c>
      <c r="L132" s="68">
        <v>0.25</v>
      </c>
      <c r="M132" s="57">
        <v>6.6</v>
      </c>
      <c r="N132" s="53">
        <f t="shared" si="7"/>
        <v>0</v>
      </c>
    </row>
    <row r="133" spans="1:14" s="3" customFormat="1" ht="18.95" customHeight="1">
      <c r="A133" s="44" t="str">
        <f t="shared" si="8"/>
        <v/>
      </c>
      <c r="B133" s="55" t="s">
        <v>146</v>
      </c>
      <c r="C133" s="38"/>
      <c r="D133" s="49" t="str">
        <f t="shared" si="9"/>
        <v/>
      </c>
      <c r="E133" s="56">
        <v>8</v>
      </c>
      <c r="F133" s="120">
        <v>6.6</v>
      </c>
      <c r="G133" s="121">
        <v>12</v>
      </c>
      <c r="H133" s="125">
        <v>6</v>
      </c>
      <c r="I133" s="126">
        <v>12</v>
      </c>
      <c r="J133" s="70" t="s">
        <v>1397</v>
      </c>
      <c r="K133" s="50" t="str">
        <f t="shared" si="6"/>
        <v>$ 0</v>
      </c>
      <c r="L133" s="68">
        <v>0.25</v>
      </c>
      <c r="M133" s="57">
        <v>6</v>
      </c>
      <c r="N133" s="53">
        <f t="shared" si="7"/>
        <v>0</v>
      </c>
    </row>
    <row r="134" spans="1:14" s="3" customFormat="1" ht="18.95" customHeight="1">
      <c r="A134" s="44" t="str">
        <f t="shared" si="8"/>
        <v/>
      </c>
      <c r="B134" s="55" t="s">
        <v>147</v>
      </c>
      <c r="C134" s="38"/>
      <c r="D134" s="49" t="str">
        <f t="shared" si="9"/>
        <v/>
      </c>
      <c r="E134" s="56">
        <v>8</v>
      </c>
      <c r="F134" s="120">
        <v>6.6</v>
      </c>
      <c r="G134" s="121">
        <v>12</v>
      </c>
      <c r="H134" s="125">
        <v>6</v>
      </c>
      <c r="I134" s="126">
        <v>12</v>
      </c>
      <c r="J134" s="70" t="s">
        <v>1398</v>
      </c>
      <c r="K134" s="50" t="str">
        <f t="shared" si="6"/>
        <v>$ 0</v>
      </c>
      <c r="L134" s="68">
        <v>0.25</v>
      </c>
      <c r="M134" s="57">
        <v>5.7</v>
      </c>
      <c r="N134" s="53">
        <f t="shared" si="7"/>
        <v>0</v>
      </c>
    </row>
    <row r="135" spans="1:14" s="3" customFormat="1" ht="18.95" customHeight="1">
      <c r="A135" s="44" t="str">
        <f t="shared" si="8"/>
        <v/>
      </c>
      <c r="B135" s="55" t="s">
        <v>148</v>
      </c>
      <c r="C135" s="38"/>
      <c r="D135" s="49" t="str">
        <f t="shared" si="9"/>
        <v/>
      </c>
      <c r="E135" s="56">
        <v>3</v>
      </c>
      <c r="F135" s="120">
        <v>2.5</v>
      </c>
      <c r="G135" s="121">
        <v>24</v>
      </c>
      <c r="H135" s="125">
        <v>2.25</v>
      </c>
      <c r="I135" s="126">
        <v>24</v>
      </c>
      <c r="J135" s="70" t="s">
        <v>1009</v>
      </c>
      <c r="K135" s="50" t="str">
        <f t="shared" si="6"/>
        <v>$ 0</v>
      </c>
      <c r="L135" s="68">
        <v>0.25</v>
      </c>
      <c r="M135" s="57">
        <v>3.05</v>
      </c>
      <c r="N135" s="53">
        <f t="shared" si="7"/>
        <v>0</v>
      </c>
    </row>
    <row r="136" spans="1:14" s="3" customFormat="1" ht="18.95" customHeight="1">
      <c r="A136" s="44" t="str">
        <f t="shared" si="8"/>
        <v/>
      </c>
      <c r="B136" s="55" t="s">
        <v>149</v>
      </c>
      <c r="C136" s="38"/>
      <c r="D136" s="49" t="str">
        <f t="shared" si="9"/>
        <v/>
      </c>
      <c r="E136" s="56">
        <v>5.5</v>
      </c>
      <c r="F136" s="120">
        <v>4.5</v>
      </c>
      <c r="G136" s="121">
        <v>12</v>
      </c>
      <c r="H136" s="125">
        <v>4</v>
      </c>
      <c r="I136" s="126">
        <v>12</v>
      </c>
      <c r="J136" s="70" t="s">
        <v>1399</v>
      </c>
      <c r="K136" s="50" t="str">
        <f t="shared" si="6"/>
        <v>$ 0</v>
      </c>
      <c r="L136" s="68">
        <v>0.27272727272727271</v>
      </c>
      <c r="M136" s="57">
        <v>3.05</v>
      </c>
      <c r="N136" s="53">
        <f t="shared" si="7"/>
        <v>0</v>
      </c>
    </row>
    <row r="137" spans="1:14" s="3" customFormat="1" ht="18.95" customHeight="1">
      <c r="A137" s="44" t="str">
        <f t="shared" si="8"/>
        <v/>
      </c>
      <c r="B137" s="55" t="s">
        <v>150</v>
      </c>
      <c r="C137" s="38"/>
      <c r="D137" s="49" t="str">
        <f t="shared" si="9"/>
        <v/>
      </c>
      <c r="E137" s="56">
        <v>364.32</v>
      </c>
      <c r="F137" s="120">
        <v>303.60000000000002</v>
      </c>
      <c r="G137" s="121">
        <v>1</v>
      </c>
      <c r="H137" s="125">
        <v>276</v>
      </c>
      <c r="I137" s="126">
        <v>1</v>
      </c>
      <c r="J137" s="70" t="s">
        <v>1400</v>
      </c>
      <c r="K137" s="50" t="str">
        <f t="shared" si="6"/>
        <v>$ 0</v>
      </c>
      <c r="L137" s="68">
        <v>0.24242424242424243</v>
      </c>
      <c r="M137" s="57">
        <v>17.7</v>
      </c>
      <c r="N137" s="53">
        <f t="shared" si="7"/>
        <v>0</v>
      </c>
    </row>
    <row r="138" spans="1:14" s="3" customFormat="1" ht="18.95" customHeight="1">
      <c r="A138" s="44" t="str">
        <f t="shared" si="8"/>
        <v/>
      </c>
      <c r="B138" s="55" t="s">
        <v>151</v>
      </c>
      <c r="C138" s="38"/>
      <c r="D138" s="49" t="str">
        <f t="shared" si="9"/>
        <v/>
      </c>
      <c r="E138" s="56">
        <v>5.5</v>
      </c>
      <c r="F138" s="120">
        <v>4.5</v>
      </c>
      <c r="G138" s="121">
        <v>12</v>
      </c>
      <c r="H138" s="125">
        <v>4</v>
      </c>
      <c r="I138" s="126">
        <v>12</v>
      </c>
      <c r="J138" s="70" t="s">
        <v>1401</v>
      </c>
      <c r="K138" s="50" t="str">
        <f t="shared" si="6"/>
        <v>$ 0</v>
      </c>
      <c r="L138" s="68">
        <v>0.27272727272727271</v>
      </c>
      <c r="M138" s="57">
        <v>3.2</v>
      </c>
      <c r="N138" s="53">
        <f t="shared" si="7"/>
        <v>0</v>
      </c>
    </row>
    <row r="139" spans="1:14" s="3" customFormat="1" ht="18.95" customHeight="1">
      <c r="A139" s="44" t="str">
        <f t="shared" si="8"/>
        <v/>
      </c>
      <c r="B139" s="55" t="s">
        <v>152</v>
      </c>
      <c r="C139" s="38"/>
      <c r="D139" s="49" t="str">
        <f t="shared" si="9"/>
        <v/>
      </c>
      <c r="E139" s="56">
        <v>5.5</v>
      </c>
      <c r="F139" s="120">
        <v>4.5</v>
      </c>
      <c r="G139" s="121">
        <v>12</v>
      </c>
      <c r="H139" s="125">
        <v>4</v>
      </c>
      <c r="I139" s="126">
        <v>12</v>
      </c>
      <c r="J139" s="70" t="s">
        <v>1402</v>
      </c>
      <c r="K139" s="50" t="str">
        <f t="shared" si="6"/>
        <v>$ 0</v>
      </c>
      <c r="L139" s="68">
        <v>0.27272727272727271</v>
      </c>
      <c r="M139" s="57">
        <v>4.3</v>
      </c>
      <c r="N139" s="53">
        <f t="shared" si="7"/>
        <v>0</v>
      </c>
    </row>
    <row r="140" spans="1:14" s="3" customFormat="1" ht="18.95" customHeight="1">
      <c r="A140" s="44" t="str">
        <f t="shared" si="8"/>
        <v/>
      </c>
      <c r="B140" s="55" t="s">
        <v>153</v>
      </c>
      <c r="C140" s="38"/>
      <c r="D140" s="49" t="str">
        <f t="shared" si="9"/>
        <v/>
      </c>
      <c r="E140" s="56">
        <v>5.5</v>
      </c>
      <c r="F140" s="120">
        <v>4.5</v>
      </c>
      <c r="G140" s="121">
        <v>12</v>
      </c>
      <c r="H140" s="125">
        <v>4</v>
      </c>
      <c r="I140" s="126">
        <v>12</v>
      </c>
      <c r="J140" s="70" t="s">
        <v>1403</v>
      </c>
      <c r="K140" s="50" t="str">
        <f t="shared" si="6"/>
        <v>$ 0</v>
      </c>
      <c r="L140" s="68">
        <v>0.27272727272727271</v>
      </c>
      <c r="M140" s="57">
        <v>2.95</v>
      </c>
      <c r="N140" s="53">
        <f t="shared" si="7"/>
        <v>0</v>
      </c>
    </row>
    <row r="141" spans="1:14" s="3" customFormat="1" ht="18.95" customHeight="1">
      <c r="A141" s="44" t="str">
        <f t="shared" si="8"/>
        <v/>
      </c>
      <c r="B141" s="55" t="s">
        <v>154</v>
      </c>
      <c r="C141" s="38"/>
      <c r="D141" s="49" t="str">
        <f t="shared" si="9"/>
        <v/>
      </c>
      <c r="E141" s="56">
        <v>5.5</v>
      </c>
      <c r="F141" s="120">
        <v>4.5</v>
      </c>
      <c r="G141" s="121">
        <v>12</v>
      </c>
      <c r="H141" s="125">
        <v>4</v>
      </c>
      <c r="I141" s="126">
        <v>12</v>
      </c>
      <c r="J141" s="70" t="s">
        <v>1404</v>
      </c>
      <c r="K141" s="50" t="str">
        <f t="shared" si="6"/>
        <v>$ 0</v>
      </c>
      <c r="L141" s="68">
        <v>0.27272727272727271</v>
      </c>
      <c r="M141" s="57">
        <v>2.25</v>
      </c>
      <c r="N141" s="53">
        <f t="shared" si="7"/>
        <v>0</v>
      </c>
    </row>
    <row r="142" spans="1:14" s="3" customFormat="1" ht="18.95" customHeight="1">
      <c r="A142" s="44" t="str">
        <f t="shared" si="8"/>
        <v/>
      </c>
      <c r="B142" s="55" t="s">
        <v>155</v>
      </c>
      <c r="C142" s="38"/>
      <c r="D142" s="49" t="str">
        <f t="shared" si="9"/>
        <v/>
      </c>
      <c r="E142" s="56">
        <v>5.5</v>
      </c>
      <c r="F142" s="120">
        <v>4.5</v>
      </c>
      <c r="G142" s="121">
        <v>12</v>
      </c>
      <c r="H142" s="125">
        <v>4</v>
      </c>
      <c r="I142" s="126">
        <v>12</v>
      </c>
      <c r="J142" s="70" t="s">
        <v>1405</v>
      </c>
      <c r="K142" s="50" t="str">
        <f t="shared" ref="K142:K205" si="10">IF(C142=0,"$ 0",(C142*D142))</f>
        <v>$ 0</v>
      </c>
      <c r="L142" s="68">
        <v>0.27272727272727271</v>
      </c>
      <c r="M142" s="57">
        <v>3.1</v>
      </c>
      <c r="N142" s="53">
        <f t="shared" ref="N142:N205" si="11">(C142/I142)*M142</f>
        <v>0</v>
      </c>
    </row>
    <row r="143" spans="1:14" s="3" customFormat="1" ht="18.95" customHeight="1">
      <c r="A143" s="44" t="str">
        <f t="shared" si="8"/>
        <v/>
      </c>
      <c r="B143" s="55" t="s">
        <v>156</v>
      </c>
      <c r="C143" s="38"/>
      <c r="D143" s="49" t="str">
        <f t="shared" si="9"/>
        <v/>
      </c>
      <c r="E143" s="56">
        <v>4.75</v>
      </c>
      <c r="F143" s="120">
        <v>3.85</v>
      </c>
      <c r="G143" s="121">
        <v>12</v>
      </c>
      <c r="H143" s="125">
        <v>3.5</v>
      </c>
      <c r="I143" s="126">
        <v>12</v>
      </c>
      <c r="J143" s="70" t="s">
        <v>1406</v>
      </c>
      <c r="K143" s="50" t="str">
        <f t="shared" si="10"/>
        <v>$ 0</v>
      </c>
      <c r="L143" s="68">
        <v>0.26315789473684215</v>
      </c>
      <c r="M143" s="57">
        <v>5.05</v>
      </c>
      <c r="N143" s="53">
        <f t="shared" si="11"/>
        <v>0</v>
      </c>
    </row>
    <row r="144" spans="1:14" s="3" customFormat="1" ht="18.95" customHeight="1">
      <c r="A144" s="44" t="str">
        <f t="shared" si="8"/>
        <v/>
      </c>
      <c r="B144" s="55" t="s">
        <v>157</v>
      </c>
      <c r="C144" s="38"/>
      <c r="D144" s="49" t="str">
        <f t="shared" si="9"/>
        <v/>
      </c>
      <c r="E144" s="56">
        <v>4.75</v>
      </c>
      <c r="F144" s="120">
        <v>3.85</v>
      </c>
      <c r="G144" s="121">
        <v>12</v>
      </c>
      <c r="H144" s="125">
        <v>3.5</v>
      </c>
      <c r="I144" s="126">
        <v>12</v>
      </c>
      <c r="J144" s="70" t="s">
        <v>1010</v>
      </c>
      <c r="K144" s="50" t="str">
        <f t="shared" si="10"/>
        <v>$ 0</v>
      </c>
      <c r="L144" s="68">
        <v>0.26315789473684215</v>
      </c>
      <c r="M144" s="57">
        <v>4.8</v>
      </c>
      <c r="N144" s="53">
        <f t="shared" si="11"/>
        <v>0</v>
      </c>
    </row>
    <row r="145" spans="1:14" s="3" customFormat="1" ht="18.95" customHeight="1">
      <c r="A145" s="44" t="str">
        <f t="shared" si="8"/>
        <v/>
      </c>
      <c r="B145" s="55" t="s">
        <v>158</v>
      </c>
      <c r="C145" s="38"/>
      <c r="D145" s="49" t="str">
        <f t="shared" si="9"/>
        <v/>
      </c>
      <c r="E145" s="56">
        <v>4.75</v>
      </c>
      <c r="F145" s="120">
        <v>3.85</v>
      </c>
      <c r="G145" s="121">
        <v>12</v>
      </c>
      <c r="H145" s="125">
        <v>3.5</v>
      </c>
      <c r="I145" s="126">
        <v>12</v>
      </c>
      <c r="J145" s="70" t="s">
        <v>1011</v>
      </c>
      <c r="K145" s="50" t="str">
        <f t="shared" si="10"/>
        <v>$ 0</v>
      </c>
      <c r="L145" s="68">
        <v>0.26315789473684215</v>
      </c>
      <c r="M145" s="57">
        <v>4.9000000000000004</v>
      </c>
      <c r="N145" s="53">
        <f t="shared" si="11"/>
        <v>0</v>
      </c>
    </row>
    <row r="146" spans="1:14" s="3" customFormat="1" ht="18.95" customHeight="1">
      <c r="A146" s="44" t="str">
        <f t="shared" si="8"/>
        <v/>
      </c>
      <c r="B146" s="55" t="s">
        <v>159</v>
      </c>
      <c r="C146" s="38"/>
      <c r="D146" s="49" t="str">
        <f t="shared" si="9"/>
        <v/>
      </c>
      <c r="E146" s="56">
        <v>6.5</v>
      </c>
      <c r="F146" s="120">
        <v>5.25</v>
      </c>
      <c r="G146" s="121">
        <v>12</v>
      </c>
      <c r="H146" s="125">
        <v>4.75</v>
      </c>
      <c r="I146" s="126">
        <v>12</v>
      </c>
      <c r="J146" s="70" t="s">
        <v>1407</v>
      </c>
      <c r="K146" s="50" t="str">
        <f t="shared" si="10"/>
        <v>$ 0</v>
      </c>
      <c r="L146" s="68">
        <v>0.26923076923076927</v>
      </c>
      <c r="M146" s="57">
        <v>3.7</v>
      </c>
      <c r="N146" s="53">
        <f t="shared" si="11"/>
        <v>0</v>
      </c>
    </row>
    <row r="147" spans="1:14" s="3" customFormat="1" ht="18.95" customHeight="1">
      <c r="A147" s="44" t="str">
        <f t="shared" si="8"/>
        <v/>
      </c>
      <c r="B147" s="55" t="s">
        <v>160</v>
      </c>
      <c r="C147" s="38"/>
      <c r="D147" s="49" t="str">
        <f t="shared" si="9"/>
        <v/>
      </c>
      <c r="E147" s="56">
        <v>14.5</v>
      </c>
      <c r="F147" s="120">
        <v>12</v>
      </c>
      <c r="G147" s="121">
        <v>12</v>
      </c>
      <c r="H147" s="125">
        <v>11</v>
      </c>
      <c r="I147" s="126">
        <v>12</v>
      </c>
      <c r="J147" s="70" t="s">
        <v>1408</v>
      </c>
      <c r="K147" s="50" t="str">
        <f t="shared" si="10"/>
        <v>$ 0</v>
      </c>
      <c r="L147" s="68">
        <v>0.24137931034482762</v>
      </c>
      <c r="M147" s="57">
        <v>13.05</v>
      </c>
      <c r="N147" s="53">
        <f t="shared" si="11"/>
        <v>0</v>
      </c>
    </row>
    <row r="148" spans="1:14" s="3" customFormat="1" ht="18.95" customHeight="1">
      <c r="A148" s="44" t="str">
        <f t="shared" si="8"/>
        <v/>
      </c>
      <c r="B148" s="55" t="s">
        <v>161</v>
      </c>
      <c r="C148" s="38"/>
      <c r="D148" s="49" t="str">
        <f t="shared" si="9"/>
        <v/>
      </c>
      <c r="E148" s="56">
        <v>6</v>
      </c>
      <c r="F148" s="120">
        <v>5</v>
      </c>
      <c r="G148" s="121">
        <v>12</v>
      </c>
      <c r="H148" s="125">
        <v>4.5</v>
      </c>
      <c r="I148" s="126">
        <v>12</v>
      </c>
      <c r="J148" s="70" t="s">
        <v>1409</v>
      </c>
      <c r="K148" s="50" t="str">
        <f t="shared" si="10"/>
        <v>$ 0</v>
      </c>
      <c r="L148" s="68">
        <v>0.25</v>
      </c>
      <c r="M148" s="57">
        <v>2.2000000000000002</v>
      </c>
      <c r="N148" s="53">
        <f t="shared" si="11"/>
        <v>0</v>
      </c>
    </row>
    <row r="149" spans="1:14" s="3" customFormat="1" ht="18.95" customHeight="1">
      <c r="A149" s="44" t="str">
        <f t="shared" si="8"/>
        <v/>
      </c>
      <c r="B149" s="55" t="s">
        <v>162</v>
      </c>
      <c r="C149" s="38"/>
      <c r="D149" s="49" t="str">
        <f t="shared" si="9"/>
        <v/>
      </c>
      <c r="E149" s="56">
        <v>1.25</v>
      </c>
      <c r="F149" s="120">
        <v>0.95</v>
      </c>
      <c r="G149" s="121">
        <v>24</v>
      </c>
      <c r="H149" s="125">
        <v>0.85</v>
      </c>
      <c r="I149" s="126">
        <v>96</v>
      </c>
      <c r="J149" s="70" t="s">
        <v>1012</v>
      </c>
      <c r="K149" s="50" t="str">
        <f t="shared" si="10"/>
        <v>$ 0</v>
      </c>
      <c r="L149" s="68">
        <v>0.32000000000000006</v>
      </c>
      <c r="M149" s="57">
        <v>5.5</v>
      </c>
      <c r="N149" s="53">
        <f t="shared" si="11"/>
        <v>0</v>
      </c>
    </row>
    <row r="150" spans="1:14" s="3" customFormat="1" ht="18.95" customHeight="1">
      <c r="A150" s="44" t="str">
        <f t="shared" si="8"/>
        <v/>
      </c>
      <c r="B150" s="55" t="s">
        <v>163</v>
      </c>
      <c r="C150" s="38"/>
      <c r="D150" s="49" t="str">
        <f t="shared" si="9"/>
        <v/>
      </c>
      <c r="E150" s="56">
        <v>4</v>
      </c>
      <c r="F150" s="120">
        <v>3.3</v>
      </c>
      <c r="G150" s="121">
        <v>12</v>
      </c>
      <c r="H150" s="125">
        <v>3</v>
      </c>
      <c r="I150" s="126">
        <v>12</v>
      </c>
      <c r="J150" s="70" t="s">
        <v>1410</v>
      </c>
      <c r="K150" s="50" t="str">
        <f t="shared" si="10"/>
        <v>$ 0</v>
      </c>
      <c r="L150" s="68">
        <v>0.25</v>
      </c>
      <c r="M150" s="57">
        <v>2.8</v>
      </c>
      <c r="N150" s="53">
        <f t="shared" si="11"/>
        <v>0</v>
      </c>
    </row>
    <row r="151" spans="1:14" s="3" customFormat="1" ht="18.95" customHeight="1">
      <c r="A151" s="44" t="str">
        <f t="shared" si="8"/>
        <v/>
      </c>
      <c r="B151" s="55" t="s">
        <v>164</v>
      </c>
      <c r="C151" s="38"/>
      <c r="D151" s="49" t="str">
        <f t="shared" si="9"/>
        <v/>
      </c>
      <c r="E151" s="56">
        <v>4</v>
      </c>
      <c r="F151" s="120">
        <v>3.3</v>
      </c>
      <c r="G151" s="121">
        <v>12</v>
      </c>
      <c r="H151" s="125">
        <v>3</v>
      </c>
      <c r="I151" s="126">
        <v>12</v>
      </c>
      <c r="J151" s="70" t="s">
        <v>1411</v>
      </c>
      <c r="K151" s="50" t="str">
        <f t="shared" si="10"/>
        <v>$ 0</v>
      </c>
      <c r="L151" s="68">
        <v>0.25</v>
      </c>
      <c r="M151" s="57">
        <v>2.65</v>
      </c>
      <c r="N151" s="53">
        <f t="shared" si="11"/>
        <v>0</v>
      </c>
    </row>
    <row r="152" spans="1:14" s="3" customFormat="1" ht="18.95" customHeight="1">
      <c r="A152" s="44" t="str">
        <f t="shared" si="8"/>
        <v/>
      </c>
      <c r="B152" s="55" t="s">
        <v>165</v>
      </c>
      <c r="C152" s="38"/>
      <c r="D152" s="49" t="str">
        <f t="shared" si="9"/>
        <v/>
      </c>
      <c r="E152" s="56">
        <v>4</v>
      </c>
      <c r="F152" s="120">
        <v>3.3</v>
      </c>
      <c r="G152" s="121">
        <v>12</v>
      </c>
      <c r="H152" s="125">
        <v>3</v>
      </c>
      <c r="I152" s="126">
        <v>12</v>
      </c>
      <c r="J152" s="70" t="s">
        <v>1412</v>
      </c>
      <c r="K152" s="50" t="str">
        <f t="shared" si="10"/>
        <v>$ 0</v>
      </c>
      <c r="L152" s="68">
        <v>0.25</v>
      </c>
      <c r="M152" s="57">
        <v>2.8</v>
      </c>
      <c r="N152" s="53">
        <f t="shared" si="11"/>
        <v>0</v>
      </c>
    </row>
    <row r="153" spans="1:14" s="3" customFormat="1" ht="18.95" customHeight="1">
      <c r="A153" s="44" t="str">
        <f t="shared" si="8"/>
        <v/>
      </c>
      <c r="B153" s="55" t="s">
        <v>166</v>
      </c>
      <c r="C153" s="38"/>
      <c r="D153" s="49" t="str">
        <f t="shared" si="9"/>
        <v/>
      </c>
      <c r="E153" s="56">
        <v>4</v>
      </c>
      <c r="F153" s="120">
        <v>3.3</v>
      </c>
      <c r="G153" s="121">
        <v>12</v>
      </c>
      <c r="H153" s="125">
        <v>3</v>
      </c>
      <c r="I153" s="126">
        <v>12</v>
      </c>
      <c r="J153" s="70" t="s">
        <v>1413</v>
      </c>
      <c r="K153" s="50" t="str">
        <f t="shared" si="10"/>
        <v>$ 0</v>
      </c>
      <c r="L153" s="68">
        <v>0.25</v>
      </c>
      <c r="M153" s="57">
        <v>2.8</v>
      </c>
      <c r="N153" s="53">
        <f t="shared" si="11"/>
        <v>0</v>
      </c>
    </row>
    <row r="154" spans="1:14" s="3" customFormat="1" ht="18.95" customHeight="1">
      <c r="A154" s="44" t="str">
        <f t="shared" si="8"/>
        <v/>
      </c>
      <c r="B154" s="55" t="s">
        <v>167</v>
      </c>
      <c r="C154" s="38"/>
      <c r="D154" s="49" t="str">
        <f t="shared" si="9"/>
        <v/>
      </c>
      <c r="E154" s="56">
        <v>5</v>
      </c>
      <c r="F154" s="120">
        <v>4.1500000000000004</v>
      </c>
      <c r="G154" s="121">
        <v>12</v>
      </c>
      <c r="H154" s="125">
        <v>3.75</v>
      </c>
      <c r="I154" s="126">
        <v>12</v>
      </c>
      <c r="J154" s="70" t="s">
        <v>1414</v>
      </c>
      <c r="K154" s="50" t="str">
        <f t="shared" si="10"/>
        <v>$ 0</v>
      </c>
      <c r="L154" s="68">
        <v>0.25</v>
      </c>
      <c r="M154" s="57">
        <v>4.75</v>
      </c>
      <c r="N154" s="53">
        <f t="shared" si="11"/>
        <v>0</v>
      </c>
    </row>
    <row r="155" spans="1:14" s="3" customFormat="1" ht="18.95" customHeight="1">
      <c r="A155" s="44" t="str">
        <f t="shared" si="8"/>
        <v/>
      </c>
      <c r="B155" s="55" t="s">
        <v>168</v>
      </c>
      <c r="C155" s="38"/>
      <c r="D155" s="49" t="str">
        <f t="shared" si="9"/>
        <v/>
      </c>
      <c r="E155" s="56">
        <v>2</v>
      </c>
      <c r="F155" s="120">
        <v>1.5</v>
      </c>
      <c r="G155" s="121">
        <v>24</v>
      </c>
      <c r="H155" s="125">
        <v>1.35</v>
      </c>
      <c r="I155" s="126">
        <v>24</v>
      </c>
      <c r="J155" s="70" t="s">
        <v>1415</v>
      </c>
      <c r="K155" s="50" t="str">
        <f t="shared" si="10"/>
        <v>$ 0</v>
      </c>
      <c r="L155" s="68">
        <v>0.32499999999999996</v>
      </c>
      <c r="M155" s="57">
        <v>2.4</v>
      </c>
      <c r="N155" s="53">
        <f t="shared" si="11"/>
        <v>0</v>
      </c>
    </row>
    <row r="156" spans="1:14" s="3" customFormat="1" ht="18.95" customHeight="1">
      <c r="A156" s="44" t="str">
        <f t="shared" si="8"/>
        <v/>
      </c>
      <c r="B156" s="55" t="s">
        <v>169</v>
      </c>
      <c r="C156" s="38"/>
      <c r="D156" s="49" t="str">
        <f t="shared" si="9"/>
        <v/>
      </c>
      <c r="E156" s="56">
        <v>2</v>
      </c>
      <c r="F156" s="120">
        <v>1.5</v>
      </c>
      <c r="G156" s="121">
        <v>24</v>
      </c>
      <c r="H156" s="125">
        <v>1.35</v>
      </c>
      <c r="I156" s="126">
        <v>24</v>
      </c>
      <c r="J156" s="70" t="s">
        <v>1416</v>
      </c>
      <c r="K156" s="50" t="str">
        <f t="shared" si="10"/>
        <v>$ 0</v>
      </c>
      <c r="L156" s="68">
        <v>0.32499999999999996</v>
      </c>
      <c r="M156" s="57">
        <v>2.4</v>
      </c>
      <c r="N156" s="53">
        <f t="shared" si="11"/>
        <v>0</v>
      </c>
    </row>
    <row r="157" spans="1:14" s="3" customFormat="1" ht="18.95" customHeight="1">
      <c r="A157" s="44" t="str">
        <f t="shared" si="8"/>
        <v/>
      </c>
      <c r="B157" s="55" t="s">
        <v>170</v>
      </c>
      <c r="C157" s="38"/>
      <c r="D157" s="49" t="str">
        <f t="shared" si="9"/>
        <v/>
      </c>
      <c r="E157" s="56">
        <v>2</v>
      </c>
      <c r="F157" s="120">
        <v>1.5</v>
      </c>
      <c r="G157" s="121">
        <v>24</v>
      </c>
      <c r="H157" s="125">
        <v>1.35</v>
      </c>
      <c r="I157" s="126">
        <v>24</v>
      </c>
      <c r="J157" s="70" t="s">
        <v>1417</v>
      </c>
      <c r="K157" s="50" t="str">
        <f t="shared" si="10"/>
        <v>$ 0</v>
      </c>
      <c r="L157" s="68">
        <v>0.32499999999999996</v>
      </c>
      <c r="M157" s="57">
        <v>2.2999999999999998</v>
      </c>
      <c r="N157" s="53">
        <f t="shared" si="11"/>
        <v>0</v>
      </c>
    </row>
    <row r="158" spans="1:14" s="3" customFormat="1" ht="18.95" customHeight="1">
      <c r="A158" s="44" t="str">
        <f t="shared" si="8"/>
        <v/>
      </c>
      <c r="B158" s="55" t="s">
        <v>171</v>
      </c>
      <c r="C158" s="38"/>
      <c r="D158" s="49" t="str">
        <f t="shared" si="9"/>
        <v/>
      </c>
      <c r="E158" s="56">
        <v>8</v>
      </c>
      <c r="F158" s="120">
        <v>6.6</v>
      </c>
      <c r="G158" s="121">
        <v>12</v>
      </c>
      <c r="H158" s="125">
        <v>6</v>
      </c>
      <c r="I158" s="126">
        <v>12</v>
      </c>
      <c r="J158" s="70" t="s">
        <v>1418</v>
      </c>
      <c r="K158" s="50" t="str">
        <f t="shared" si="10"/>
        <v>$ 0</v>
      </c>
      <c r="L158" s="68">
        <v>0.25</v>
      </c>
      <c r="M158" s="57">
        <v>3.75</v>
      </c>
      <c r="N158" s="53">
        <f t="shared" si="11"/>
        <v>0</v>
      </c>
    </row>
    <row r="159" spans="1:14" s="3" customFormat="1" ht="18.95" customHeight="1">
      <c r="A159" s="44" t="str">
        <f t="shared" si="8"/>
        <v/>
      </c>
      <c r="B159" s="55" t="s">
        <v>172</v>
      </c>
      <c r="C159" s="38"/>
      <c r="D159" s="49" t="str">
        <f t="shared" si="9"/>
        <v/>
      </c>
      <c r="E159" s="56">
        <v>10</v>
      </c>
      <c r="F159" s="120">
        <v>8</v>
      </c>
      <c r="G159" s="121">
        <v>6</v>
      </c>
      <c r="H159" s="125">
        <v>7.25</v>
      </c>
      <c r="I159" s="126">
        <v>12</v>
      </c>
      <c r="J159" s="70" t="s">
        <v>1013</v>
      </c>
      <c r="K159" s="50" t="str">
        <f t="shared" si="10"/>
        <v>$ 0</v>
      </c>
      <c r="L159" s="68">
        <v>0.27500000000000002</v>
      </c>
      <c r="M159" s="57">
        <v>4.7</v>
      </c>
      <c r="N159" s="53">
        <f t="shared" si="11"/>
        <v>0</v>
      </c>
    </row>
    <row r="160" spans="1:14" s="3" customFormat="1" ht="18.95" customHeight="1">
      <c r="A160" s="44" t="str">
        <f t="shared" ref="A160:A177" si="12">IF(MOD(C160,G160)=0,"","QTY. ERROR")</f>
        <v/>
      </c>
      <c r="B160" s="55" t="s">
        <v>173</v>
      </c>
      <c r="C160" s="38"/>
      <c r="D160" s="49" t="str">
        <f t="shared" ref="D160:D177" si="13">IF(C160&gt;=I160,H160,IF(C160=0,"",F160))</f>
        <v/>
      </c>
      <c r="E160" s="56">
        <v>8</v>
      </c>
      <c r="F160" s="120">
        <v>6.6</v>
      </c>
      <c r="G160" s="121">
        <v>12</v>
      </c>
      <c r="H160" s="125">
        <v>6</v>
      </c>
      <c r="I160" s="126">
        <v>12</v>
      </c>
      <c r="J160" s="70" t="s">
        <v>1419</v>
      </c>
      <c r="K160" s="50" t="str">
        <f t="shared" si="10"/>
        <v>$ 0</v>
      </c>
      <c r="L160" s="68">
        <v>0.25</v>
      </c>
      <c r="M160" s="57">
        <v>6.15</v>
      </c>
      <c r="N160" s="53">
        <f t="shared" si="11"/>
        <v>0</v>
      </c>
    </row>
    <row r="161" spans="1:14" s="3" customFormat="1" ht="18.95" customHeight="1">
      <c r="A161" s="44" t="str">
        <f t="shared" si="12"/>
        <v/>
      </c>
      <c r="B161" s="55" t="s">
        <v>174</v>
      </c>
      <c r="C161" s="38"/>
      <c r="D161" s="49" t="str">
        <f t="shared" si="13"/>
        <v/>
      </c>
      <c r="E161" s="56">
        <v>8</v>
      </c>
      <c r="F161" s="120">
        <v>6.6</v>
      </c>
      <c r="G161" s="121">
        <v>6</v>
      </c>
      <c r="H161" s="125">
        <v>6</v>
      </c>
      <c r="I161" s="126">
        <v>6</v>
      </c>
      <c r="J161" s="70" t="s">
        <v>1420</v>
      </c>
      <c r="K161" s="50" t="str">
        <f t="shared" si="10"/>
        <v>$ 0</v>
      </c>
      <c r="L161" s="68">
        <v>0.25</v>
      </c>
      <c r="M161" s="57">
        <v>3.76</v>
      </c>
      <c r="N161" s="53">
        <f t="shared" si="11"/>
        <v>0</v>
      </c>
    </row>
    <row r="162" spans="1:14" s="3" customFormat="1" ht="18.95" customHeight="1">
      <c r="A162" s="44" t="str">
        <f t="shared" si="12"/>
        <v/>
      </c>
      <c r="B162" s="55" t="s">
        <v>175</v>
      </c>
      <c r="C162" s="38"/>
      <c r="D162" s="49" t="str">
        <f t="shared" si="13"/>
        <v/>
      </c>
      <c r="E162" s="56">
        <v>8</v>
      </c>
      <c r="F162" s="120">
        <v>6.6</v>
      </c>
      <c r="G162" s="121">
        <v>6</v>
      </c>
      <c r="H162" s="125">
        <v>6</v>
      </c>
      <c r="I162" s="126">
        <v>6</v>
      </c>
      <c r="J162" s="70" t="s">
        <v>1421</v>
      </c>
      <c r="K162" s="50" t="str">
        <f t="shared" si="10"/>
        <v>$ 0</v>
      </c>
      <c r="L162" s="68">
        <v>0.25</v>
      </c>
      <c r="M162" s="57">
        <v>2.9</v>
      </c>
      <c r="N162" s="53">
        <f t="shared" si="11"/>
        <v>0</v>
      </c>
    </row>
    <row r="163" spans="1:14" s="3" customFormat="1" ht="18.95" customHeight="1">
      <c r="A163" s="44" t="str">
        <f t="shared" si="12"/>
        <v/>
      </c>
      <c r="B163" s="55" t="s">
        <v>176</v>
      </c>
      <c r="C163" s="38"/>
      <c r="D163" s="49" t="str">
        <f t="shared" si="13"/>
        <v/>
      </c>
      <c r="E163" s="56">
        <v>9</v>
      </c>
      <c r="F163" s="120">
        <v>7.15</v>
      </c>
      <c r="G163" s="121">
        <v>12</v>
      </c>
      <c r="H163" s="125">
        <v>6.5</v>
      </c>
      <c r="I163" s="126">
        <v>12</v>
      </c>
      <c r="J163" s="70" t="s">
        <v>1014</v>
      </c>
      <c r="K163" s="50" t="str">
        <f t="shared" si="10"/>
        <v>$ 0</v>
      </c>
      <c r="L163" s="68">
        <v>0.27777777777777779</v>
      </c>
      <c r="M163" s="57">
        <v>3.8</v>
      </c>
      <c r="N163" s="53">
        <f t="shared" si="11"/>
        <v>0</v>
      </c>
    </row>
    <row r="164" spans="1:14" s="3" customFormat="1" ht="18.95" customHeight="1">
      <c r="A164" s="44" t="str">
        <f t="shared" si="12"/>
        <v/>
      </c>
      <c r="B164" s="55" t="s">
        <v>177</v>
      </c>
      <c r="C164" s="38"/>
      <c r="D164" s="49" t="str">
        <f t="shared" si="13"/>
        <v/>
      </c>
      <c r="E164" s="56">
        <v>3</v>
      </c>
      <c r="F164" s="120">
        <v>2.5</v>
      </c>
      <c r="G164" s="121">
        <v>24</v>
      </c>
      <c r="H164" s="125">
        <v>2.25</v>
      </c>
      <c r="I164" s="126">
        <v>24</v>
      </c>
      <c r="J164" s="70" t="s">
        <v>1422</v>
      </c>
      <c r="K164" s="50" t="str">
        <f t="shared" si="10"/>
        <v>$ 0</v>
      </c>
      <c r="L164" s="68">
        <v>0.25</v>
      </c>
      <c r="M164" s="57">
        <v>5.4</v>
      </c>
      <c r="N164" s="53">
        <f t="shared" si="11"/>
        <v>0</v>
      </c>
    </row>
    <row r="165" spans="1:14" s="3" customFormat="1" ht="18.95" customHeight="1">
      <c r="A165" s="44" t="str">
        <f t="shared" si="12"/>
        <v/>
      </c>
      <c r="B165" s="55" t="s">
        <v>178</v>
      </c>
      <c r="C165" s="38"/>
      <c r="D165" s="49" t="str">
        <f t="shared" si="13"/>
        <v/>
      </c>
      <c r="E165" s="56">
        <v>3</v>
      </c>
      <c r="F165" s="120">
        <v>2.5</v>
      </c>
      <c r="G165" s="121">
        <v>24</v>
      </c>
      <c r="H165" s="125">
        <v>2.25</v>
      </c>
      <c r="I165" s="126">
        <v>24</v>
      </c>
      <c r="J165" s="70" t="s">
        <v>1423</v>
      </c>
      <c r="K165" s="50" t="str">
        <f t="shared" si="10"/>
        <v>$ 0</v>
      </c>
      <c r="L165" s="68">
        <v>0.25</v>
      </c>
      <c r="M165" s="57">
        <v>4.5</v>
      </c>
      <c r="N165" s="53">
        <f t="shared" si="11"/>
        <v>0</v>
      </c>
    </row>
    <row r="166" spans="1:14" s="3" customFormat="1" ht="18.95" customHeight="1">
      <c r="A166" s="44" t="str">
        <f t="shared" si="12"/>
        <v/>
      </c>
      <c r="B166" s="55" t="s">
        <v>179</v>
      </c>
      <c r="C166" s="38"/>
      <c r="D166" s="49" t="str">
        <f t="shared" si="13"/>
        <v/>
      </c>
      <c r="E166" s="56">
        <v>11</v>
      </c>
      <c r="F166" s="120">
        <v>8.75</v>
      </c>
      <c r="G166" s="121">
        <v>12</v>
      </c>
      <c r="H166" s="125">
        <v>8</v>
      </c>
      <c r="I166" s="126">
        <v>12</v>
      </c>
      <c r="J166" s="70" t="s">
        <v>1424</v>
      </c>
      <c r="K166" s="50" t="str">
        <f t="shared" si="10"/>
        <v>$ 0</v>
      </c>
      <c r="L166" s="68">
        <v>0.27272727272727271</v>
      </c>
      <c r="M166" s="57">
        <v>8.4</v>
      </c>
      <c r="N166" s="53">
        <f t="shared" si="11"/>
        <v>0</v>
      </c>
    </row>
    <row r="167" spans="1:14" s="3" customFormat="1" ht="18.95" customHeight="1">
      <c r="A167" s="44" t="str">
        <f t="shared" si="12"/>
        <v/>
      </c>
      <c r="B167" s="55" t="s">
        <v>180</v>
      </c>
      <c r="C167" s="38"/>
      <c r="D167" s="49" t="str">
        <f t="shared" si="13"/>
        <v/>
      </c>
      <c r="E167" s="56">
        <v>11</v>
      </c>
      <c r="F167" s="120">
        <v>8.75</v>
      </c>
      <c r="G167" s="121">
        <v>6</v>
      </c>
      <c r="H167" s="125">
        <v>8</v>
      </c>
      <c r="I167" s="126">
        <v>6</v>
      </c>
      <c r="J167" s="70" t="s">
        <v>1425</v>
      </c>
      <c r="K167" s="50" t="str">
        <f t="shared" si="10"/>
        <v>$ 0</v>
      </c>
      <c r="L167" s="68">
        <v>0.27272727272727271</v>
      </c>
      <c r="M167" s="57">
        <v>4.1500000000000004</v>
      </c>
      <c r="N167" s="53">
        <f t="shared" si="11"/>
        <v>0</v>
      </c>
    </row>
    <row r="168" spans="1:14" s="3" customFormat="1" ht="18.95" customHeight="1">
      <c r="A168" s="44" t="str">
        <f t="shared" si="12"/>
        <v/>
      </c>
      <c r="B168" s="55" t="s">
        <v>181</v>
      </c>
      <c r="C168" s="38"/>
      <c r="D168" s="49" t="str">
        <f t="shared" si="13"/>
        <v/>
      </c>
      <c r="E168" s="56">
        <v>11.5</v>
      </c>
      <c r="F168" s="120">
        <v>9.35</v>
      </c>
      <c r="G168" s="121">
        <v>6</v>
      </c>
      <c r="H168" s="125">
        <v>8.5</v>
      </c>
      <c r="I168" s="126">
        <v>6</v>
      </c>
      <c r="J168" s="70" t="s">
        <v>1015</v>
      </c>
      <c r="K168" s="50" t="str">
        <f t="shared" si="10"/>
        <v>$ 0</v>
      </c>
      <c r="L168" s="68">
        <v>0.26086956521739135</v>
      </c>
      <c r="M168" s="57">
        <v>3.5</v>
      </c>
      <c r="N168" s="53">
        <f t="shared" si="11"/>
        <v>0</v>
      </c>
    </row>
    <row r="169" spans="1:14" s="3" customFormat="1" ht="18.95" customHeight="1">
      <c r="A169" s="44" t="str">
        <f t="shared" si="12"/>
        <v/>
      </c>
      <c r="B169" s="55" t="s">
        <v>182</v>
      </c>
      <c r="C169" s="38"/>
      <c r="D169" s="49" t="str">
        <f t="shared" si="13"/>
        <v/>
      </c>
      <c r="E169" s="56">
        <v>10</v>
      </c>
      <c r="F169" s="120">
        <v>8</v>
      </c>
      <c r="G169" s="121">
        <v>12</v>
      </c>
      <c r="H169" s="125">
        <v>7.25</v>
      </c>
      <c r="I169" s="126">
        <v>12</v>
      </c>
      <c r="J169" s="70" t="s">
        <v>1426</v>
      </c>
      <c r="K169" s="50" t="str">
        <f t="shared" si="10"/>
        <v>$ 0</v>
      </c>
      <c r="L169" s="68">
        <v>0.27500000000000002</v>
      </c>
      <c r="M169" s="57">
        <v>6.25</v>
      </c>
      <c r="N169" s="53">
        <f t="shared" si="11"/>
        <v>0</v>
      </c>
    </row>
    <row r="170" spans="1:14" s="3" customFormat="1" ht="18.95" customHeight="1">
      <c r="A170" s="44" t="str">
        <f t="shared" si="12"/>
        <v/>
      </c>
      <c r="B170" s="55" t="s">
        <v>183</v>
      </c>
      <c r="C170" s="38"/>
      <c r="D170" s="49" t="str">
        <f t="shared" si="13"/>
        <v/>
      </c>
      <c r="E170" s="56">
        <v>10</v>
      </c>
      <c r="F170" s="120">
        <v>8.25</v>
      </c>
      <c r="G170" s="121">
        <v>6</v>
      </c>
      <c r="H170" s="125">
        <v>7.5</v>
      </c>
      <c r="I170" s="126">
        <v>6</v>
      </c>
      <c r="J170" s="70" t="s">
        <v>1427</v>
      </c>
      <c r="K170" s="50" t="str">
        <f t="shared" si="10"/>
        <v>$ 0</v>
      </c>
      <c r="L170" s="68">
        <v>0.25</v>
      </c>
      <c r="M170" s="57">
        <v>2.95</v>
      </c>
      <c r="N170" s="53">
        <f t="shared" si="11"/>
        <v>0</v>
      </c>
    </row>
    <row r="171" spans="1:14" s="3" customFormat="1" ht="18.95" customHeight="1">
      <c r="A171" s="44" t="str">
        <f t="shared" si="12"/>
        <v/>
      </c>
      <c r="B171" s="55" t="s">
        <v>184</v>
      </c>
      <c r="C171" s="38"/>
      <c r="D171" s="49" t="str">
        <f t="shared" si="13"/>
        <v/>
      </c>
      <c r="E171" s="56">
        <v>11</v>
      </c>
      <c r="F171" s="120">
        <v>8.8000000000000007</v>
      </c>
      <c r="G171" s="121">
        <v>6</v>
      </c>
      <c r="H171" s="125">
        <v>8</v>
      </c>
      <c r="I171" s="126">
        <v>6</v>
      </c>
      <c r="J171" s="70" t="s">
        <v>1428</v>
      </c>
      <c r="K171" s="50" t="str">
        <f t="shared" si="10"/>
        <v>$ 0</v>
      </c>
      <c r="L171" s="68">
        <v>0.27272727272727271</v>
      </c>
      <c r="M171" s="57">
        <v>3.6</v>
      </c>
      <c r="N171" s="53">
        <f t="shared" si="11"/>
        <v>0</v>
      </c>
    </row>
    <row r="172" spans="1:14" s="3" customFormat="1" ht="18.95" customHeight="1">
      <c r="A172" s="44" t="str">
        <f t="shared" si="12"/>
        <v/>
      </c>
      <c r="B172" s="55" t="s">
        <v>185</v>
      </c>
      <c r="C172" s="38"/>
      <c r="D172" s="49" t="str">
        <f t="shared" si="13"/>
        <v/>
      </c>
      <c r="E172" s="56">
        <v>9</v>
      </c>
      <c r="F172" s="120">
        <v>7.15</v>
      </c>
      <c r="G172" s="121">
        <v>6</v>
      </c>
      <c r="H172" s="125">
        <v>6.5</v>
      </c>
      <c r="I172" s="126">
        <v>6</v>
      </c>
      <c r="J172" s="70" t="s">
        <v>1429</v>
      </c>
      <c r="K172" s="50" t="str">
        <f t="shared" si="10"/>
        <v>$ 0</v>
      </c>
      <c r="L172" s="68">
        <v>0.27777777777777779</v>
      </c>
      <c r="M172" s="57">
        <v>3.2</v>
      </c>
      <c r="N172" s="53">
        <f t="shared" si="11"/>
        <v>0</v>
      </c>
    </row>
    <row r="173" spans="1:14" s="3" customFormat="1" ht="18.95" customHeight="1">
      <c r="A173" s="44" t="str">
        <f t="shared" si="12"/>
        <v/>
      </c>
      <c r="B173" s="55" t="s">
        <v>186</v>
      </c>
      <c r="C173" s="38"/>
      <c r="D173" s="49" t="str">
        <f t="shared" si="13"/>
        <v/>
      </c>
      <c r="E173" s="56">
        <v>3.65</v>
      </c>
      <c r="F173" s="120">
        <v>3.05</v>
      </c>
      <c r="G173" s="121">
        <v>24</v>
      </c>
      <c r="H173" s="125">
        <v>2.75</v>
      </c>
      <c r="I173" s="126">
        <v>24</v>
      </c>
      <c r="J173" s="70" t="s">
        <v>1430</v>
      </c>
      <c r="K173" s="50" t="str">
        <f t="shared" si="10"/>
        <v>$ 0</v>
      </c>
      <c r="L173" s="68">
        <v>0.24657534246575341</v>
      </c>
      <c r="M173" s="57">
        <v>4</v>
      </c>
      <c r="N173" s="53">
        <f t="shared" si="11"/>
        <v>0</v>
      </c>
    </row>
    <row r="174" spans="1:14" s="3" customFormat="1" ht="18.95" customHeight="1">
      <c r="A174" s="44" t="str">
        <f t="shared" si="12"/>
        <v/>
      </c>
      <c r="B174" s="55" t="s">
        <v>187</v>
      </c>
      <c r="C174" s="38"/>
      <c r="D174" s="49" t="str">
        <f t="shared" si="13"/>
        <v/>
      </c>
      <c r="E174" s="56">
        <v>10</v>
      </c>
      <c r="F174" s="120">
        <v>8.25</v>
      </c>
      <c r="G174" s="121">
        <v>6</v>
      </c>
      <c r="H174" s="125">
        <v>7.5</v>
      </c>
      <c r="I174" s="126">
        <v>6</v>
      </c>
      <c r="J174" s="70" t="s">
        <v>1016</v>
      </c>
      <c r="K174" s="50" t="str">
        <f t="shared" si="10"/>
        <v>$ 0</v>
      </c>
      <c r="L174" s="68">
        <v>0.25</v>
      </c>
      <c r="M174" s="57">
        <v>3.45</v>
      </c>
      <c r="N174" s="53">
        <f t="shared" si="11"/>
        <v>0</v>
      </c>
    </row>
    <row r="175" spans="1:14" s="3" customFormat="1" ht="18.95" customHeight="1">
      <c r="A175" s="44" t="str">
        <f t="shared" si="12"/>
        <v/>
      </c>
      <c r="B175" s="55" t="s">
        <v>188</v>
      </c>
      <c r="C175" s="38"/>
      <c r="D175" s="49" t="str">
        <f t="shared" si="13"/>
        <v/>
      </c>
      <c r="E175" s="56">
        <v>7.95</v>
      </c>
      <c r="F175" s="120">
        <v>6.6</v>
      </c>
      <c r="G175" s="121">
        <v>6</v>
      </c>
      <c r="H175" s="125">
        <v>6</v>
      </c>
      <c r="I175" s="126">
        <v>6</v>
      </c>
      <c r="J175" s="70" t="s">
        <v>1431</v>
      </c>
      <c r="K175" s="50" t="str">
        <f t="shared" si="10"/>
        <v>$ 0</v>
      </c>
      <c r="L175" s="68">
        <v>0.24528301886792458</v>
      </c>
      <c r="M175" s="57">
        <v>3.95</v>
      </c>
      <c r="N175" s="53">
        <f t="shared" si="11"/>
        <v>0</v>
      </c>
    </row>
    <row r="176" spans="1:14" s="3" customFormat="1" ht="18.95" customHeight="1">
      <c r="A176" s="44" t="str">
        <f t="shared" si="12"/>
        <v/>
      </c>
      <c r="B176" s="55" t="s">
        <v>189</v>
      </c>
      <c r="C176" s="38"/>
      <c r="D176" s="49" t="str">
        <f t="shared" si="13"/>
        <v/>
      </c>
      <c r="E176" s="56">
        <v>8.6</v>
      </c>
      <c r="F176" s="120">
        <v>7.15</v>
      </c>
      <c r="G176" s="121">
        <v>6</v>
      </c>
      <c r="H176" s="125">
        <v>6.5</v>
      </c>
      <c r="I176" s="126">
        <v>6</v>
      </c>
      <c r="J176" s="70" t="s">
        <v>1432</v>
      </c>
      <c r="K176" s="50" t="str">
        <f t="shared" si="10"/>
        <v>$ 0</v>
      </c>
      <c r="L176" s="68">
        <v>0.2441860465116279</v>
      </c>
      <c r="M176" s="57">
        <v>2.8</v>
      </c>
      <c r="N176" s="53">
        <f t="shared" si="11"/>
        <v>0</v>
      </c>
    </row>
    <row r="177" spans="1:14" s="3" customFormat="1" ht="18.95" customHeight="1">
      <c r="A177" s="44" t="str">
        <f t="shared" si="12"/>
        <v/>
      </c>
      <c r="B177" s="55" t="s">
        <v>190</v>
      </c>
      <c r="C177" s="38"/>
      <c r="D177" s="49" t="str">
        <f t="shared" si="13"/>
        <v/>
      </c>
      <c r="E177" s="56">
        <v>9.25</v>
      </c>
      <c r="F177" s="120">
        <v>7.7</v>
      </c>
      <c r="G177" s="121">
        <v>6</v>
      </c>
      <c r="H177" s="125">
        <v>7</v>
      </c>
      <c r="I177" s="126">
        <v>6</v>
      </c>
      <c r="J177" s="70" t="s">
        <v>1433</v>
      </c>
      <c r="K177" s="50" t="str">
        <f t="shared" si="10"/>
        <v>$ 0</v>
      </c>
      <c r="L177" s="68">
        <v>0.2432432432432432</v>
      </c>
      <c r="M177" s="57">
        <v>3.1</v>
      </c>
      <c r="N177" s="53">
        <f t="shared" si="11"/>
        <v>0</v>
      </c>
    </row>
    <row r="178" spans="1:14" s="3" customFormat="1" ht="18.95" customHeight="1">
      <c r="A178" s="44" t="str">
        <f t="shared" si="2"/>
        <v/>
      </c>
      <c r="B178" s="55" t="s">
        <v>191</v>
      </c>
      <c r="C178" s="38"/>
      <c r="D178" s="49" t="str">
        <f t="shared" si="3"/>
        <v/>
      </c>
      <c r="E178" s="56">
        <v>7.3</v>
      </c>
      <c r="F178" s="120">
        <v>6.05</v>
      </c>
      <c r="G178" s="121">
        <v>6</v>
      </c>
      <c r="H178" s="125">
        <v>5.5</v>
      </c>
      <c r="I178" s="126">
        <v>6</v>
      </c>
      <c r="J178" s="70" t="s">
        <v>1434</v>
      </c>
      <c r="K178" s="50" t="str">
        <f t="shared" si="10"/>
        <v>$ 0</v>
      </c>
      <c r="L178" s="68">
        <v>0.24657534246575341</v>
      </c>
      <c r="M178" s="57">
        <v>2.8</v>
      </c>
      <c r="N178" s="53">
        <f t="shared" si="11"/>
        <v>0</v>
      </c>
    </row>
    <row r="179" spans="1:14" s="3" customFormat="1" ht="18.95" customHeight="1">
      <c r="A179" s="44" t="str">
        <f t="shared" si="2"/>
        <v/>
      </c>
      <c r="B179" s="55" t="s">
        <v>192</v>
      </c>
      <c r="C179" s="38"/>
      <c r="D179" s="49" t="str">
        <f t="shared" si="3"/>
        <v/>
      </c>
      <c r="E179" s="56">
        <v>13.5</v>
      </c>
      <c r="F179" s="120">
        <v>11</v>
      </c>
      <c r="G179" s="121">
        <v>6</v>
      </c>
      <c r="H179" s="125">
        <v>10</v>
      </c>
      <c r="I179" s="126">
        <v>6</v>
      </c>
      <c r="J179" s="70" t="s">
        <v>1435</v>
      </c>
      <c r="K179" s="50" t="str">
        <f t="shared" si="10"/>
        <v>$ 0</v>
      </c>
      <c r="L179" s="68">
        <v>0.2592592592592593</v>
      </c>
      <c r="M179" s="57">
        <v>5</v>
      </c>
      <c r="N179" s="53">
        <f t="shared" si="11"/>
        <v>0</v>
      </c>
    </row>
    <row r="180" spans="1:14" s="3" customFormat="1" ht="18.95" customHeight="1">
      <c r="A180" s="44" t="str">
        <f t="shared" si="2"/>
        <v/>
      </c>
      <c r="B180" s="55" t="s">
        <v>193</v>
      </c>
      <c r="C180" s="38"/>
      <c r="D180" s="49" t="str">
        <f t="shared" si="3"/>
        <v/>
      </c>
      <c r="E180" s="56">
        <v>20</v>
      </c>
      <c r="F180" s="120">
        <v>16.5</v>
      </c>
      <c r="G180" s="121">
        <v>6</v>
      </c>
      <c r="H180" s="125">
        <v>15</v>
      </c>
      <c r="I180" s="126">
        <v>6</v>
      </c>
      <c r="J180" s="70" t="s">
        <v>1436</v>
      </c>
      <c r="K180" s="50" t="str">
        <f t="shared" si="10"/>
        <v>$ 0</v>
      </c>
      <c r="L180" s="68">
        <v>0.25</v>
      </c>
      <c r="M180" s="57">
        <v>5.6</v>
      </c>
      <c r="N180" s="53">
        <f t="shared" si="11"/>
        <v>0</v>
      </c>
    </row>
    <row r="181" spans="1:14" s="3" customFormat="1" ht="18.95" customHeight="1">
      <c r="A181" s="44" t="str">
        <f t="shared" si="2"/>
        <v/>
      </c>
      <c r="B181" s="55" t="s">
        <v>194</v>
      </c>
      <c r="C181" s="38"/>
      <c r="D181" s="49" t="str">
        <f t="shared" si="3"/>
        <v/>
      </c>
      <c r="E181" s="56">
        <v>6.75</v>
      </c>
      <c r="F181" s="120">
        <v>5.5</v>
      </c>
      <c r="G181" s="121">
        <v>12</v>
      </c>
      <c r="H181" s="125">
        <v>5</v>
      </c>
      <c r="I181" s="126">
        <v>12</v>
      </c>
      <c r="J181" s="70" t="s">
        <v>1437</v>
      </c>
      <c r="K181" s="50" t="str">
        <f t="shared" si="10"/>
        <v>$ 0</v>
      </c>
      <c r="L181" s="68">
        <v>0.2592592592592593</v>
      </c>
      <c r="M181" s="57">
        <v>4.05</v>
      </c>
      <c r="N181" s="53">
        <f t="shared" si="11"/>
        <v>0</v>
      </c>
    </row>
    <row r="182" spans="1:14" s="3" customFormat="1" ht="18.95" customHeight="1">
      <c r="A182" s="44" t="str">
        <f t="shared" si="2"/>
        <v/>
      </c>
      <c r="B182" s="55" t="s">
        <v>195</v>
      </c>
      <c r="C182" s="38"/>
      <c r="D182" s="49" t="str">
        <f t="shared" si="3"/>
        <v/>
      </c>
      <c r="E182" s="56">
        <v>6.75</v>
      </c>
      <c r="F182" s="120">
        <v>5.5</v>
      </c>
      <c r="G182" s="121">
        <v>12</v>
      </c>
      <c r="H182" s="125">
        <v>5</v>
      </c>
      <c r="I182" s="126">
        <v>12</v>
      </c>
      <c r="J182" s="70" t="s">
        <v>1438</v>
      </c>
      <c r="K182" s="50" t="str">
        <f t="shared" si="10"/>
        <v>$ 0</v>
      </c>
      <c r="L182" s="68">
        <v>0.2592592592592593</v>
      </c>
      <c r="M182" s="57">
        <v>3.9</v>
      </c>
      <c r="N182" s="53">
        <f t="shared" si="11"/>
        <v>0</v>
      </c>
    </row>
    <row r="183" spans="1:14" s="3" customFormat="1" ht="18.95" customHeight="1">
      <c r="A183" s="44" t="str">
        <f t="shared" si="2"/>
        <v/>
      </c>
      <c r="B183" s="55" t="s">
        <v>196</v>
      </c>
      <c r="C183" s="38"/>
      <c r="D183" s="49" t="str">
        <f t="shared" si="3"/>
        <v/>
      </c>
      <c r="E183" s="56">
        <v>6.75</v>
      </c>
      <c r="F183" s="120">
        <v>5.5</v>
      </c>
      <c r="G183" s="121">
        <v>12</v>
      </c>
      <c r="H183" s="125">
        <v>5</v>
      </c>
      <c r="I183" s="126">
        <v>12</v>
      </c>
      <c r="J183" s="70" t="s">
        <v>1439</v>
      </c>
      <c r="K183" s="50" t="str">
        <f t="shared" si="10"/>
        <v>$ 0</v>
      </c>
      <c r="L183" s="68">
        <v>0.2592592592592593</v>
      </c>
      <c r="M183" s="57">
        <v>4.2</v>
      </c>
      <c r="N183" s="53">
        <f t="shared" si="11"/>
        <v>0</v>
      </c>
    </row>
    <row r="184" spans="1:14" s="3" customFormat="1" ht="18.95" customHeight="1">
      <c r="A184" s="44" t="str">
        <f t="shared" si="2"/>
        <v/>
      </c>
      <c r="B184" s="55" t="s">
        <v>197</v>
      </c>
      <c r="C184" s="38"/>
      <c r="D184" s="49" t="str">
        <f t="shared" si="3"/>
        <v/>
      </c>
      <c r="E184" s="56">
        <v>12.6</v>
      </c>
      <c r="F184" s="120">
        <v>10.5</v>
      </c>
      <c r="G184" s="121">
        <v>6</v>
      </c>
      <c r="H184" s="125">
        <v>9.5</v>
      </c>
      <c r="I184" s="126">
        <v>6</v>
      </c>
      <c r="J184" s="70" t="s">
        <v>1440</v>
      </c>
      <c r="K184" s="50" t="str">
        <f t="shared" si="10"/>
        <v>$ 0</v>
      </c>
      <c r="L184" s="68">
        <v>0.24603174603174605</v>
      </c>
      <c r="M184" s="57">
        <v>3.8</v>
      </c>
      <c r="N184" s="53">
        <f t="shared" si="11"/>
        <v>0</v>
      </c>
    </row>
    <row r="185" spans="1:14" s="3" customFormat="1" ht="18.95" customHeight="1">
      <c r="A185" s="44" t="str">
        <f t="shared" si="2"/>
        <v/>
      </c>
      <c r="B185" s="55" t="s">
        <v>198</v>
      </c>
      <c r="C185" s="38"/>
      <c r="D185" s="49" t="str">
        <f t="shared" si="3"/>
        <v/>
      </c>
      <c r="E185" s="56">
        <v>11.5</v>
      </c>
      <c r="F185" s="120">
        <v>9.35</v>
      </c>
      <c r="G185" s="121">
        <v>6</v>
      </c>
      <c r="H185" s="125">
        <v>8.5</v>
      </c>
      <c r="I185" s="126">
        <v>6</v>
      </c>
      <c r="J185" s="70" t="s">
        <v>1441</v>
      </c>
      <c r="K185" s="50" t="str">
        <f t="shared" si="10"/>
        <v>$ 0</v>
      </c>
      <c r="L185" s="68">
        <v>0.26086956521739135</v>
      </c>
      <c r="M185" s="57">
        <v>4.05</v>
      </c>
      <c r="N185" s="53">
        <f t="shared" si="11"/>
        <v>0</v>
      </c>
    </row>
    <row r="186" spans="1:14" s="3" customFormat="1" ht="18.95" customHeight="1">
      <c r="A186" s="44" t="str">
        <f t="shared" si="2"/>
        <v/>
      </c>
      <c r="B186" s="55" t="s">
        <v>199</v>
      </c>
      <c r="C186" s="38"/>
      <c r="D186" s="49" t="str">
        <f t="shared" si="3"/>
        <v/>
      </c>
      <c r="E186" s="56">
        <v>13.5</v>
      </c>
      <c r="F186" s="120">
        <v>11</v>
      </c>
      <c r="G186" s="121">
        <v>6</v>
      </c>
      <c r="H186" s="125">
        <v>10</v>
      </c>
      <c r="I186" s="126">
        <v>6</v>
      </c>
      <c r="J186" s="70" t="s">
        <v>1442</v>
      </c>
      <c r="K186" s="50" t="str">
        <f t="shared" si="10"/>
        <v>$ 0</v>
      </c>
      <c r="L186" s="68">
        <v>0.2592592592592593</v>
      </c>
      <c r="M186" s="57">
        <v>4</v>
      </c>
      <c r="N186" s="53">
        <f t="shared" si="11"/>
        <v>0</v>
      </c>
    </row>
    <row r="187" spans="1:14" s="3" customFormat="1" ht="18.95" customHeight="1">
      <c r="A187" s="44" t="str">
        <f t="shared" si="2"/>
        <v/>
      </c>
      <c r="B187" s="55" t="s">
        <v>200</v>
      </c>
      <c r="C187" s="38"/>
      <c r="D187" s="49" t="str">
        <f t="shared" si="3"/>
        <v/>
      </c>
      <c r="E187" s="56">
        <v>13.5</v>
      </c>
      <c r="F187" s="120">
        <v>11</v>
      </c>
      <c r="G187" s="121">
        <v>6</v>
      </c>
      <c r="H187" s="125">
        <v>10</v>
      </c>
      <c r="I187" s="126">
        <v>6</v>
      </c>
      <c r="J187" s="70" t="s">
        <v>1443</v>
      </c>
      <c r="K187" s="50" t="str">
        <f t="shared" si="10"/>
        <v>$ 0</v>
      </c>
      <c r="L187" s="68">
        <v>0.2592592592592593</v>
      </c>
      <c r="M187" s="57">
        <v>4</v>
      </c>
      <c r="N187" s="53">
        <f t="shared" si="11"/>
        <v>0</v>
      </c>
    </row>
    <row r="188" spans="1:14" s="3" customFormat="1" ht="18.95" customHeight="1">
      <c r="A188" s="44" t="str">
        <f t="shared" si="2"/>
        <v/>
      </c>
      <c r="B188" s="55" t="s">
        <v>201</v>
      </c>
      <c r="C188" s="38"/>
      <c r="D188" s="49" t="str">
        <f t="shared" si="3"/>
        <v/>
      </c>
      <c r="E188" s="56">
        <v>11.5</v>
      </c>
      <c r="F188" s="120">
        <v>9.35</v>
      </c>
      <c r="G188" s="121">
        <v>6</v>
      </c>
      <c r="H188" s="125">
        <v>8.5</v>
      </c>
      <c r="I188" s="126">
        <v>6</v>
      </c>
      <c r="J188" s="70" t="s">
        <v>1444</v>
      </c>
      <c r="K188" s="50" t="str">
        <f t="shared" si="10"/>
        <v>$ 0</v>
      </c>
      <c r="L188" s="68">
        <v>0.26086956521739135</v>
      </c>
      <c r="M188" s="57">
        <v>3.3</v>
      </c>
      <c r="N188" s="53">
        <f t="shared" si="11"/>
        <v>0</v>
      </c>
    </row>
    <row r="189" spans="1:14" s="3" customFormat="1" ht="18.95" customHeight="1">
      <c r="A189" s="44" t="str">
        <f t="shared" si="2"/>
        <v/>
      </c>
      <c r="B189" s="55" t="s">
        <v>202</v>
      </c>
      <c r="C189" s="38"/>
      <c r="D189" s="49" t="str">
        <f t="shared" si="3"/>
        <v/>
      </c>
      <c r="E189" s="56">
        <v>14.5</v>
      </c>
      <c r="F189" s="120">
        <v>12.1</v>
      </c>
      <c r="G189" s="121">
        <v>6</v>
      </c>
      <c r="H189" s="125">
        <v>11</v>
      </c>
      <c r="I189" s="126">
        <v>6</v>
      </c>
      <c r="J189" s="70" t="s">
        <v>1445</v>
      </c>
      <c r="K189" s="50" t="str">
        <f t="shared" si="10"/>
        <v>$ 0</v>
      </c>
      <c r="L189" s="68">
        <v>0.24137931034482762</v>
      </c>
      <c r="M189" s="57">
        <v>4.25</v>
      </c>
      <c r="N189" s="53">
        <f t="shared" si="11"/>
        <v>0</v>
      </c>
    </row>
    <row r="190" spans="1:14" s="3" customFormat="1" ht="18.95" customHeight="1">
      <c r="A190" s="44" t="str">
        <f t="shared" si="2"/>
        <v/>
      </c>
      <c r="B190" s="55" t="s">
        <v>203</v>
      </c>
      <c r="C190" s="38"/>
      <c r="D190" s="49" t="str">
        <f t="shared" si="3"/>
        <v/>
      </c>
      <c r="E190" s="56">
        <v>14.5</v>
      </c>
      <c r="F190" s="120">
        <v>12.1</v>
      </c>
      <c r="G190" s="121">
        <v>6</v>
      </c>
      <c r="H190" s="125">
        <v>11</v>
      </c>
      <c r="I190" s="126">
        <v>6</v>
      </c>
      <c r="J190" s="70" t="s">
        <v>1446</v>
      </c>
      <c r="K190" s="50" t="str">
        <f t="shared" si="10"/>
        <v>$ 0</v>
      </c>
      <c r="L190" s="68">
        <v>0.24137931034482762</v>
      </c>
      <c r="M190" s="57">
        <v>4.3</v>
      </c>
      <c r="N190" s="53">
        <f t="shared" si="11"/>
        <v>0</v>
      </c>
    </row>
    <row r="191" spans="1:14" s="3" customFormat="1" ht="18.95" customHeight="1">
      <c r="A191" s="44" t="str">
        <f t="shared" si="2"/>
        <v/>
      </c>
      <c r="B191" s="55" t="s">
        <v>204</v>
      </c>
      <c r="C191" s="38"/>
      <c r="D191" s="49" t="str">
        <f t="shared" si="3"/>
        <v/>
      </c>
      <c r="E191" s="56">
        <v>14.5</v>
      </c>
      <c r="F191" s="120">
        <v>12.1</v>
      </c>
      <c r="G191" s="121">
        <v>6</v>
      </c>
      <c r="H191" s="125">
        <v>11</v>
      </c>
      <c r="I191" s="126">
        <v>6</v>
      </c>
      <c r="J191" s="70" t="s">
        <v>1447</v>
      </c>
      <c r="K191" s="50" t="str">
        <f t="shared" si="10"/>
        <v>$ 0</v>
      </c>
      <c r="L191" s="68">
        <v>0.24137931034482762</v>
      </c>
      <c r="M191" s="57">
        <v>4.4000000000000004</v>
      </c>
      <c r="N191" s="53">
        <f t="shared" si="11"/>
        <v>0</v>
      </c>
    </row>
    <row r="192" spans="1:14" s="3" customFormat="1" ht="18.95" customHeight="1">
      <c r="A192" s="44" t="str">
        <f t="shared" si="2"/>
        <v/>
      </c>
      <c r="B192" s="55" t="s">
        <v>205</v>
      </c>
      <c r="C192" s="38"/>
      <c r="D192" s="49" t="str">
        <f t="shared" si="3"/>
        <v/>
      </c>
      <c r="E192" s="56">
        <v>7.5</v>
      </c>
      <c r="F192" s="120">
        <v>6</v>
      </c>
      <c r="G192" s="121">
        <v>12</v>
      </c>
      <c r="H192" s="125">
        <v>5.5</v>
      </c>
      <c r="I192" s="126">
        <v>12</v>
      </c>
      <c r="J192" s="70" t="s">
        <v>1017</v>
      </c>
      <c r="K192" s="50" t="str">
        <f t="shared" si="10"/>
        <v>$ 0</v>
      </c>
      <c r="L192" s="68">
        <v>0.26666666666666672</v>
      </c>
      <c r="M192" s="57">
        <v>7.4</v>
      </c>
      <c r="N192" s="53">
        <f t="shared" si="11"/>
        <v>0</v>
      </c>
    </row>
    <row r="193" spans="1:14" s="3" customFormat="1" ht="18.95" customHeight="1">
      <c r="A193" s="44" t="str">
        <f t="shared" si="2"/>
        <v/>
      </c>
      <c r="B193" s="55" t="s">
        <v>206</v>
      </c>
      <c r="C193" s="38"/>
      <c r="D193" s="49" t="str">
        <f t="shared" si="3"/>
        <v/>
      </c>
      <c r="E193" s="56">
        <v>16.5</v>
      </c>
      <c r="F193" s="120">
        <v>13.75</v>
      </c>
      <c r="G193" s="121">
        <v>24</v>
      </c>
      <c r="H193" s="125">
        <v>12.5</v>
      </c>
      <c r="I193" s="126">
        <v>24</v>
      </c>
      <c r="J193" s="71" t="s">
        <v>1018</v>
      </c>
      <c r="K193" s="50" t="str">
        <f t="shared" si="10"/>
        <v>$ 0</v>
      </c>
      <c r="L193" s="68">
        <v>0.24242424242424243</v>
      </c>
      <c r="M193" s="57">
        <v>25</v>
      </c>
      <c r="N193" s="53">
        <f t="shared" si="11"/>
        <v>0</v>
      </c>
    </row>
    <row r="194" spans="1:14" s="3" customFormat="1" ht="18.95" customHeight="1">
      <c r="A194" s="44" t="str">
        <f t="shared" si="2"/>
        <v/>
      </c>
      <c r="B194" s="55" t="s">
        <v>207</v>
      </c>
      <c r="C194" s="38"/>
      <c r="D194" s="49" t="str">
        <f t="shared" si="3"/>
        <v/>
      </c>
      <c r="E194" s="56">
        <v>6</v>
      </c>
      <c r="F194" s="120">
        <v>4.75</v>
      </c>
      <c r="G194" s="121">
        <v>12</v>
      </c>
      <c r="H194" s="125">
        <v>4.25</v>
      </c>
      <c r="I194" s="126">
        <v>12</v>
      </c>
      <c r="J194" s="70" t="s">
        <v>1019</v>
      </c>
      <c r="K194" s="50" t="str">
        <f t="shared" si="10"/>
        <v>$ 0</v>
      </c>
      <c r="L194" s="68">
        <v>0.29166666666666663</v>
      </c>
      <c r="M194" s="57">
        <v>3.8</v>
      </c>
      <c r="N194" s="53">
        <f t="shared" si="11"/>
        <v>0</v>
      </c>
    </row>
    <row r="195" spans="1:14" s="3" customFormat="1" ht="18.95" customHeight="1">
      <c r="A195" s="44" t="str">
        <f t="shared" si="2"/>
        <v/>
      </c>
      <c r="B195" s="55" t="s">
        <v>208</v>
      </c>
      <c r="C195" s="38"/>
      <c r="D195" s="49" t="str">
        <f t="shared" si="3"/>
        <v/>
      </c>
      <c r="E195" s="56">
        <v>6</v>
      </c>
      <c r="F195" s="120">
        <v>4.75</v>
      </c>
      <c r="G195" s="121">
        <v>12</v>
      </c>
      <c r="H195" s="125">
        <v>4.25</v>
      </c>
      <c r="I195" s="126">
        <v>12</v>
      </c>
      <c r="J195" s="70" t="s">
        <v>1448</v>
      </c>
      <c r="K195" s="50" t="str">
        <f t="shared" si="10"/>
        <v>$ 0</v>
      </c>
      <c r="L195" s="68">
        <v>0.29166666666666663</v>
      </c>
      <c r="M195" s="57">
        <v>4.0999999999999996</v>
      </c>
      <c r="N195" s="53">
        <f t="shared" si="11"/>
        <v>0</v>
      </c>
    </row>
    <row r="196" spans="1:14" s="3" customFormat="1" ht="18.95" customHeight="1">
      <c r="A196" s="44" t="str">
        <f t="shared" si="2"/>
        <v/>
      </c>
      <c r="B196" s="55" t="s">
        <v>209</v>
      </c>
      <c r="C196" s="38"/>
      <c r="D196" s="49" t="str">
        <f t="shared" si="3"/>
        <v/>
      </c>
      <c r="E196" s="56">
        <v>6</v>
      </c>
      <c r="F196" s="120">
        <v>4.75</v>
      </c>
      <c r="G196" s="121">
        <v>12</v>
      </c>
      <c r="H196" s="125">
        <v>4.25</v>
      </c>
      <c r="I196" s="126">
        <v>12</v>
      </c>
      <c r="J196" s="70" t="s">
        <v>1449</v>
      </c>
      <c r="K196" s="50" t="str">
        <f t="shared" si="10"/>
        <v>$ 0</v>
      </c>
      <c r="L196" s="68">
        <v>0.29166666666666663</v>
      </c>
      <c r="M196" s="57">
        <v>3.75</v>
      </c>
      <c r="N196" s="53">
        <f t="shared" si="11"/>
        <v>0</v>
      </c>
    </row>
    <row r="197" spans="1:14" s="3" customFormat="1" ht="18.95" customHeight="1">
      <c r="A197" s="44" t="str">
        <f t="shared" si="2"/>
        <v/>
      </c>
      <c r="B197" s="55" t="s">
        <v>210</v>
      </c>
      <c r="C197" s="38"/>
      <c r="D197" s="49" t="str">
        <f t="shared" si="3"/>
        <v/>
      </c>
      <c r="E197" s="56">
        <v>6</v>
      </c>
      <c r="F197" s="120">
        <v>4.75</v>
      </c>
      <c r="G197" s="121">
        <v>12</v>
      </c>
      <c r="H197" s="125">
        <v>4.25</v>
      </c>
      <c r="I197" s="126">
        <v>12</v>
      </c>
      <c r="J197" s="70" t="s">
        <v>1450</v>
      </c>
      <c r="K197" s="50" t="str">
        <f t="shared" si="10"/>
        <v>$ 0</v>
      </c>
      <c r="L197" s="68">
        <v>0.29166666666666663</v>
      </c>
      <c r="M197" s="57">
        <v>3.6</v>
      </c>
      <c r="N197" s="53">
        <f t="shared" si="11"/>
        <v>0</v>
      </c>
    </row>
    <row r="198" spans="1:14" s="3" customFormat="1" ht="18.95" customHeight="1">
      <c r="A198" s="44" t="str">
        <f t="shared" si="2"/>
        <v/>
      </c>
      <c r="B198" s="55" t="s">
        <v>211</v>
      </c>
      <c r="C198" s="38"/>
      <c r="D198" s="49" t="str">
        <f t="shared" si="3"/>
        <v/>
      </c>
      <c r="E198" s="56">
        <v>6.5</v>
      </c>
      <c r="F198" s="120">
        <v>5.25</v>
      </c>
      <c r="G198" s="121">
        <v>12</v>
      </c>
      <c r="H198" s="125">
        <v>4.75</v>
      </c>
      <c r="I198" s="126">
        <v>12</v>
      </c>
      <c r="J198" s="70" t="s">
        <v>1020</v>
      </c>
      <c r="K198" s="50" t="str">
        <f t="shared" si="10"/>
        <v>$ 0</v>
      </c>
      <c r="L198" s="68">
        <v>0.26923076923076927</v>
      </c>
      <c r="M198" s="57">
        <v>4.7</v>
      </c>
      <c r="N198" s="53">
        <f t="shared" si="11"/>
        <v>0</v>
      </c>
    </row>
    <row r="199" spans="1:14" s="3" customFormat="1" ht="18.95" customHeight="1">
      <c r="A199" s="44" t="str">
        <f t="shared" si="2"/>
        <v/>
      </c>
      <c r="B199" s="55" t="s">
        <v>212</v>
      </c>
      <c r="C199" s="38"/>
      <c r="D199" s="49" t="str">
        <f t="shared" si="3"/>
        <v/>
      </c>
      <c r="E199" s="56">
        <v>11.5</v>
      </c>
      <c r="F199" s="120">
        <v>9.35</v>
      </c>
      <c r="G199" s="121">
        <v>12</v>
      </c>
      <c r="H199" s="125">
        <v>8.5</v>
      </c>
      <c r="I199" s="126">
        <v>12</v>
      </c>
      <c r="J199" s="70" t="s">
        <v>1451</v>
      </c>
      <c r="K199" s="50" t="str">
        <f t="shared" si="10"/>
        <v>$ 0</v>
      </c>
      <c r="L199" s="68">
        <v>0.26086956521739135</v>
      </c>
      <c r="M199" s="57">
        <v>7</v>
      </c>
      <c r="N199" s="53">
        <f t="shared" si="11"/>
        <v>0</v>
      </c>
    </row>
    <row r="200" spans="1:14" s="3" customFormat="1" ht="18.95" customHeight="1">
      <c r="A200" s="44" t="str">
        <f t="shared" si="2"/>
        <v/>
      </c>
      <c r="B200" s="55" t="s">
        <v>213</v>
      </c>
      <c r="C200" s="38"/>
      <c r="D200" s="49" t="str">
        <f t="shared" si="3"/>
        <v/>
      </c>
      <c r="E200" s="56">
        <v>11.5</v>
      </c>
      <c r="F200" s="120">
        <v>9.35</v>
      </c>
      <c r="G200" s="121">
        <v>6</v>
      </c>
      <c r="H200" s="125">
        <v>8.5</v>
      </c>
      <c r="I200" s="126">
        <v>6</v>
      </c>
      <c r="J200" s="70" t="s">
        <v>1452</v>
      </c>
      <c r="K200" s="50" t="str">
        <f t="shared" si="10"/>
        <v>$ 0</v>
      </c>
      <c r="L200" s="68">
        <v>0.26086956521739135</v>
      </c>
      <c r="M200" s="57">
        <v>3.75</v>
      </c>
      <c r="N200" s="53">
        <f t="shared" si="11"/>
        <v>0</v>
      </c>
    </row>
    <row r="201" spans="1:14" s="3" customFormat="1" ht="18.95" customHeight="1">
      <c r="A201" s="44" t="str">
        <f t="shared" si="2"/>
        <v/>
      </c>
      <c r="B201" s="55" t="s">
        <v>214</v>
      </c>
      <c r="C201" s="38"/>
      <c r="D201" s="49" t="str">
        <f t="shared" si="3"/>
        <v/>
      </c>
      <c r="E201" s="56">
        <v>11.5</v>
      </c>
      <c r="F201" s="120">
        <v>9.35</v>
      </c>
      <c r="G201" s="121">
        <v>6</v>
      </c>
      <c r="H201" s="125">
        <v>8.5</v>
      </c>
      <c r="I201" s="126">
        <v>6</v>
      </c>
      <c r="J201" s="70" t="s">
        <v>1453</v>
      </c>
      <c r="K201" s="50" t="str">
        <f t="shared" si="10"/>
        <v>$ 0</v>
      </c>
      <c r="L201" s="68">
        <v>0.26086956521739135</v>
      </c>
      <c r="M201" s="57">
        <v>3.7</v>
      </c>
      <c r="N201" s="53">
        <f t="shared" si="11"/>
        <v>0</v>
      </c>
    </row>
    <row r="202" spans="1:14" s="3" customFormat="1" ht="18.95" customHeight="1">
      <c r="A202" s="44" t="str">
        <f t="shared" si="2"/>
        <v/>
      </c>
      <c r="B202" s="55" t="s">
        <v>215</v>
      </c>
      <c r="C202" s="38"/>
      <c r="D202" s="49" t="str">
        <f t="shared" si="3"/>
        <v/>
      </c>
      <c r="E202" s="56">
        <v>11.5</v>
      </c>
      <c r="F202" s="120">
        <v>9.35</v>
      </c>
      <c r="G202" s="121">
        <v>6</v>
      </c>
      <c r="H202" s="125">
        <v>8.5</v>
      </c>
      <c r="I202" s="126">
        <v>6</v>
      </c>
      <c r="J202" s="70" t="s">
        <v>1454</v>
      </c>
      <c r="K202" s="50" t="str">
        <f t="shared" si="10"/>
        <v>$ 0</v>
      </c>
      <c r="L202" s="68">
        <v>0.26086956521739135</v>
      </c>
      <c r="M202" s="57">
        <v>3.75</v>
      </c>
      <c r="N202" s="53">
        <f t="shared" si="11"/>
        <v>0</v>
      </c>
    </row>
    <row r="203" spans="1:14" s="3" customFormat="1" ht="18.95" customHeight="1">
      <c r="A203" s="44" t="str">
        <f t="shared" si="2"/>
        <v/>
      </c>
      <c r="B203" s="55" t="s">
        <v>216</v>
      </c>
      <c r="C203" s="38"/>
      <c r="D203" s="49" t="str">
        <f t="shared" si="3"/>
        <v/>
      </c>
      <c r="E203" s="56">
        <v>11.5</v>
      </c>
      <c r="F203" s="120">
        <v>9.35</v>
      </c>
      <c r="G203" s="121">
        <v>6</v>
      </c>
      <c r="H203" s="125">
        <v>8.5</v>
      </c>
      <c r="I203" s="126">
        <v>6</v>
      </c>
      <c r="J203" s="70" t="s">
        <v>1455</v>
      </c>
      <c r="K203" s="50" t="str">
        <f t="shared" si="10"/>
        <v>$ 0</v>
      </c>
      <c r="L203" s="68">
        <v>0.26086956521739135</v>
      </c>
      <c r="M203" s="57">
        <v>3.55</v>
      </c>
      <c r="N203" s="53">
        <f t="shared" si="11"/>
        <v>0</v>
      </c>
    </row>
    <row r="204" spans="1:14" s="3" customFormat="1" ht="18.95" customHeight="1">
      <c r="A204" s="44" t="str">
        <f t="shared" si="2"/>
        <v/>
      </c>
      <c r="B204" s="55" t="s">
        <v>217</v>
      </c>
      <c r="C204" s="38"/>
      <c r="D204" s="49" t="str">
        <f t="shared" si="3"/>
        <v/>
      </c>
      <c r="E204" s="56">
        <v>10</v>
      </c>
      <c r="F204" s="120">
        <v>8.25</v>
      </c>
      <c r="G204" s="121">
        <v>6</v>
      </c>
      <c r="H204" s="125">
        <v>7.5</v>
      </c>
      <c r="I204" s="126">
        <v>6</v>
      </c>
      <c r="J204" s="70" t="s">
        <v>1456</v>
      </c>
      <c r="K204" s="50" t="str">
        <f t="shared" si="10"/>
        <v>$ 0</v>
      </c>
      <c r="L204" s="68">
        <v>0.25</v>
      </c>
      <c r="M204" s="57">
        <v>3.75</v>
      </c>
      <c r="N204" s="53">
        <f t="shared" si="11"/>
        <v>0</v>
      </c>
    </row>
    <row r="205" spans="1:14" s="3" customFormat="1" ht="18.95" customHeight="1">
      <c r="A205" s="44" t="str">
        <f t="shared" si="2"/>
        <v/>
      </c>
      <c r="B205" s="55" t="s">
        <v>218</v>
      </c>
      <c r="C205" s="38"/>
      <c r="D205" s="49" t="str">
        <f t="shared" si="3"/>
        <v/>
      </c>
      <c r="E205" s="56">
        <v>11</v>
      </c>
      <c r="F205" s="120">
        <v>8.8000000000000007</v>
      </c>
      <c r="G205" s="121">
        <v>6</v>
      </c>
      <c r="H205" s="125">
        <v>8</v>
      </c>
      <c r="I205" s="126">
        <v>6</v>
      </c>
      <c r="J205" s="70" t="s">
        <v>1457</v>
      </c>
      <c r="K205" s="50" t="str">
        <f t="shared" si="10"/>
        <v>$ 0</v>
      </c>
      <c r="L205" s="68">
        <v>0.27272727272727271</v>
      </c>
      <c r="M205" s="57">
        <v>4.45</v>
      </c>
      <c r="N205" s="53">
        <f t="shared" si="11"/>
        <v>0</v>
      </c>
    </row>
    <row r="206" spans="1:14" s="3" customFormat="1" ht="18.95" customHeight="1">
      <c r="A206" s="44" t="str">
        <f t="shared" si="2"/>
        <v/>
      </c>
      <c r="B206" s="55" t="s">
        <v>219</v>
      </c>
      <c r="C206" s="38"/>
      <c r="D206" s="49" t="str">
        <f t="shared" si="3"/>
        <v/>
      </c>
      <c r="E206" s="56">
        <v>6</v>
      </c>
      <c r="F206" s="120">
        <v>4.95</v>
      </c>
      <c r="G206" s="121">
        <v>12</v>
      </c>
      <c r="H206" s="125">
        <v>4.5</v>
      </c>
      <c r="I206" s="126">
        <v>12</v>
      </c>
      <c r="J206" s="70" t="s">
        <v>1021</v>
      </c>
      <c r="K206" s="50" t="str">
        <f t="shared" ref="K206:K269" si="14">IF(C206=0,"$ 0",(C206*D206))</f>
        <v>$ 0</v>
      </c>
      <c r="L206" s="68">
        <v>0.25</v>
      </c>
      <c r="M206" s="57">
        <v>3.2</v>
      </c>
      <c r="N206" s="53">
        <f t="shared" ref="N206:N269" si="15">(C206/I206)*M206</f>
        <v>0</v>
      </c>
    </row>
    <row r="207" spans="1:14" s="3" customFormat="1" ht="18.95" customHeight="1">
      <c r="A207" s="44" t="str">
        <f t="shared" si="2"/>
        <v/>
      </c>
      <c r="B207" s="55" t="s">
        <v>220</v>
      </c>
      <c r="C207" s="38"/>
      <c r="D207" s="49" t="str">
        <f t="shared" si="3"/>
        <v/>
      </c>
      <c r="E207" s="56">
        <v>5.5</v>
      </c>
      <c r="F207" s="120">
        <v>4.4000000000000004</v>
      </c>
      <c r="G207" s="121">
        <v>12</v>
      </c>
      <c r="H207" s="125">
        <v>4</v>
      </c>
      <c r="I207" s="126">
        <v>12</v>
      </c>
      <c r="J207" s="71" t="s">
        <v>1458</v>
      </c>
      <c r="K207" s="50" t="str">
        <f t="shared" si="14"/>
        <v>$ 0</v>
      </c>
      <c r="L207" s="68">
        <v>0.27272727272727271</v>
      </c>
      <c r="M207" s="57">
        <v>3.05</v>
      </c>
      <c r="N207" s="53">
        <f t="shared" si="15"/>
        <v>0</v>
      </c>
    </row>
    <row r="208" spans="1:14" s="3" customFormat="1" ht="18.95" customHeight="1">
      <c r="A208" s="44" t="str">
        <f t="shared" si="2"/>
        <v/>
      </c>
      <c r="B208" s="55" t="s">
        <v>221</v>
      </c>
      <c r="C208" s="38"/>
      <c r="D208" s="49" t="str">
        <f t="shared" si="3"/>
        <v/>
      </c>
      <c r="E208" s="56">
        <v>5.5</v>
      </c>
      <c r="F208" s="120">
        <v>4.4000000000000004</v>
      </c>
      <c r="G208" s="121">
        <v>12</v>
      </c>
      <c r="H208" s="125">
        <v>4</v>
      </c>
      <c r="I208" s="126">
        <v>12</v>
      </c>
      <c r="J208" s="71" t="s">
        <v>1459</v>
      </c>
      <c r="K208" s="50" t="str">
        <f t="shared" si="14"/>
        <v>$ 0</v>
      </c>
      <c r="L208" s="68">
        <v>0.27272727272727271</v>
      </c>
      <c r="M208" s="57">
        <v>3.2</v>
      </c>
      <c r="N208" s="53">
        <f t="shared" si="15"/>
        <v>0</v>
      </c>
    </row>
    <row r="209" spans="1:14" s="3" customFormat="1" ht="18.95" customHeight="1">
      <c r="A209" s="44" t="str">
        <f t="shared" si="2"/>
        <v/>
      </c>
      <c r="B209" s="55" t="s">
        <v>222</v>
      </c>
      <c r="C209" s="38"/>
      <c r="D209" s="49" t="str">
        <f t="shared" si="3"/>
        <v/>
      </c>
      <c r="E209" s="56">
        <v>5.5</v>
      </c>
      <c r="F209" s="120">
        <v>4.4000000000000004</v>
      </c>
      <c r="G209" s="121">
        <v>12</v>
      </c>
      <c r="H209" s="125">
        <v>4</v>
      </c>
      <c r="I209" s="126">
        <v>12</v>
      </c>
      <c r="J209" s="71" t="s">
        <v>1460</v>
      </c>
      <c r="K209" s="50" t="str">
        <f t="shared" si="14"/>
        <v>$ 0</v>
      </c>
      <c r="L209" s="68">
        <v>0.27272727272727271</v>
      </c>
      <c r="M209" s="57">
        <v>3.2</v>
      </c>
      <c r="N209" s="53">
        <f t="shared" si="15"/>
        <v>0</v>
      </c>
    </row>
    <row r="210" spans="1:14" s="3" customFormat="1" ht="18.95" customHeight="1">
      <c r="A210" s="44" t="str">
        <f t="shared" si="2"/>
        <v/>
      </c>
      <c r="B210" s="55" t="s">
        <v>223</v>
      </c>
      <c r="C210" s="38"/>
      <c r="D210" s="49" t="str">
        <f t="shared" si="3"/>
        <v/>
      </c>
      <c r="E210" s="56">
        <v>5.5</v>
      </c>
      <c r="F210" s="120">
        <v>4.4000000000000004</v>
      </c>
      <c r="G210" s="121">
        <v>12</v>
      </c>
      <c r="H210" s="125">
        <v>4</v>
      </c>
      <c r="I210" s="126">
        <v>12</v>
      </c>
      <c r="J210" s="71" t="s">
        <v>1461</v>
      </c>
      <c r="K210" s="50" t="str">
        <f t="shared" si="14"/>
        <v>$ 0</v>
      </c>
      <c r="L210" s="68">
        <v>0.27272727272727271</v>
      </c>
      <c r="M210" s="57">
        <v>3.05</v>
      </c>
      <c r="N210" s="53">
        <f t="shared" si="15"/>
        <v>0</v>
      </c>
    </row>
    <row r="211" spans="1:14" s="3" customFormat="1" ht="18.95" customHeight="1">
      <c r="A211" s="44" t="str">
        <f t="shared" si="2"/>
        <v/>
      </c>
      <c r="B211" s="55" t="s">
        <v>224</v>
      </c>
      <c r="C211" s="38"/>
      <c r="D211" s="49" t="str">
        <f t="shared" si="3"/>
        <v/>
      </c>
      <c r="E211" s="56">
        <v>5</v>
      </c>
      <c r="F211" s="120">
        <v>4</v>
      </c>
      <c r="G211" s="121">
        <v>12</v>
      </c>
      <c r="H211" s="125">
        <v>3.75</v>
      </c>
      <c r="I211" s="126">
        <v>12</v>
      </c>
      <c r="J211" s="71" t="s">
        <v>1462</v>
      </c>
      <c r="K211" s="50" t="str">
        <f t="shared" si="14"/>
        <v>$ 0</v>
      </c>
      <c r="L211" s="68">
        <v>0.25</v>
      </c>
      <c r="M211" s="57">
        <v>3.15</v>
      </c>
      <c r="N211" s="53">
        <f t="shared" si="15"/>
        <v>0</v>
      </c>
    </row>
    <row r="212" spans="1:14" s="3" customFormat="1" ht="18.95" customHeight="1">
      <c r="A212" s="44" t="str">
        <f t="shared" si="2"/>
        <v/>
      </c>
      <c r="B212" s="55" t="s">
        <v>225</v>
      </c>
      <c r="C212" s="38"/>
      <c r="D212" s="49" t="str">
        <f t="shared" si="3"/>
        <v/>
      </c>
      <c r="E212" s="56">
        <v>10</v>
      </c>
      <c r="F212" s="120">
        <v>8</v>
      </c>
      <c r="G212" s="121">
        <v>12</v>
      </c>
      <c r="H212" s="125">
        <v>7.25</v>
      </c>
      <c r="I212" s="126">
        <v>12</v>
      </c>
      <c r="J212" s="71" t="s">
        <v>1463</v>
      </c>
      <c r="K212" s="50" t="str">
        <f t="shared" si="14"/>
        <v>$ 0</v>
      </c>
      <c r="L212" s="68">
        <v>0.27500000000000002</v>
      </c>
      <c r="M212" s="57">
        <v>6.1</v>
      </c>
      <c r="N212" s="53">
        <f t="shared" si="15"/>
        <v>0</v>
      </c>
    </row>
    <row r="213" spans="1:14" s="3" customFormat="1" ht="18.95" customHeight="1">
      <c r="A213" s="44" t="str">
        <f t="shared" si="2"/>
        <v/>
      </c>
      <c r="B213" s="55" t="s">
        <v>226</v>
      </c>
      <c r="C213" s="38"/>
      <c r="D213" s="49" t="str">
        <f t="shared" si="3"/>
        <v/>
      </c>
      <c r="E213" s="56">
        <v>11</v>
      </c>
      <c r="F213" s="120">
        <v>8.8000000000000007</v>
      </c>
      <c r="G213" s="121">
        <v>12</v>
      </c>
      <c r="H213" s="125">
        <v>8</v>
      </c>
      <c r="I213" s="126">
        <v>12</v>
      </c>
      <c r="J213" s="71" t="s">
        <v>1464</v>
      </c>
      <c r="K213" s="50" t="str">
        <f t="shared" si="14"/>
        <v>$ 0</v>
      </c>
      <c r="L213" s="68">
        <v>0.27272727272727271</v>
      </c>
      <c r="M213" s="57">
        <v>8.5500000000000007</v>
      </c>
      <c r="N213" s="53">
        <f t="shared" si="15"/>
        <v>0</v>
      </c>
    </row>
    <row r="214" spans="1:14" s="3" customFormat="1" ht="18.95" customHeight="1">
      <c r="A214" s="44" t="str">
        <f t="shared" si="2"/>
        <v/>
      </c>
      <c r="B214" s="55" t="s">
        <v>227</v>
      </c>
      <c r="C214" s="38"/>
      <c r="D214" s="49" t="str">
        <f t="shared" si="3"/>
        <v/>
      </c>
      <c r="E214" s="56">
        <v>11</v>
      </c>
      <c r="F214" s="120">
        <v>8.8000000000000007</v>
      </c>
      <c r="G214" s="121">
        <v>12</v>
      </c>
      <c r="H214" s="125">
        <v>8</v>
      </c>
      <c r="I214" s="126">
        <v>12</v>
      </c>
      <c r="J214" s="71" t="s">
        <v>1465</v>
      </c>
      <c r="K214" s="50" t="str">
        <f t="shared" si="14"/>
        <v>$ 0</v>
      </c>
      <c r="L214" s="68">
        <v>0.27272727272727271</v>
      </c>
      <c r="M214" s="57">
        <v>8.5500000000000007</v>
      </c>
      <c r="N214" s="53">
        <f t="shared" si="15"/>
        <v>0</v>
      </c>
    </row>
    <row r="215" spans="1:14" s="3" customFormat="1" ht="18.95" customHeight="1">
      <c r="A215" s="44" t="str">
        <f t="shared" si="2"/>
        <v/>
      </c>
      <c r="B215" s="55" t="s">
        <v>228</v>
      </c>
      <c r="C215" s="38"/>
      <c r="D215" s="49" t="str">
        <f t="shared" si="3"/>
        <v/>
      </c>
      <c r="E215" s="56">
        <v>11</v>
      </c>
      <c r="F215" s="120">
        <v>8.8000000000000007</v>
      </c>
      <c r="G215" s="121">
        <v>12</v>
      </c>
      <c r="H215" s="125">
        <v>8</v>
      </c>
      <c r="I215" s="126">
        <v>12</v>
      </c>
      <c r="J215" s="71" t="s">
        <v>1466</v>
      </c>
      <c r="K215" s="50" t="str">
        <f t="shared" si="14"/>
        <v>$ 0</v>
      </c>
      <c r="L215" s="68">
        <v>0.27272727272727271</v>
      </c>
      <c r="M215" s="57">
        <v>8.5500000000000007</v>
      </c>
      <c r="N215" s="53">
        <f t="shared" si="15"/>
        <v>0</v>
      </c>
    </row>
    <row r="216" spans="1:14" s="3" customFormat="1" ht="18.95" customHeight="1">
      <c r="A216" s="44" t="str">
        <f t="shared" si="2"/>
        <v/>
      </c>
      <c r="B216" s="55" t="s">
        <v>229</v>
      </c>
      <c r="C216" s="38"/>
      <c r="D216" s="49" t="str">
        <f t="shared" si="3"/>
        <v/>
      </c>
      <c r="E216" s="56">
        <v>5</v>
      </c>
      <c r="F216" s="120">
        <v>4.1500000000000004</v>
      </c>
      <c r="G216" s="121">
        <v>12</v>
      </c>
      <c r="H216" s="125">
        <v>3.75</v>
      </c>
      <c r="I216" s="126">
        <v>12</v>
      </c>
      <c r="J216" s="70" t="s">
        <v>1022</v>
      </c>
      <c r="K216" s="50" t="str">
        <f t="shared" si="14"/>
        <v>$ 0</v>
      </c>
      <c r="L216" s="68">
        <v>0.25</v>
      </c>
      <c r="M216" s="57">
        <v>5.15</v>
      </c>
      <c r="N216" s="53">
        <f t="shared" si="15"/>
        <v>0</v>
      </c>
    </row>
    <row r="217" spans="1:14" s="3" customFormat="1" ht="18.95" customHeight="1">
      <c r="A217" s="44" t="str">
        <f t="shared" si="2"/>
        <v/>
      </c>
      <c r="B217" s="55" t="s">
        <v>230</v>
      </c>
      <c r="C217" s="38"/>
      <c r="D217" s="49" t="str">
        <f t="shared" si="3"/>
        <v/>
      </c>
      <c r="E217" s="56">
        <v>6</v>
      </c>
      <c r="F217" s="120">
        <v>5</v>
      </c>
      <c r="G217" s="121">
        <v>12</v>
      </c>
      <c r="H217" s="125">
        <v>4.5</v>
      </c>
      <c r="I217" s="126">
        <v>24</v>
      </c>
      <c r="J217" s="71" t="s">
        <v>1467</v>
      </c>
      <c r="K217" s="50" t="str">
        <f t="shared" si="14"/>
        <v>$ 0</v>
      </c>
      <c r="L217" s="68">
        <v>0.25</v>
      </c>
      <c r="M217" s="57">
        <v>8.1999999999999993</v>
      </c>
      <c r="N217" s="53">
        <f t="shared" si="15"/>
        <v>0</v>
      </c>
    </row>
    <row r="218" spans="1:14" s="3" customFormat="1" ht="18.95" customHeight="1">
      <c r="A218" s="44" t="str">
        <f t="shared" si="2"/>
        <v/>
      </c>
      <c r="B218" s="55" t="s">
        <v>231</v>
      </c>
      <c r="C218" s="38"/>
      <c r="D218" s="49" t="str">
        <f t="shared" si="3"/>
        <v/>
      </c>
      <c r="E218" s="56">
        <v>6</v>
      </c>
      <c r="F218" s="120">
        <v>5</v>
      </c>
      <c r="G218" s="121">
        <v>12</v>
      </c>
      <c r="H218" s="125">
        <v>4.5</v>
      </c>
      <c r="I218" s="126">
        <v>24</v>
      </c>
      <c r="J218" s="71" t="s">
        <v>1468</v>
      </c>
      <c r="K218" s="50" t="str">
        <f t="shared" si="14"/>
        <v>$ 0</v>
      </c>
      <c r="L218" s="68">
        <v>0.25</v>
      </c>
      <c r="M218" s="57">
        <v>7.7</v>
      </c>
      <c r="N218" s="53">
        <f t="shared" si="15"/>
        <v>0</v>
      </c>
    </row>
    <row r="219" spans="1:14" s="3" customFormat="1" ht="18.95" customHeight="1">
      <c r="A219" s="44" t="str">
        <f t="shared" si="2"/>
        <v/>
      </c>
      <c r="B219" s="55" t="s">
        <v>232</v>
      </c>
      <c r="C219" s="38"/>
      <c r="D219" s="49" t="str">
        <f t="shared" si="3"/>
        <v/>
      </c>
      <c r="E219" s="56">
        <v>6</v>
      </c>
      <c r="F219" s="120">
        <v>5</v>
      </c>
      <c r="G219" s="121">
        <v>12</v>
      </c>
      <c r="H219" s="125">
        <v>4.5</v>
      </c>
      <c r="I219" s="126">
        <v>24</v>
      </c>
      <c r="J219" s="71" t="s">
        <v>1469</v>
      </c>
      <c r="K219" s="50" t="str">
        <f t="shared" si="14"/>
        <v>$ 0</v>
      </c>
      <c r="L219" s="68">
        <v>0.25</v>
      </c>
      <c r="M219" s="57">
        <v>7.3</v>
      </c>
      <c r="N219" s="53">
        <f t="shared" si="15"/>
        <v>0</v>
      </c>
    </row>
    <row r="220" spans="1:14" s="3" customFormat="1" ht="18.95" customHeight="1">
      <c r="A220" s="44" t="str">
        <f t="shared" si="2"/>
        <v/>
      </c>
      <c r="B220" s="55" t="s">
        <v>233</v>
      </c>
      <c r="C220" s="38"/>
      <c r="D220" s="49" t="str">
        <f t="shared" si="3"/>
        <v/>
      </c>
      <c r="E220" s="56">
        <v>6</v>
      </c>
      <c r="F220" s="120">
        <v>5</v>
      </c>
      <c r="G220" s="121">
        <v>12</v>
      </c>
      <c r="H220" s="125">
        <v>4.5</v>
      </c>
      <c r="I220" s="126">
        <v>24</v>
      </c>
      <c r="J220" s="71" t="s">
        <v>1470</v>
      </c>
      <c r="K220" s="50" t="str">
        <f t="shared" si="14"/>
        <v>$ 0</v>
      </c>
      <c r="L220" s="68">
        <v>0.25</v>
      </c>
      <c r="M220" s="57">
        <v>7.04</v>
      </c>
      <c r="N220" s="53">
        <f t="shared" si="15"/>
        <v>0</v>
      </c>
    </row>
    <row r="221" spans="1:14" s="3" customFormat="1" ht="18.95" customHeight="1">
      <c r="A221" s="44" t="str">
        <f t="shared" si="2"/>
        <v/>
      </c>
      <c r="B221" s="55" t="s">
        <v>234</v>
      </c>
      <c r="C221" s="38"/>
      <c r="D221" s="49" t="str">
        <f t="shared" si="3"/>
        <v/>
      </c>
      <c r="E221" s="56">
        <v>6</v>
      </c>
      <c r="F221" s="120">
        <v>5</v>
      </c>
      <c r="G221" s="121">
        <v>12</v>
      </c>
      <c r="H221" s="125">
        <v>4.5</v>
      </c>
      <c r="I221" s="126">
        <v>24</v>
      </c>
      <c r="J221" s="71" t="s">
        <v>1471</v>
      </c>
      <c r="K221" s="50" t="str">
        <f t="shared" si="14"/>
        <v>$ 0</v>
      </c>
      <c r="L221" s="68">
        <v>0.25</v>
      </c>
      <c r="M221" s="57">
        <v>10</v>
      </c>
      <c r="N221" s="53">
        <f t="shared" si="15"/>
        <v>0</v>
      </c>
    </row>
    <row r="222" spans="1:14" s="3" customFormat="1" ht="18.95" customHeight="1">
      <c r="A222" s="44" t="str">
        <f t="shared" si="2"/>
        <v/>
      </c>
      <c r="B222" s="55" t="s">
        <v>235</v>
      </c>
      <c r="C222" s="38"/>
      <c r="D222" s="49" t="str">
        <f t="shared" si="3"/>
        <v/>
      </c>
      <c r="E222" s="56">
        <v>6</v>
      </c>
      <c r="F222" s="120">
        <v>5</v>
      </c>
      <c r="G222" s="121">
        <v>12</v>
      </c>
      <c r="H222" s="125">
        <v>4.5</v>
      </c>
      <c r="I222" s="126">
        <v>24</v>
      </c>
      <c r="J222" s="71" t="s">
        <v>1472</v>
      </c>
      <c r="K222" s="50" t="str">
        <f t="shared" si="14"/>
        <v>$ 0</v>
      </c>
      <c r="L222" s="68">
        <v>0.25</v>
      </c>
      <c r="M222" s="57">
        <v>8.6999999999999993</v>
      </c>
      <c r="N222" s="53">
        <f t="shared" si="15"/>
        <v>0</v>
      </c>
    </row>
    <row r="223" spans="1:14" s="3" customFormat="1" ht="18.95" customHeight="1">
      <c r="A223" s="44" t="str">
        <f t="shared" si="2"/>
        <v/>
      </c>
      <c r="B223" s="55" t="s">
        <v>236</v>
      </c>
      <c r="C223" s="38"/>
      <c r="D223" s="49" t="str">
        <f t="shared" si="3"/>
        <v/>
      </c>
      <c r="E223" s="56">
        <v>20</v>
      </c>
      <c r="F223" s="120">
        <v>16.5</v>
      </c>
      <c r="G223" s="121">
        <v>6</v>
      </c>
      <c r="H223" s="125">
        <v>15</v>
      </c>
      <c r="I223" s="126">
        <v>6</v>
      </c>
      <c r="J223" s="71" t="s">
        <v>1473</v>
      </c>
      <c r="K223" s="50" t="str">
        <f t="shared" si="14"/>
        <v>$ 0</v>
      </c>
      <c r="L223" s="68">
        <v>0.25</v>
      </c>
      <c r="M223" s="57">
        <v>5.2</v>
      </c>
      <c r="N223" s="53">
        <f t="shared" si="15"/>
        <v>0</v>
      </c>
    </row>
    <row r="224" spans="1:14" s="3" customFormat="1" ht="18.95" customHeight="1">
      <c r="A224" s="44" t="str">
        <f t="shared" si="2"/>
        <v/>
      </c>
      <c r="B224" s="55" t="s">
        <v>237</v>
      </c>
      <c r="C224" s="38"/>
      <c r="D224" s="49" t="str">
        <f t="shared" si="3"/>
        <v/>
      </c>
      <c r="E224" s="56">
        <v>6</v>
      </c>
      <c r="F224" s="120">
        <v>5</v>
      </c>
      <c r="G224" s="121">
        <v>12</v>
      </c>
      <c r="H224" s="125">
        <v>4.5</v>
      </c>
      <c r="I224" s="126">
        <v>24</v>
      </c>
      <c r="J224" s="71" t="s">
        <v>1474</v>
      </c>
      <c r="K224" s="50" t="str">
        <f t="shared" si="14"/>
        <v>$ 0</v>
      </c>
      <c r="L224" s="68">
        <v>0.25</v>
      </c>
      <c r="M224" s="57">
        <v>5.5</v>
      </c>
      <c r="N224" s="53">
        <f t="shared" si="15"/>
        <v>0</v>
      </c>
    </row>
    <row r="225" spans="1:14" s="3" customFormat="1" ht="18.95" customHeight="1">
      <c r="A225" s="44" t="str">
        <f t="shared" si="2"/>
        <v/>
      </c>
      <c r="B225" s="55" t="s">
        <v>238</v>
      </c>
      <c r="C225" s="38"/>
      <c r="D225" s="49" t="str">
        <f t="shared" si="3"/>
        <v/>
      </c>
      <c r="E225" s="56">
        <v>6</v>
      </c>
      <c r="F225" s="120">
        <v>5</v>
      </c>
      <c r="G225" s="121">
        <v>12</v>
      </c>
      <c r="H225" s="125">
        <v>4.5</v>
      </c>
      <c r="I225" s="126">
        <v>12</v>
      </c>
      <c r="J225" s="71" t="s">
        <v>1475</v>
      </c>
      <c r="K225" s="50" t="str">
        <f t="shared" si="14"/>
        <v>$ 0</v>
      </c>
      <c r="L225" s="68">
        <v>0.25</v>
      </c>
      <c r="M225" s="57">
        <v>3.2</v>
      </c>
      <c r="N225" s="53">
        <f t="shared" si="15"/>
        <v>0</v>
      </c>
    </row>
    <row r="226" spans="1:14" s="3" customFormat="1" ht="18.95" customHeight="1">
      <c r="A226" s="44" t="str">
        <f t="shared" si="2"/>
        <v/>
      </c>
      <c r="B226" s="55" t="s">
        <v>239</v>
      </c>
      <c r="C226" s="38"/>
      <c r="D226" s="49" t="str">
        <f t="shared" si="3"/>
        <v/>
      </c>
      <c r="E226" s="56">
        <v>6</v>
      </c>
      <c r="F226" s="120">
        <v>5</v>
      </c>
      <c r="G226" s="121">
        <v>12</v>
      </c>
      <c r="H226" s="125">
        <v>4.5</v>
      </c>
      <c r="I226" s="126">
        <v>12</v>
      </c>
      <c r="J226" s="71" t="s">
        <v>1476</v>
      </c>
      <c r="K226" s="50" t="str">
        <f t="shared" si="14"/>
        <v>$ 0</v>
      </c>
      <c r="L226" s="68">
        <v>0.25</v>
      </c>
      <c r="M226" s="57">
        <v>3.67</v>
      </c>
      <c r="N226" s="53">
        <f t="shared" si="15"/>
        <v>0</v>
      </c>
    </row>
    <row r="227" spans="1:14" s="3" customFormat="1" ht="18.95" customHeight="1">
      <c r="A227" s="44" t="str">
        <f t="shared" si="2"/>
        <v/>
      </c>
      <c r="B227" s="55" t="s">
        <v>240</v>
      </c>
      <c r="C227" s="38"/>
      <c r="D227" s="49" t="str">
        <f t="shared" si="3"/>
        <v/>
      </c>
      <c r="E227" s="56">
        <v>6</v>
      </c>
      <c r="F227" s="120">
        <v>5</v>
      </c>
      <c r="G227" s="121">
        <v>12</v>
      </c>
      <c r="H227" s="125">
        <v>4.5</v>
      </c>
      <c r="I227" s="126">
        <v>12</v>
      </c>
      <c r="J227" s="71" t="s">
        <v>1477</v>
      </c>
      <c r="K227" s="50" t="str">
        <f t="shared" si="14"/>
        <v>$ 0</v>
      </c>
      <c r="L227" s="68">
        <v>0.25</v>
      </c>
      <c r="M227" s="57">
        <v>2.7</v>
      </c>
      <c r="N227" s="53">
        <f t="shared" si="15"/>
        <v>0</v>
      </c>
    </row>
    <row r="228" spans="1:14" s="3" customFormat="1" ht="18.95" customHeight="1">
      <c r="A228" s="44" t="str">
        <f t="shared" si="2"/>
        <v/>
      </c>
      <c r="B228" s="55" t="s">
        <v>241</v>
      </c>
      <c r="C228" s="38"/>
      <c r="D228" s="49" t="str">
        <f t="shared" si="3"/>
        <v/>
      </c>
      <c r="E228" s="56">
        <v>6</v>
      </c>
      <c r="F228" s="120">
        <v>5</v>
      </c>
      <c r="G228" s="121">
        <v>12</v>
      </c>
      <c r="H228" s="125">
        <v>4.5</v>
      </c>
      <c r="I228" s="126">
        <v>12</v>
      </c>
      <c r="J228" s="71" t="s">
        <v>1478</v>
      </c>
      <c r="K228" s="50" t="str">
        <f t="shared" si="14"/>
        <v>$ 0</v>
      </c>
      <c r="L228" s="68">
        <v>0.25</v>
      </c>
      <c r="M228" s="57">
        <v>2.9</v>
      </c>
      <c r="N228" s="53">
        <f t="shared" si="15"/>
        <v>0</v>
      </c>
    </row>
    <row r="229" spans="1:14" s="3" customFormat="1" ht="18.95" customHeight="1">
      <c r="A229" s="44" t="str">
        <f t="shared" si="2"/>
        <v/>
      </c>
      <c r="B229" s="55" t="s">
        <v>242</v>
      </c>
      <c r="C229" s="38"/>
      <c r="D229" s="49" t="str">
        <f t="shared" si="3"/>
        <v/>
      </c>
      <c r="E229" s="56">
        <v>9</v>
      </c>
      <c r="F229" s="120">
        <v>7.5</v>
      </c>
      <c r="G229" s="121">
        <v>12</v>
      </c>
      <c r="H229" s="125">
        <v>6.75</v>
      </c>
      <c r="I229" s="126">
        <v>12</v>
      </c>
      <c r="J229" s="70" t="s">
        <v>1023</v>
      </c>
      <c r="K229" s="50" t="str">
        <f t="shared" si="14"/>
        <v>$ 0</v>
      </c>
      <c r="L229" s="68">
        <v>0.25</v>
      </c>
      <c r="M229" s="57">
        <v>3.75</v>
      </c>
      <c r="N229" s="53">
        <f t="shared" si="15"/>
        <v>0</v>
      </c>
    </row>
    <row r="230" spans="1:14" s="3" customFormat="1" ht="18.95" customHeight="1">
      <c r="A230" s="44" t="str">
        <f t="shared" si="2"/>
        <v/>
      </c>
      <c r="B230" s="55" t="s">
        <v>243</v>
      </c>
      <c r="C230" s="38"/>
      <c r="D230" s="49" t="str">
        <f t="shared" si="3"/>
        <v/>
      </c>
      <c r="E230" s="56">
        <v>9</v>
      </c>
      <c r="F230" s="120">
        <v>7.5</v>
      </c>
      <c r="G230" s="121">
        <v>12</v>
      </c>
      <c r="H230" s="125">
        <v>6.75</v>
      </c>
      <c r="I230" s="126">
        <v>12</v>
      </c>
      <c r="J230" s="71" t="s">
        <v>1479</v>
      </c>
      <c r="K230" s="50" t="str">
        <f t="shared" si="14"/>
        <v>$ 0</v>
      </c>
      <c r="L230" s="68">
        <v>0.25</v>
      </c>
      <c r="M230" s="57">
        <v>3.65</v>
      </c>
      <c r="N230" s="53">
        <f t="shared" si="15"/>
        <v>0</v>
      </c>
    </row>
    <row r="231" spans="1:14" s="3" customFormat="1" ht="18.95" customHeight="1">
      <c r="A231" s="44" t="str">
        <f t="shared" ref="A231:A296" si="16">IF(MOD(C231,G231)=0,"","QTY. ERROR")</f>
        <v/>
      </c>
      <c r="B231" s="55" t="s">
        <v>244</v>
      </c>
      <c r="C231" s="38"/>
      <c r="D231" s="49" t="str">
        <f t="shared" ref="D231:D296" si="17">IF(C231&gt;=I231,H231,IF(C231=0,"",F231))</f>
        <v/>
      </c>
      <c r="E231" s="56">
        <v>9</v>
      </c>
      <c r="F231" s="120">
        <v>7.5</v>
      </c>
      <c r="G231" s="121">
        <v>12</v>
      </c>
      <c r="H231" s="125">
        <v>6.75</v>
      </c>
      <c r="I231" s="126">
        <v>12</v>
      </c>
      <c r="J231" s="71" t="s">
        <v>1480</v>
      </c>
      <c r="K231" s="50" t="str">
        <f t="shared" si="14"/>
        <v>$ 0</v>
      </c>
      <c r="L231" s="68">
        <v>0.25</v>
      </c>
      <c r="M231" s="57">
        <v>3.8</v>
      </c>
      <c r="N231" s="53">
        <f t="shared" si="15"/>
        <v>0</v>
      </c>
    </row>
    <row r="232" spans="1:14" s="3" customFormat="1" ht="18.95" customHeight="1">
      <c r="A232" s="44" t="str">
        <f t="shared" si="16"/>
        <v/>
      </c>
      <c r="B232" s="55" t="s">
        <v>245</v>
      </c>
      <c r="C232" s="38"/>
      <c r="D232" s="49" t="str">
        <f t="shared" si="17"/>
        <v/>
      </c>
      <c r="E232" s="56">
        <v>8</v>
      </c>
      <c r="F232" s="120">
        <v>6.6</v>
      </c>
      <c r="G232" s="121">
        <v>6</v>
      </c>
      <c r="H232" s="125">
        <v>6</v>
      </c>
      <c r="I232" s="126">
        <v>6</v>
      </c>
      <c r="J232" s="71" t="s">
        <v>1481</v>
      </c>
      <c r="K232" s="50" t="str">
        <f t="shared" si="14"/>
        <v>$ 0</v>
      </c>
      <c r="L232" s="68">
        <v>0.25</v>
      </c>
      <c r="M232" s="57">
        <v>3.8</v>
      </c>
      <c r="N232" s="53">
        <f t="shared" si="15"/>
        <v>0</v>
      </c>
    </row>
    <row r="233" spans="1:14" s="3" customFormat="1" ht="18.95" customHeight="1">
      <c r="A233" s="44" t="str">
        <f t="shared" si="16"/>
        <v/>
      </c>
      <c r="B233" s="55" t="s">
        <v>246</v>
      </c>
      <c r="C233" s="38"/>
      <c r="D233" s="49" t="str">
        <f t="shared" si="17"/>
        <v/>
      </c>
      <c r="E233" s="56">
        <v>4</v>
      </c>
      <c r="F233" s="120">
        <v>3.15</v>
      </c>
      <c r="G233" s="121">
        <v>12</v>
      </c>
      <c r="H233" s="125">
        <v>2.85</v>
      </c>
      <c r="I233" s="126">
        <v>12</v>
      </c>
      <c r="J233" s="70" t="s">
        <v>1024</v>
      </c>
      <c r="K233" s="50" t="str">
        <f t="shared" si="14"/>
        <v>$ 0</v>
      </c>
      <c r="L233" s="68">
        <v>0.28749999999999998</v>
      </c>
      <c r="M233" s="57">
        <v>3.4</v>
      </c>
      <c r="N233" s="53">
        <f t="shared" si="15"/>
        <v>0</v>
      </c>
    </row>
    <row r="234" spans="1:14" s="3" customFormat="1" ht="18.95" customHeight="1">
      <c r="A234" s="44" t="str">
        <f t="shared" si="16"/>
        <v/>
      </c>
      <c r="B234" s="55" t="s">
        <v>247</v>
      </c>
      <c r="C234" s="38"/>
      <c r="D234" s="49" t="str">
        <f t="shared" si="17"/>
        <v/>
      </c>
      <c r="E234" s="56">
        <v>4</v>
      </c>
      <c r="F234" s="120">
        <v>3.3</v>
      </c>
      <c r="G234" s="121">
        <v>12</v>
      </c>
      <c r="H234" s="125">
        <v>3</v>
      </c>
      <c r="I234" s="126">
        <v>12</v>
      </c>
      <c r="J234" s="71" t="s">
        <v>1482</v>
      </c>
      <c r="K234" s="50" t="str">
        <f t="shared" si="14"/>
        <v>$ 0</v>
      </c>
      <c r="L234" s="68">
        <v>0.25</v>
      </c>
      <c r="M234" s="57">
        <v>3.9</v>
      </c>
      <c r="N234" s="53">
        <f t="shared" si="15"/>
        <v>0</v>
      </c>
    </row>
    <row r="235" spans="1:14" s="3" customFormat="1" ht="18.95" customHeight="1">
      <c r="A235" s="44" t="str">
        <f t="shared" si="16"/>
        <v/>
      </c>
      <c r="B235" s="55" t="s">
        <v>248</v>
      </c>
      <c r="C235" s="38"/>
      <c r="D235" s="49" t="str">
        <f t="shared" si="17"/>
        <v/>
      </c>
      <c r="E235" s="56">
        <v>4</v>
      </c>
      <c r="F235" s="120">
        <v>3.3</v>
      </c>
      <c r="G235" s="121">
        <v>4</v>
      </c>
      <c r="H235" s="125">
        <v>3</v>
      </c>
      <c r="I235" s="126">
        <v>4</v>
      </c>
      <c r="J235" s="71" t="s">
        <v>1483</v>
      </c>
      <c r="K235" s="50" t="str">
        <f t="shared" si="14"/>
        <v>$ 0</v>
      </c>
      <c r="L235" s="68">
        <v>0.25</v>
      </c>
      <c r="M235" s="57">
        <v>1.4</v>
      </c>
      <c r="N235" s="53">
        <f t="shared" si="15"/>
        <v>0</v>
      </c>
    </row>
    <row r="236" spans="1:14" s="3" customFormat="1" ht="18.95" customHeight="1">
      <c r="A236" s="44" t="str">
        <f t="shared" si="16"/>
        <v/>
      </c>
      <c r="B236" s="55" t="s">
        <v>249</v>
      </c>
      <c r="C236" s="38"/>
      <c r="D236" s="49" t="str">
        <f t="shared" si="17"/>
        <v/>
      </c>
      <c r="E236" s="56">
        <v>6</v>
      </c>
      <c r="F236" s="120">
        <v>4.95</v>
      </c>
      <c r="G236" s="121">
        <v>12</v>
      </c>
      <c r="H236" s="125">
        <v>4.5</v>
      </c>
      <c r="I236" s="126">
        <v>12</v>
      </c>
      <c r="J236" s="70" t="s">
        <v>1025</v>
      </c>
      <c r="K236" s="50" t="str">
        <f t="shared" si="14"/>
        <v>$ 0</v>
      </c>
      <c r="L236" s="68">
        <v>0.25</v>
      </c>
      <c r="M236" s="57">
        <v>5.3</v>
      </c>
      <c r="N236" s="53">
        <f t="shared" si="15"/>
        <v>0</v>
      </c>
    </row>
    <row r="237" spans="1:14" s="3" customFormat="1" ht="18.95" customHeight="1">
      <c r="A237" s="44" t="str">
        <f t="shared" si="16"/>
        <v/>
      </c>
      <c r="B237" s="55" t="s">
        <v>250</v>
      </c>
      <c r="C237" s="38"/>
      <c r="D237" s="49" t="str">
        <f t="shared" si="17"/>
        <v/>
      </c>
      <c r="E237" s="56">
        <v>11</v>
      </c>
      <c r="F237" s="120">
        <v>8.8000000000000007</v>
      </c>
      <c r="G237" s="121">
        <v>12</v>
      </c>
      <c r="H237" s="125">
        <v>8</v>
      </c>
      <c r="I237" s="126">
        <v>12</v>
      </c>
      <c r="J237" s="71" t="s">
        <v>1484</v>
      </c>
      <c r="K237" s="50" t="str">
        <f t="shared" si="14"/>
        <v>$ 0</v>
      </c>
      <c r="L237" s="68">
        <v>0.27272727272727271</v>
      </c>
      <c r="M237" s="57">
        <v>5.65</v>
      </c>
      <c r="N237" s="53">
        <f t="shared" si="15"/>
        <v>0</v>
      </c>
    </row>
    <row r="238" spans="1:14" s="3" customFormat="1" ht="18.95" customHeight="1">
      <c r="A238" s="44" t="str">
        <f t="shared" si="16"/>
        <v/>
      </c>
      <c r="B238" s="55" t="s">
        <v>251</v>
      </c>
      <c r="C238" s="38"/>
      <c r="D238" s="49" t="str">
        <f t="shared" si="17"/>
        <v/>
      </c>
      <c r="E238" s="56">
        <v>11</v>
      </c>
      <c r="F238" s="120">
        <v>8.8000000000000007</v>
      </c>
      <c r="G238" s="121">
        <v>12</v>
      </c>
      <c r="H238" s="125">
        <v>8</v>
      </c>
      <c r="I238" s="126">
        <v>12</v>
      </c>
      <c r="J238" s="71" t="s">
        <v>1485</v>
      </c>
      <c r="K238" s="50" t="str">
        <f t="shared" si="14"/>
        <v>$ 0</v>
      </c>
      <c r="L238" s="68">
        <v>0.27272727272727271</v>
      </c>
      <c r="M238" s="57">
        <v>5.65</v>
      </c>
      <c r="N238" s="53">
        <f t="shared" si="15"/>
        <v>0</v>
      </c>
    </row>
    <row r="239" spans="1:14" s="3" customFormat="1" ht="18.95" customHeight="1">
      <c r="A239" s="44" t="str">
        <f t="shared" si="16"/>
        <v/>
      </c>
      <c r="B239" s="55" t="s">
        <v>252</v>
      </c>
      <c r="C239" s="38"/>
      <c r="D239" s="49" t="str">
        <f t="shared" si="17"/>
        <v/>
      </c>
      <c r="E239" s="56">
        <v>11</v>
      </c>
      <c r="F239" s="120">
        <v>8.8000000000000007</v>
      </c>
      <c r="G239" s="121">
        <v>12</v>
      </c>
      <c r="H239" s="125">
        <v>8</v>
      </c>
      <c r="I239" s="126">
        <v>12</v>
      </c>
      <c r="J239" s="71" t="s">
        <v>1486</v>
      </c>
      <c r="K239" s="50" t="str">
        <f t="shared" si="14"/>
        <v>$ 0</v>
      </c>
      <c r="L239" s="68">
        <v>0.27272727272727271</v>
      </c>
      <c r="M239" s="57">
        <v>5.5</v>
      </c>
      <c r="N239" s="53">
        <f t="shared" si="15"/>
        <v>0</v>
      </c>
    </row>
    <row r="240" spans="1:14" s="3" customFormat="1" ht="18.95" customHeight="1">
      <c r="A240" s="44" t="str">
        <f t="shared" si="16"/>
        <v/>
      </c>
      <c r="B240" s="55" t="s">
        <v>253</v>
      </c>
      <c r="C240" s="38"/>
      <c r="D240" s="49" t="str">
        <f t="shared" si="17"/>
        <v/>
      </c>
      <c r="E240" s="56">
        <v>9.5</v>
      </c>
      <c r="F240" s="120">
        <v>8</v>
      </c>
      <c r="G240" s="121">
        <v>6</v>
      </c>
      <c r="H240" s="125">
        <v>7.25</v>
      </c>
      <c r="I240" s="126">
        <v>6</v>
      </c>
      <c r="J240" s="71" t="s">
        <v>1487</v>
      </c>
      <c r="K240" s="50" t="str">
        <f t="shared" si="14"/>
        <v>$ 0</v>
      </c>
      <c r="L240" s="68">
        <v>0.23684210526315785</v>
      </c>
      <c r="M240" s="57">
        <v>3.45</v>
      </c>
      <c r="N240" s="53">
        <f t="shared" si="15"/>
        <v>0</v>
      </c>
    </row>
    <row r="241" spans="1:16" s="3" customFormat="1" ht="18.95" customHeight="1">
      <c r="A241" s="44" t="str">
        <f t="shared" si="16"/>
        <v/>
      </c>
      <c r="B241" s="55" t="s">
        <v>254</v>
      </c>
      <c r="C241" s="38"/>
      <c r="D241" s="49" t="str">
        <f t="shared" si="17"/>
        <v/>
      </c>
      <c r="E241" s="56">
        <v>6</v>
      </c>
      <c r="F241" s="120">
        <v>4.95</v>
      </c>
      <c r="G241" s="121">
        <v>24</v>
      </c>
      <c r="H241" s="125">
        <v>4.5</v>
      </c>
      <c r="I241" s="126">
        <v>24</v>
      </c>
      <c r="J241" s="71" t="s">
        <v>1488</v>
      </c>
      <c r="K241" s="50" t="str">
        <f t="shared" si="14"/>
        <v>$ 0</v>
      </c>
      <c r="L241" s="68">
        <v>0.25</v>
      </c>
      <c r="M241" s="57">
        <v>7.4</v>
      </c>
      <c r="N241" s="53">
        <f t="shared" si="15"/>
        <v>0</v>
      </c>
    </row>
    <row r="242" spans="1:16" s="3" customFormat="1" ht="18.95" customHeight="1">
      <c r="A242" s="44" t="str">
        <f t="shared" si="16"/>
        <v/>
      </c>
      <c r="B242" s="55" t="s">
        <v>255</v>
      </c>
      <c r="C242" s="38"/>
      <c r="D242" s="49" t="str">
        <f t="shared" si="17"/>
        <v/>
      </c>
      <c r="E242" s="56">
        <v>13.5</v>
      </c>
      <c r="F242" s="120">
        <v>11</v>
      </c>
      <c r="G242" s="121">
        <v>12</v>
      </c>
      <c r="H242" s="125">
        <v>10</v>
      </c>
      <c r="I242" s="126">
        <v>12</v>
      </c>
      <c r="J242" s="71" t="s">
        <v>1489</v>
      </c>
      <c r="K242" s="50" t="str">
        <f t="shared" si="14"/>
        <v>$ 0</v>
      </c>
      <c r="L242" s="68">
        <v>0.2592592592592593</v>
      </c>
      <c r="M242" s="57">
        <v>7.9</v>
      </c>
      <c r="N242" s="53">
        <f t="shared" si="15"/>
        <v>0</v>
      </c>
    </row>
    <row r="243" spans="1:16" s="3" customFormat="1" ht="18.95" customHeight="1">
      <c r="A243" s="44" t="str">
        <f t="shared" si="16"/>
        <v/>
      </c>
      <c r="B243" s="55" t="s">
        <v>256</v>
      </c>
      <c r="C243" s="38"/>
      <c r="D243" s="49" t="str">
        <f t="shared" si="17"/>
        <v/>
      </c>
      <c r="E243" s="56">
        <v>13.5</v>
      </c>
      <c r="F243" s="120">
        <v>11</v>
      </c>
      <c r="G243" s="121">
        <v>12</v>
      </c>
      <c r="H243" s="125">
        <v>10</v>
      </c>
      <c r="I243" s="126">
        <v>12</v>
      </c>
      <c r="J243" s="71" t="s">
        <v>1490</v>
      </c>
      <c r="K243" s="50" t="str">
        <f t="shared" si="14"/>
        <v>$ 0</v>
      </c>
      <c r="L243" s="68">
        <v>0.2592592592592593</v>
      </c>
      <c r="M243" s="57">
        <v>8.1</v>
      </c>
      <c r="N243" s="53">
        <f t="shared" si="15"/>
        <v>0</v>
      </c>
    </row>
    <row r="244" spans="1:16" s="3" customFormat="1" ht="18.95" customHeight="1">
      <c r="A244" s="44" t="str">
        <f t="shared" si="16"/>
        <v/>
      </c>
      <c r="B244" s="55" t="s">
        <v>257</v>
      </c>
      <c r="C244" s="38"/>
      <c r="D244" s="49" t="str">
        <f t="shared" si="17"/>
        <v/>
      </c>
      <c r="E244" s="56">
        <v>6.6</v>
      </c>
      <c r="F244" s="120">
        <v>5.5</v>
      </c>
      <c r="G244" s="121">
        <v>12</v>
      </c>
      <c r="H244" s="125">
        <v>5</v>
      </c>
      <c r="I244" s="126">
        <v>12</v>
      </c>
      <c r="J244" s="71" t="s">
        <v>1491</v>
      </c>
      <c r="K244" s="50" t="str">
        <f t="shared" si="14"/>
        <v>$ 0</v>
      </c>
      <c r="L244" s="68">
        <v>0.24242424242424243</v>
      </c>
      <c r="M244" s="57">
        <v>4.05</v>
      </c>
      <c r="N244" s="53">
        <f t="shared" si="15"/>
        <v>0</v>
      </c>
    </row>
    <row r="245" spans="1:16" s="3" customFormat="1" ht="18.95" customHeight="1">
      <c r="A245" s="44" t="str">
        <f t="shared" si="16"/>
        <v/>
      </c>
      <c r="B245" s="55" t="s">
        <v>258</v>
      </c>
      <c r="C245" s="38"/>
      <c r="D245" s="49" t="str">
        <f t="shared" si="17"/>
        <v/>
      </c>
      <c r="E245" s="56">
        <v>6.6</v>
      </c>
      <c r="F245" s="120">
        <v>5.5</v>
      </c>
      <c r="G245" s="121">
        <v>12</v>
      </c>
      <c r="H245" s="125">
        <v>5</v>
      </c>
      <c r="I245" s="126">
        <v>12</v>
      </c>
      <c r="J245" s="71" t="s">
        <v>1492</v>
      </c>
      <c r="K245" s="50" t="str">
        <f t="shared" si="14"/>
        <v>$ 0</v>
      </c>
      <c r="L245" s="68">
        <v>0.24242424242424243</v>
      </c>
      <c r="M245" s="57">
        <v>4.3</v>
      </c>
      <c r="N245" s="53">
        <f t="shared" si="15"/>
        <v>0</v>
      </c>
    </row>
    <row r="246" spans="1:16" s="3" customFormat="1" ht="18.95" customHeight="1">
      <c r="A246" s="44" t="str">
        <f t="shared" si="16"/>
        <v/>
      </c>
      <c r="B246" s="55" t="s">
        <v>259</v>
      </c>
      <c r="C246" s="38"/>
      <c r="D246" s="49" t="str">
        <f t="shared" si="17"/>
        <v/>
      </c>
      <c r="E246" s="56">
        <v>6.6</v>
      </c>
      <c r="F246" s="120">
        <v>5.5</v>
      </c>
      <c r="G246" s="121">
        <v>12</v>
      </c>
      <c r="H246" s="125">
        <v>5</v>
      </c>
      <c r="I246" s="126">
        <v>12</v>
      </c>
      <c r="J246" s="71" t="s">
        <v>1493</v>
      </c>
      <c r="K246" s="50" t="str">
        <f t="shared" si="14"/>
        <v>$ 0</v>
      </c>
      <c r="L246" s="68">
        <v>0.24242424242424243</v>
      </c>
      <c r="M246" s="57">
        <v>3.95</v>
      </c>
      <c r="N246" s="53">
        <f t="shared" si="15"/>
        <v>0</v>
      </c>
    </row>
    <row r="247" spans="1:16" s="3" customFormat="1" ht="18.95" customHeight="1">
      <c r="A247" s="44" t="str">
        <f t="shared" si="16"/>
        <v/>
      </c>
      <c r="B247" s="55" t="s">
        <v>260</v>
      </c>
      <c r="C247" s="38"/>
      <c r="D247" s="49" t="str">
        <f t="shared" si="17"/>
        <v/>
      </c>
      <c r="E247" s="56">
        <v>6.6</v>
      </c>
      <c r="F247" s="120">
        <v>5.5</v>
      </c>
      <c r="G247" s="121">
        <v>12</v>
      </c>
      <c r="H247" s="125">
        <v>5</v>
      </c>
      <c r="I247" s="126">
        <v>12</v>
      </c>
      <c r="J247" s="71" t="s">
        <v>1494</v>
      </c>
      <c r="K247" s="50" t="str">
        <f t="shared" si="14"/>
        <v>$ 0</v>
      </c>
      <c r="L247" s="68">
        <v>0.24242424242424243</v>
      </c>
      <c r="M247" s="57">
        <v>4</v>
      </c>
      <c r="N247" s="53">
        <f t="shared" si="15"/>
        <v>0</v>
      </c>
    </row>
    <row r="248" spans="1:16" s="3" customFormat="1" ht="18.95" customHeight="1">
      <c r="A248" s="44" t="str">
        <f t="shared" si="16"/>
        <v/>
      </c>
      <c r="B248" s="55" t="s">
        <v>261</v>
      </c>
      <c r="C248" s="38"/>
      <c r="D248" s="49" t="str">
        <f t="shared" si="17"/>
        <v/>
      </c>
      <c r="E248" s="56">
        <v>5</v>
      </c>
      <c r="F248" s="120">
        <v>3.85</v>
      </c>
      <c r="G248" s="121">
        <v>24</v>
      </c>
      <c r="H248" s="125">
        <v>3.5</v>
      </c>
      <c r="I248" s="126">
        <v>24</v>
      </c>
      <c r="J248" s="71" t="s">
        <v>1495</v>
      </c>
      <c r="K248" s="50" t="str">
        <f t="shared" si="14"/>
        <v>$ 0</v>
      </c>
      <c r="L248" s="68">
        <v>0.30000000000000004</v>
      </c>
      <c r="M248" s="57">
        <v>4.0999999999999996</v>
      </c>
      <c r="N248" s="53">
        <f t="shared" si="15"/>
        <v>0</v>
      </c>
    </row>
    <row r="249" spans="1:16" s="3" customFormat="1" ht="18.95" customHeight="1">
      <c r="A249" s="44" t="str">
        <f t="shared" si="16"/>
        <v/>
      </c>
      <c r="B249" s="55" t="s">
        <v>262</v>
      </c>
      <c r="C249" s="38"/>
      <c r="D249" s="49" t="str">
        <f t="shared" si="17"/>
        <v/>
      </c>
      <c r="E249" s="56">
        <v>5</v>
      </c>
      <c r="F249" s="120">
        <v>3.85</v>
      </c>
      <c r="G249" s="121">
        <v>24</v>
      </c>
      <c r="H249" s="125">
        <v>3.5</v>
      </c>
      <c r="I249" s="126">
        <v>24</v>
      </c>
      <c r="J249" s="71" t="s">
        <v>1496</v>
      </c>
      <c r="K249" s="50" t="str">
        <f t="shared" si="14"/>
        <v>$ 0</v>
      </c>
      <c r="L249" s="68">
        <v>0.30000000000000004</v>
      </c>
      <c r="M249" s="57">
        <v>4.95</v>
      </c>
      <c r="N249" s="53">
        <f t="shared" si="15"/>
        <v>0</v>
      </c>
    </row>
    <row r="250" spans="1:16" s="3" customFormat="1" ht="18.95" customHeight="1">
      <c r="A250" s="44" t="str">
        <f t="shared" si="16"/>
        <v/>
      </c>
      <c r="B250" s="55" t="s">
        <v>263</v>
      </c>
      <c r="C250" s="38"/>
      <c r="D250" s="49" t="str">
        <f t="shared" si="17"/>
        <v/>
      </c>
      <c r="E250" s="56">
        <v>10</v>
      </c>
      <c r="F250" s="120">
        <v>8.25</v>
      </c>
      <c r="G250" s="121">
        <v>12</v>
      </c>
      <c r="H250" s="125">
        <v>7.5</v>
      </c>
      <c r="I250" s="126">
        <v>12</v>
      </c>
      <c r="J250" s="71" t="s">
        <v>1497</v>
      </c>
      <c r="K250" s="50" t="str">
        <f t="shared" si="14"/>
        <v>$ 0</v>
      </c>
      <c r="L250" s="68">
        <v>0.25</v>
      </c>
      <c r="M250" s="57">
        <v>4.8499999999999996</v>
      </c>
      <c r="N250" s="53">
        <f t="shared" si="15"/>
        <v>0</v>
      </c>
    </row>
    <row r="251" spans="1:16" s="3" customFormat="1" ht="18.95" customHeight="1">
      <c r="A251" s="44" t="str">
        <f t="shared" si="16"/>
        <v/>
      </c>
      <c r="B251" s="55" t="s">
        <v>264</v>
      </c>
      <c r="C251" s="38"/>
      <c r="D251" s="49" t="str">
        <f t="shared" si="17"/>
        <v/>
      </c>
      <c r="E251" s="56">
        <v>12</v>
      </c>
      <c r="F251" s="120">
        <v>9.9</v>
      </c>
      <c r="G251" s="121">
        <v>12</v>
      </c>
      <c r="H251" s="125">
        <v>9</v>
      </c>
      <c r="I251" s="126">
        <v>12</v>
      </c>
      <c r="J251" s="71" t="s">
        <v>1498</v>
      </c>
      <c r="K251" s="50" t="str">
        <f t="shared" si="14"/>
        <v>$ 0</v>
      </c>
      <c r="L251" s="68">
        <v>0.25</v>
      </c>
      <c r="M251" s="57">
        <v>4.5</v>
      </c>
      <c r="N251" s="53">
        <f t="shared" si="15"/>
        <v>0</v>
      </c>
    </row>
    <row r="252" spans="1:16" s="3" customFormat="1" ht="18.95" customHeight="1">
      <c r="A252" s="44" t="str">
        <f t="shared" si="16"/>
        <v/>
      </c>
      <c r="B252" s="55" t="s">
        <v>265</v>
      </c>
      <c r="C252" s="38"/>
      <c r="D252" s="49" t="str">
        <f t="shared" si="17"/>
        <v/>
      </c>
      <c r="E252" s="56">
        <v>9.5</v>
      </c>
      <c r="F252" s="120">
        <v>7.7</v>
      </c>
      <c r="G252" s="121">
        <v>12</v>
      </c>
      <c r="H252" s="125">
        <v>7</v>
      </c>
      <c r="I252" s="126">
        <v>12</v>
      </c>
      <c r="J252" s="71" t="s">
        <v>1499</v>
      </c>
      <c r="K252" s="50" t="str">
        <f t="shared" si="14"/>
        <v>$ 0</v>
      </c>
      <c r="L252" s="68">
        <v>0.26315789473684215</v>
      </c>
      <c r="M252" s="57">
        <v>7.75</v>
      </c>
      <c r="N252" s="53">
        <f t="shared" si="15"/>
        <v>0</v>
      </c>
    </row>
    <row r="253" spans="1:16" s="3" customFormat="1" ht="18.95" customHeight="1">
      <c r="A253" s="44" t="str">
        <f t="shared" si="16"/>
        <v/>
      </c>
      <c r="B253" s="55" t="s">
        <v>266</v>
      </c>
      <c r="C253" s="38"/>
      <c r="D253" s="49" t="str">
        <f t="shared" si="17"/>
        <v/>
      </c>
      <c r="E253" s="56">
        <v>9</v>
      </c>
      <c r="F253" s="120">
        <v>7.5</v>
      </c>
      <c r="G253" s="121">
        <v>12</v>
      </c>
      <c r="H253" s="125">
        <v>6.75</v>
      </c>
      <c r="I253" s="126">
        <v>12</v>
      </c>
      <c r="J253" s="71" t="s">
        <v>1500</v>
      </c>
      <c r="K253" s="50" t="str">
        <f t="shared" si="14"/>
        <v>$ 0</v>
      </c>
      <c r="L253" s="68">
        <v>0.25</v>
      </c>
      <c r="M253" s="57">
        <v>6.05</v>
      </c>
      <c r="N253" s="53">
        <f t="shared" si="15"/>
        <v>0</v>
      </c>
    </row>
    <row r="254" spans="1:16" s="3" customFormat="1" ht="18.95" customHeight="1">
      <c r="A254" s="44" t="str">
        <f t="shared" si="16"/>
        <v/>
      </c>
      <c r="B254" s="55" t="s">
        <v>267</v>
      </c>
      <c r="C254" s="38"/>
      <c r="D254" s="49" t="str">
        <f t="shared" si="17"/>
        <v/>
      </c>
      <c r="E254" s="56">
        <v>9</v>
      </c>
      <c r="F254" s="120">
        <v>7.5</v>
      </c>
      <c r="G254" s="121">
        <v>6</v>
      </c>
      <c r="H254" s="125">
        <v>6.75</v>
      </c>
      <c r="I254" s="126">
        <v>6</v>
      </c>
      <c r="J254" s="71" t="s">
        <v>1501</v>
      </c>
      <c r="K254" s="50" t="str">
        <f t="shared" si="14"/>
        <v>$ 0</v>
      </c>
      <c r="L254" s="68">
        <v>0.25</v>
      </c>
      <c r="M254" s="57">
        <v>3.1</v>
      </c>
      <c r="N254" s="53">
        <f t="shared" si="15"/>
        <v>0</v>
      </c>
    </row>
    <row r="255" spans="1:16" s="3" customFormat="1" ht="18.95" customHeight="1">
      <c r="A255" s="44" t="str">
        <f t="shared" si="16"/>
        <v/>
      </c>
      <c r="B255" s="55" t="s">
        <v>268</v>
      </c>
      <c r="C255" s="38"/>
      <c r="D255" s="49" t="str">
        <f t="shared" si="17"/>
        <v/>
      </c>
      <c r="E255" s="56">
        <v>8</v>
      </c>
      <c r="F255" s="120">
        <v>6.6</v>
      </c>
      <c r="G255" s="121">
        <v>12</v>
      </c>
      <c r="H255" s="125">
        <v>6</v>
      </c>
      <c r="I255" s="126">
        <v>12</v>
      </c>
      <c r="J255" s="71" t="s">
        <v>1502</v>
      </c>
      <c r="K255" s="50" t="str">
        <f t="shared" si="14"/>
        <v>$ 0</v>
      </c>
      <c r="L255" s="68">
        <v>0.25</v>
      </c>
      <c r="M255" s="57">
        <v>5.55</v>
      </c>
      <c r="N255" s="53">
        <f t="shared" si="15"/>
        <v>0</v>
      </c>
    </row>
    <row r="256" spans="1:16" s="51" customFormat="1" ht="18.95" customHeight="1">
      <c r="A256" s="48" t="str">
        <f t="shared" si="16"/>
        <v/>
      </c>
      <c r="B256" s="55" t="s">
        <v>269</v>
      </c>
      <c r="C256" s="38"/>
      <c r="D256" s="49" t="str">
        <f t="shared" si="17"/>
        <v/>
      </c>
      <c r="E256" s="56">
        <v>8</v>
      </c>
      <c r="F256" s="120">
        <v>6.6</v>
      </c>
      <c r="G256" s="121">
        <v>12</v>
      </c>
      <c r="H256" s="125">
        <v>6</v>
      </c>
      <c r="I256" s="126">
        <v>12</v>
      </c>
      <c r="J256" s="71" t="s">
        <v>1503</v>
      </c>
      <c r="K256" s="50" t="str">
        <f t="shared" si="14"/>
        <v>$ 0</v>
      </c>
      <c r="L256" s="68">
        <v>0.25</v>
      </c>
      <c r="M256" s="57">
        <v>5.2</v>
      </c>
      <c r="N256" s="53">
        <f t="shared" si="15"/>
        <v>0</v>
      </c>
      <c r="P256" s="3"/>
    </row>
    <row r="257" spans="1:14" s="3" customFormat="1" ht="18.95" customHeight="1">
      <c r="A257" s="44" t="str">
        <f t="shared" si="16"/>
        <v/>
      </c>
      <c r="B257" s="55" t="s">
        <v>270</v>
      </c>
      <c r="C257" s="38"/>
      <c r="D257" s="49" t="str">
        <f t="shared" si="17"/>
        <v/>
      </c>
      <c r="E257" s="56">
        <v>5.3</v>
      </c>
      <c r="F257" s="120">
        <v>4.4000000000000004</v>
      </c>
      <c r="G257" s="121">
        <v>12</v>
      </c>
      <c r="H257" s="125">
        <v>4</v>
      </c>
      <c r="I257" s="126">
        <v>36</v>
      </c>
      <c r="J257" s="71" t="s">
        <v>1026</v>
      </c>
      <c r="K257" s="50" t="str">
        <f t="shared" si="14"/>
        <v>$ 0</v>
      </c>
      <c r="L257" s="68">
        <v>0.24528301886792447</v>
      </c>
      <c r="M257" s="57">
        <v>10.6</v>
      </c>
      <c r="N257" s="53">
        <f t="shared" si="15"/>
        <v>0</v>
      </c>
    </row>
    <row r="258" spans="1:14" s="3" customFormat="1" ht="18.95" customHeight="1">
      <c r="A258" s="44" t="str">
        <f t="shared" si="16"/>
        <v/>
      </c>
      <c r="B258" s="55" t="s">
        <v>271</v>
      </c>
      <c r="C258" s="38"/>
      <c r="D258" s="49" t="str">
        <f t="shared" si="17"/>
        <v/>
      </c>
      <c r="E258" s="56">
        <v>5.3</v>
      </c>
      <c r="F258" s="120">
        <v>4.4000000000000004</v>
      </c>
      <c r="G258" s="121">
        <v>12</v>
      </c>
      <c r="H258" s="125">
        <v>4</v>
      </c>
      <c r="I258" s="126">
        <v>12</v>
      </c>
      <c r="J258" s="71" t="s">
        <v>1504</v>
      </c>
      <c r="K258" s="50" t="str">
        <f t="shared" si="14"/>
        <v>$ 0</v>
      </c>
      <c r="L258" s="68">
        <v>0.24528301886792447</v>
      </c>
      <c r="M258" s="57">
        <v>3.4</v>
      </c>
      <c r="N258" s="53">
        <f t="shared" si="15"/>
        <v>0</v>
      </c>
    </row>
    <row r="259" spans="1:14" s="3" customFormat="1" ht="18.95" customHeight="1">
      <c r="A259" s="44" t="str">
        <f t="shared" si="16"/>
        <v/>
      </c>
      <c r="B259" s="55" t="s">
        <v>272</v>
      </c>
      <c r="C259" s="38"/>
      <c r="D259" s="49" t="str">
        <f t="shared" si="17"/>
        <v/>
      </c>
      <c r="E259" s="56">
        <v>7.5</v>
      </c>
      <c r="F259" s="120">
        <v>6.05</v>
      </c>
      <c r="G259" s="121">
        <v>12</v>
      </c>
      <c r="H259" s="125">
        <v>5.5</v>
      </c>
      <c r="I259" s="126">
        <v>12</v>
      </c>
      <c r="J259" s="71" t="s">
        <v>1505</v>
      </c>
      <c r="K259" s="50" t="str">
        <f t="shared" si="14"/>
        <v>$ 0</v>
      </c>
      <c r="L259" s="68">
        <v>0.26666666666666672</v>
      </c>
      <c r="M259" s="57">
        <v>4.0999999999999996</v>
      </c>
      <c r="N259" s="53">
        <f t="shared" si="15"/>
        <v>0</v>
      </c>
    </row>
    <row r="260" spans="1:14" s="3" customFormat="1" ht="18.95" customHeight="1">
      <c r="A260" s="44" t="str">
        <f t="shared" si="16"/>
        <v/>
      </c>
      <c r="B260" s="55" t="s">
        <v>273</v>
      </c>
      <c r="C260" s="38"/>
      <c r="D260" s="49" t="str">
        <f t="shared" si="17"/>
        <v/>
      </c>
      <c r="E260" s="56">
        <v>7.5</v>
      </c>
      <c r="F260" s="120">
        <v>6.05</v>
      </c>
      <c r="G260" s="121">
        <v>12</v>
      </c>
      <c r="H260" s="125">
        <v>5.5</v>
      </c>
      <c r="I260" s="126">
        <v>12</v>
      </c>
      <c r="J260" s="71" t="s">
        <v>1506</v>
      </c>
      <c r="K260" s="50" t="str">
        <f t="shared" si="14"/>
        <v>$ 0</v>
      </c>
      <c r="L260" s="68">
        <v>0.26666666666666672</v>
      </c>
      <c r="M260" s="57">
        <v>3.96</v>
      </c>
      <c r="N260" s="53">
        <f t="shared" si="15"/>
        <v>0</v>
      </c>
    </row>
    <row r="261" spans="1:14" s="3" customFormat="1" ht="18.95" customHeight="1">
      <c r="A261" s="44" t="str">
        <f t="shared" si="16"/>
        <v/>
      </c>
      <c r="B261" s="55" t="s">
        <v>274</v>
      </c>
      <c r="C261" s="38"/>
      <c r="D261" s="49" t="str">
        <f t="shared" si="17"/>
        <v/>
      </c>
      <c r="E261" s="56">
        <v>7.5</v>
      </c>
      <c r="F261" s="120">
        <v>6.05</v>
      </c>
      <c r="G261" s="121">
        <v>12</v>
      </c>
      <c r="H261" s="125">
        <v>5.5</v>
      </c>
      <c r="I261" s="126">
        <v>12</v>
      </c>
      <c r="J261" s="71" t="s">
        <v>1507</v>
      </c>
      <c r="K261" s="50" t="str">
        <f t="shared" si="14"/>
        <v>$ 0</v>
      </c>
      <c r="L261" s="68">
        <v>0.26666666666666672</v>
      </c>
      <c r="M261" s="57">
        <v>3.96</v>
      </c>
      <c r="N261" s="53">
        <f t="shared" si="15"/>
        <v>0</v>
      </c>
    </row>
    <row r="262" spans="1:14" s="3" customFormat="1" ht="18.95" customHeight="1">
      <c r="A262" s="44" t="str">
        <f t="shared" si="16"/>
        <v/>
      </c>
      <c r="B262" s="55" t="s">
        <v>275</v>
      </c>
      <c r="C262" s="38"/>
      <c r="D262" s="49" t="str">
        <f t="shared" si="17"/>
        <v/>
      </c>
      <c r="E262" s="56">
        <v>7.5</v>
      </c>
      <c r="F262" s="120">
        <v>6.05</v>
      </c>
      <c r="G262" s="121">
        <v>12</v>
      </c>
      <c r="H262" s="125">
        <v>5.5</v>
      </c>
      <c r="I262" s="126">
        <v>12</v>
      </c>
      <c r="J262" s="71" t="s">
        <v>1508</v>
      </c>
      <c r="K262" s="50" t="str">
        <f t="shared" si="14"/>
        <v>$ 0</v>
      </c>
      <c r="L262" s="68">
        <v>0.26666666666666672</v>
      </c>
      <c r="M262" s="57">
        <v>3.96</v>
      </c>
      <c r="N262" s="53">
        <f t="shared" si="15"/>
        <v>0</v>
      </c>
    </row>
    <row r="263" spans="1:14" s="3" customFormat="1" ht="18.95" customHeight="1">
      <c r="A263" s="44" t="str">
        <f t="shared" si="16"/>
        <v/>
      </c>
      <c r="B263" s="55" t="s">
        <v>276</v>
      </c>
      <c r="C263" s="38"/>
      <c r="D263" s="49" t="str">
        <f t="shared" si="17"/>
        <v/>
      </c>
      <c r="E263" s="56">
        <v>11</v>
      </c>
      <c r="F263" s="120">
        <v>9</v>
      </c>
      <c r="G263" s="121">
        <v>24</v>
      </c>
      <c r="H263" s="125">
        <v>8.25</v>
      </c>
      <c r="I263" s="126">
        <v>24</v>
      </c>
      <c r="J263" s="71" t="s">
        <v>1509</v>
      </c>
      <c r="K263" s="50" t="str">
        <f t="shared" si="14"/>
        <v>$ 0</v>
      </c>
      <c r="L263" s="68">
        <v>0.25</v>
      </c>
      <c r="M263" s="57">
        <v>7.85</v>
      </c>
      <c r="N263" s="53">
        <f t="shared" si="15"/>
        <v>0</v>
      </c>
    </row>
    <row r="264" spans="1:14" s="3" customFormat="1" ht="18.95" customHeight="1">
      <c r="A264" s="44" t="str">
        <f t="shared" si="16"/>
        <v/>
      </c>
      <c r="B264" s="55" t="s">
        <v>277</v>
      </c>
      <c r="C264" s="38"/>
      <c r="D264" s="49" t="str">
        <f t="shared" si="17"/>
        <v/>
      </c>
      <c r="E264" s="56">
        <v>6</v>
      </c>
      <c r="F264" s="120">
        <v>5</v>
      </c>
      <c r="G264" s="121">
        <v>12</v>
      </c>
      <c r="H264" s="125">
        <v>4.5</v>
      </c>
      <c r="I264" s="126">
        <v>12</v>
      </c>
      <c r="J264" s="70" t="s">
        <v>1027</v>
      </c>
      <c r="K264" s="50" t="str">
        <f t="shared" si="14"/>
        <v>$ 0</v>
      </c>
      <c r="L264" s="68">
        <v>0.25</v>
      </c>
      <c r="M264" s="57">
        <v>4.05</v>
      </c>
      <c r="N264" s="53">
        <f t="shared" si="15"/>
        <v>0</v>
      </c>
    </row>
    <row r="265" spans="1:14" s="3" customFormat="1" ht="18.95" customHeight="1">
      <c r="A265" s="44" t="str">
        <f t="shared" si="16"/>
        <v/>
      </c>
      <c r="B265" s="55" t="s">
        <v>278</v>
      </c>
      <c r="C265" s="38"/>
      <c r="D265" s="49" t="str">
        <f t="shared" si="17"/>
        <v/>
      </c>
      <c r="E265" s="56">
        <v>2</v>
      </c>
      <c r="F265" s="120">
        <v>1.65</v>
      </c>
      <c r="G265" s="121">
        <v>48</v>
      </c>
      <c r="H265" s="125">
        <v>1.5</v>
      </c>
      <c r="I265" s="126">
        <v>48</v>
      </c>
      <c r="J265" s="70" t="s">
        <v>1028</v>
      </c>
      <c r="K265" s="50" t="str">
        <f t="shared" si="14"/>
        <v>$ 0</v>
      </c>
      <c r="L265" s="68">
        <v>0.25</v>
      </c>
      <c r="M265" s="57">
        <v>3</v>
      </c>
      <c r="N265" s="53">
        <f t="shared" si="15"/>
        <v>0</v>
      </c>
    </row>
    <row r="266" spans="1:14" s="3" customFormat="1" ht="18.95" customHeight="1">
      <c r="A266" s="44" t="str">
        <f t="shared" si="16"/>
        <v/>
      </c>
      <c r="B266" s="55" t="s">
        <v>279</v>
      </c>
      <c r="C266" s="38"/>
      <c r="D266" s="49" t="str">
        <f t="shared" si="17"/>
        <v/>
      </c>
      <c r="E266" s="56">
        <v>0.8</v>
      </c>
      <c r="F266" s="120">
        <v>0.65</v>
      </c>
      <c r="G266" s="121">
        <v>24</v>
      </c>
      <c r="H266" s="125">
        <v>0.6</v>
      </c>
      <c r="I266" s="126">
        <v>24</v>
      </c>
      <c r="J266" s="70" t="s">
        <v>1029</v>
      </c>
      <c r="K266" s="50" t="str">
        <f t="shared" si="14"/>
        <v>$ 0</v>
      </c>
      <c r="L266" s="68">
        <v>0.25000000000000011</v>
      </c>
      <c r="M266" s="57">
        <v>0.86</v>
      </c>
      <c r="N266" s="53">
        <f t="shared" si="15"/>
        <v>0</v>
      </c>
    </row>
    <row r="267" spans="1:14" s="3" customFormat="1" ht="18.95" customHeight="1">
      <c r="A267" s="44" t="str">
        <f t="shared" si="16"/>
        <v/>
      </c>
      <c r="B267" s="55" t="s">
        <v>280</v>
      </c>
      <c r="C267" s="38"/>
      <c r="D267" s="49" t="str">
        <f t="shared" si="17"/>
        <v/>
      </c>
      <c r="E267" s="56">
        <v>10.75</v>
      </c>
      <c r="F267" s="120">
        <v>8.8000000000000007</v>
      </c>
      <c r="G267" s="121">
        <v>6</v>
      </c>
      <c r="H267" s="125">
        <v>8</v>
      </c>
      <c r="I267" s="126">
        <v>6</v>
      </c>
      <c r="J267" s="71" t="s">
        <v>1510</v>
      </c>
      <c r="K267" s="50" t="str">
        <f t="shared" si="14"/>
        <v>$ 0</v>
      </c>
      <c r="L267" s="68">
        <v>0.2558139534883721</v>
      </c>
      <c r="M267" s="57">
        <v>3.4</v>
      </c>
      <c r="N267" s="53">
        <f t="shared" si="15"/>
        <v>0</v>
      </c>
    </row>
    <row r="268" spans="1:14" s="3" customFormat="1" ht="18.95" customHeight="1">
      <c r="A268" s="44" t="str">
        <f t="shared" si="16"/>
        <v/>
      </c>
      <c r="B268" s="55" t="s">
        <v>281</v>
      </c>
      <c r="C268" s="38"/>
      <c r="D268" s="49" t="str">
        <f t="shared" si="17"/>
        <v/>
      </c>
      <c r="E268" s="56">
        <v>8</v>
      </c>
      <c r="F268" s="120">
        <v>6.65</v>
      </c>
      <c r="G268" s="121">
        <v>6</v>
      </c>
      <c r="H268" s="125">
        <v>6</v>
      </c>
      <c r="I268" s="126">
        <v>6</v>
      </c>
      <c r="J268" s="71" t="s">
        <v>1511</v>
      </c>
      <c r="K268" s="50" t="str">
        <f t="shared" si="14"/>
        <v>$ 0</v>
      </c>
      <c r="L268" s="68">
        <v>0.25</v>
      </c>
      <c r="M268" s="57">
        <v>3.25</v>
      </c>
      <c r="N268" s="53">
        <f t="shared" si="15"/>
        <v>0</v>
      </c>
    </row>
    <row r="269" spans="1:14" s="3" customFormat="1" ht="18.95" customHeight="1">
      <c r="A269" s="44" t="str">
        <f t="shared" si="16"/>
        <v/>
      </c>
      <c r="B269" s="55" t="s">
        <v>282</v>
      </c>
      <c r="C269" s="38"/>
      <c r="D269" s="49" t="str">
        <f t="shared" si="17"/>
        <v/>
      </c>
      <c r="E269" s="56">
        <v>6.75</v>
      </c>
      <c r="F269" s="120">
        <v>5.5</v>
      </c>
      <c r="G269" s="121">
        <v>12</v>
      </c>
      <c r="H269" s="125">
        <v>5</v>
      </c>
      <c r="I269" s="126">
        <v>12</v>
      </c>
      <c r="J269" s="71" t="s">
        <v>1512</v>
      </c>
      <c r="K269" s="50" t="str">
        <f t="shared" si="14"/>
        <v>$ 0</v>
      </c>
      <c r="L269" s="68">
        <v>0.2592592592592593</v>
      </c>
      <c r="M269" s="57">
        <v>3.65</v>
      </c>
      <c r="N269" s="53">
        <f t="shared" si="15"/>
        <v>0</v>
      </c>
    </row>
    <row r="270" spans="1:14" s="3" customFormat="1" ht="18.95" customHeight="1">
      <c r="A270" s="44" t="str">
        <f t="shared" si="16"/>
        <v/>
      </c>
      <c r="B270" s="55" t="s">
        <v>283</v>
      </c>
      <c r="C270" s="38"/>
      <c r="D270" s="49" t="str">
        <f t="shared" si="17"/>
        <v/>
      </c>
      <c r="E270" s="56">
        <v>6.75</v>
      </c>
      <c r="F270" s="120">
        <v>5.5</v>
      </c>
      <c r="G270" s="121">
        <v>12</v>
      </c>
      <c r="H270" s="125">
        <v>5</v>
      </c>
      <c r="I270" s="126">
        <v>12</v>
      </c>
      <c r="J270" s="71" t="s">
        <v>1513</v>
      </c>
      <c r="K270" s="50" t="str">
        <f t="shared" ref="K270:K333" si="18">IF(C270=0,"$ 0",(C270*D270))</f>
        <v>$ 0</v>
      </c>
      <c r="L270" s="68">
        <v>0.2592592592592593</v>
      </c>
      <c r="M270" s="57">
        <v>3.2</v>
      </c>
      <c r="N270" s="53">
        <f t="shared" ref="N270:N333" si="19">(C270/I270)*M270</f>
        <v>0</v>
      </c>
    </row>
    <row r="271" spans="1:14" s="3" customFormat="1" ht="18.95" customHeight="1">
      <c r="A271" s="44" t="str">
        <f t="shared" si="16"/>
        <v/>
      </c>
      <c r="B271" s="55" t="s">
        <v>284</v>
      </c>
      <c r="C271" s="38"/>
      <c r="D271" s="49" t="str">
        <f t="shared" si="17"/>
        <v/>
      </c>
      <c r="E271" s="56">
        <v>6.75</v>
      </c>
      <c r="F271" s="120">
        <v>5.5</v>
      </c>
      <c r="G271" s="121">
        <v>12</v>
      </c>
      <c r="H271" s="125">
        <v>5</v>
      </c>
      <c r="I271" s="126">
        <v>12</v>
      </c>
      <c r="J271" s="71" t="s">
        <v>1514</v>
      </c>
      <c r="K271" s="50" t="str">
        <f t="shared" si="18"/>
        <v>$ 0</v>
      </c>
      <c r="L271" s="68">
        <v>0.2592592592592593</v>
      </c>
      <c r="M271" s="57">
        <v>4.3</v>
      </c>
      <c r="N271" s="53">
        <f t="shared" si="19"/>
        <v>0</v>
      </c>
    </row>
    <row r="272" spans="1:14" s="3" customFormat="1" ht="18.95" customHeight="1">
      <c r="A272" s="44" t="str">
        <f t="shared" si="16"/>
        <v/>
      </c>
      <c r="B272" s="55" t="s">
        <v>285</v>
      </c>
      <c r="C272" s="38"/>
      <c r="D272" s="49" t="str">
        <f t="shared" si="17"/>
        <v/>
      </c>
      <c r="E272" s="56">
        <v>5.5</v>
      </c>
      <c r="F272" s="120">
        <v>4.4000000000000004</v>
      </c>
      <c r="G272" s="121">
        <v>12</v>
      </c>
      <c r="H272" s="125">
        <v>4</v>
      </c>
      <c r="I272" s="126">
        <v>12</v>
      </c>
      <c r="J272" s="71" t="s">
        <v>1515</v>
      </c>
      <c r="K272" s="50" t="str">
        <f t="shared" si="18"/>
        <v>$ 0</v>
      </c>
      <c r="L272" s="68">
        <v>0.27272727272727271</v>
      </c>
      <c r="M272" s="57">
        <v>1.25</v>
      </c>
      <c r="N272" s="53">
        <f t="shared" si="19"/>
        <v>0</v>
      </c>
    </row>
    <row r="273" spans="1:14" s="3" customFormat="1" ht="18.95" customHeight="1">
      <c r="A273" s="44" t="str">
        <f t="shared" si="16"/>
        <v/>
      </c>
      <c r="B273" s="55" t="s">
        <v>286</v>
      </c>
      <c r="C273" s="38"/>
      <c r="D273" s="49" t="str">
        <f t="shared" si="17"/>
        <v/>
      </c>
      <c r="E273" s="56">
        <v>19</v>
      </c>
      <c r="F273" s="120">
        <v>16</v>
      </c>
      <c r="G273" s="121">
        <v>6</v>
      </c>
      <c r="H273" s="125">
        <v>14.5</v>
      </c>
      <c r="I273" s="126">
        <v>6</v>
      </c>
      <c r="J273" s="71" t="s">
        <v>1516</v>
      </c>
      <c r="K273" s="50" t="str">
        <f t="shared" si="18"/>
        <v>$ 0</v>
      </c>
      <c r="L273" s="68">
        <v>0.23684210526315785</v>
      </c>
      <c r="M273" s="57">
        <v>7.35</v>
      </c>
      <c r="N273" s="53">
        <f t="shared" si="19"/>
        <v>0</v>
      </c>
    </row>
    <row r="274" spans="1:14" s="3" customFormat="1" ht="18.95" customHeight="1">
      <c r="A274" s="44" t="str">
        <f t="shared" si="16"/>
        <v/>
      </c>
      <c r="B274" s="55" t="s">
        <v>287</v>
      </c>
      <c r="C274" s="38"/>
      <c r="D274" s="49" t="str">
        <f t="shared" si="17"/>
        <v/>
      </c>
      <c r="E274" s="56">
        <v>9.5</v>
      </c>
      <c r="F274" s="120">
        <v>7.7</v>
      </c>
      <c r="G274" s="121">
        <v>12</v>
      </c>
      <c r="H274" s="125">
        <v>7</v>
      </c>
      <c r="I274" s="126">
        <v>12</v>
      </c>
      <c r="J274" s="71" t="s">
        <v>1517</v>
      </c>
      <c r="K274" s="50" t="str">
        <f t="shared" si="18"/>
        <v>$ 0</v>
      </c>
      <c r="L274" s="68">
        <v>0.26315789473684215</v>
      </c>
      <c r="M274" s="57">
        <v>9.6</v>
      </c>
      <c r="N274" s="53">
        <f t="shared" si="19"/>
        <v>0</v>
      </c>
    </row>
    <row r="275" spans="1:14" s="3" customFormat="1" ht="18.95" customHeight="1">
      <c r="A275" s="44" t="str">
        <f t="shared" si="16"/>
        <v/>
      </c>
      <c r="B275" s="55" t="s">
        <v>288</v>
      </c>
      <c r="C275" s="38"/>
      <c r="D275" s="49" t="str">
        <f t="shared" si="17"/>
        <v/>
      </c>
      <c r="E275" s="56">
        <v>9.5</v>
      </c>
      <c r="F275" s="120">
        <v>7.7</v>
      </c>
      <c r="G275" s="121">
        <v>12</v>
      </c>
      <c r="H275" s="125">
        <v>7</v>
      </c>
      <c r="I275" s="126">
        <v>12</v>
      </c>
      <c r="J275" s="71" t="s">
        <v>1518</v>
      </c>
      <c r="K275" s="50" t="str">
        <f t="shared" si="18"/>
        <v>$ 0</v>
      </c>
      <c r="L275" s="68">
        <v>0.26315789473684215</v>
      </c>
      <c r="M275" s="57">
        <v>10</v>
      </c>
      <c r="N275" s="53">
        <f t="shared" si="19"/>
        <v>0</v>
      </c>
    </row>
    <row r="276" spans="1:14" s="3" customFormat="1" ht="18.95" customHeight="1">
      <c r="A276" s="44" t="str">
        <f t="shared" si="16"/>
        <v/>
      </c>
      <c r="B276" s="55" t="s">
        <v>289</v>
      </c>
      <c r="C276" s="38"/>
      <c r="D276" s="49" t="str">
        <f t="shared" si="17"/>
        <v/>
      </c>
      <c r="E276" s="56">
        <v>9.5</v>
      </c>
      <c r="F276" s="120">
        <v>7.7</v>
      </c>
      <c r="G276" s="121">
        <v>6</v>
      </c>
      <c r="H276" s="125">
        <v>7</v>
      </c>
      <c r="I276" s="126">
        <v>6</v>
      </c>
      <c r="J276" s="71" t="s">
        <v>1519</v>
      </c>
      <c r="K276" s="50" t="str">
        <f t="shared" si="18"/>
        <v>$ 0</v>
      </c>
      <c r="L276" s="68">
        <v>0.26315789473684215</v>
      </c>
      <c r="M276" s="57">
        <v>5.25</v>
      </c>
      <c r="N276" s="53">
        <f t="shared" si="19"/>
        <v>0</v>
      </c>
    </row>
    <row r="277" spans="1:14" s="3" customFormat="1" ht="18.95" customHeight="1">
      <c r="A277" s="44" t="str">
        <f t="shared" si="16"/>
        <v/>
      </c>
      <c r="B277" s="55" t="s">
        <v>290</v>
      </c>
      <c r="C277" s="38"/>
      <c r="D277" s="49" t="str">
        <f t="shared" si="17"/>
        <v/>
      </c>
      <c r="E277" s="56">
        <v>9.5</v>
      </c>
      <c r="F277" s="120">
        <v>7.7</v>
      </c>
      <c r="G277" s="121">
        <v>6</v>
      </c>
      <c r="H277" s="125">
        <v>7</v>
      </c>
      <c r="I277" s="126">
        <v>6</v>
      </c>
      <c r="J277" s="71" t="s">
        <v>1520</v>
      </c>
      <c r="K277" s="50" t="str">
        <f t="shared" si="18"/>
        <v>$ 0</v>
      </c>
      <c r="L277" s="68">
        <v>0.26315789473684215</v>
      </c>
      <c r="M277" s="57">
        <v>3.5</v>
      </c>
      <c r="N277" s="53">
        <f t="shared" si="19"/>
        <v>0</v>
      </c>
    </row>
    <row r="278" spans="1:14" s="3" customFormat="1" ht="18.95" customHeight="1">
      <c r="A278" s="44" t="str">
        <f t="shared" si="16"/>
        <v/>
      </c>
      <c r="B278" s="55" t="s">
        <v>291</v>
      </c>
      <c r="C278" s="38"/>
      <c r="D278" s="49" t="str">
        <f t="shared" si="17"/>
        <v/>
      </c>
      <c r="E278" s="56">
        <v>9.5</v>
      </c>
      <c r="F278" s="120">
        <v>7.7</v>
      </c>
      <c r="G278" s="121">
        <v>6</v>
      </c>
      <c r="H278" s="125">
        <v>7</v>
      </c>
      <c r="I278" s="126">
        <v>6</v>
      </c>
      <c r="J278" s="71" t="s">
        <v>1521</v>
      </c>
      <c r="K278" s="50" t="str">
        <f t="shared" si="18"/>
        <v>$ 0</v>
      </c>
      <c r="L278" s="68">
        <v>0.26315789473684215</v>
      </c>
      <c r="M278" s="57">
        <v>3.5</v>
      </c>
      <c r="N278" s="53">
        <f t="shared" si="19"/>
        <v>0</v>
      </c>
    </row>
    <row r="279" spans="1:14" s="3" customFormat="1" ht="18.95" customHeight="1">
      <c r="A279" s="44" t="str">
        <f t="shared" si="16"/>
        <v/>
      </c>
      <c r="B279" s="55" t="s">
        <v>292</v>
      </c>
      <c r="C279" s="38"/>
      <c r="D279" s="49" t="str">
        <f t="shared" si="17"/>
        <v/>
      </c>
      <c r="E279" s="56">
        <v>9.5</v>
      </c>
      <c r="F279" s="120">
        <v>7.7</v>
      </c>
      <c r="G279" s="121">
        <v>6</v>
      </c>
      <c r="H279" s="125">
        <v>7</v>
      </c>
      <c r="I279" s="126">
        <v>6</v>
      </c>
      <c r="J279" s="71" t="s">
        <v>1522</v>
      </c>
      <c r="K279" s="50" t="str">
        <f t="shared" si="18"/>
        <v>$ 0</v>
      </c>
      <c r="L279" s="68">
        <v>0.26315789473684215</v>
      </c>
      <c r="M279" s="57">
        <v>3.5</v>
      </c>
      <c r="N279" s="53">
        <f t="shared" si="19"/>
        <v>0</v>
      </c>
    </row>
    <row r="280" spans="1:14" s="3" customFormat="1" ht="18.95" customHeight="1">
      <c r="A280" s="44" t="str">
        <f t="shared" si="16"/>
        <v/>
      </c>
      <c r="B280" s="55" t="s">
        <v>293</v>
      </c>
      <c r="C280" s="38"/>
      <c r="D280" s="49" t="str">
        <f t="shared" si="17"/>
        <v/>
      </c>
      <c r="E280" s="56">
        <v>9.25</v>
      </c>
      <c r="F280" s="120">
        <v>7.7</v>
      </c>
      <c r="G280" s="121">
        <v>12</v>
      </c>
      <c r="H280" s="125">
        <v>7</v>
      </c>
      <c r="I280" s="126">
        <v>12</v>
      </c>
      <c r="J280" s="71" t="s">
        <v>1523</v>
      </c>
      <c r="K280" s="50" t="str">
        <f t="shared" si="18"/>
        <v>$ 0</v>
      </c>
      <c r="L280" s="68">
        <v>0.2432432432432432</v>
      </c>
      <c r="M280" s="57">
        <v>7.5</v>
      </c>
      <c r="N280" s="53">
        <f t="shared" si="19"/>
        <v>0</v>
      </c>
    </row>
    <row r="281" spans="1:14" s="3" customFormat="1" ht="18.95" customHeight="1">
      <c r="A281" s="44" t="str">
        <f t="shared" si="16"/>
        <v/>
      </c>
      <c r="B281" s="55" t="s">
        <v>294</v>
      </c>
      <c r="C281" s="38"/>
      <c r="D281" s="49" t="str">
        <f t="shared" si="17"/>
        <v/>
      </c>
      <c r="E281" s="56">
        <v>10.9</v>
      </c>
      <c r="F281" s="120">
        <v>8.25</v>
      </c>
      <c r="G281" s="121">
        <v>12</v>
      </c>
      <c r="H281" s="125">
        <v>7.5</v>
      </c>
      <c r="I281" s="126">
        <v>12</v>
      </c>
      <c r="J281" s="71" t="s">
        <v>1524</v>
      </c>
      <c r="K281" s="50" t="str">
        <f t="shared" si="18"/>
        <v>$ 0</v>
      </c>
      <c r="L281" s="68">
        <v>0.31192660550458717</v>
      </c>
      <c r="M281" s="57">
        <v>4.2</v>
      </c>
      <c r="N281" s="53">
        <f t="shared" si="19"/>
        <v>0</v>
      </c>
    </row>
    <row r="282" spans="1:14" s="3" customFormat="1" ht="18.95" customHeight="1">
      <c r="A282" s="44" t="str">
        <f t="shared" si="16"/>
        <v/>
      </c>
      <c r="B282" s="55" t="s">
        <v>295</v>
      </c>
      <c r="C282" s="38"/>
      <c r="D282" s="49" t="str">
        <f t="shared" si="17"/>
        <v/>
      </c>
      <c r="E282" s="56">
        <v>10.9</v>
      </c>
      <c r="F282" s="120">
        <v>8.25</v>
      </c>
      <c r="G282" s="121">
        <v>12</v>
      </c>
      <c r="H282" s="125">
        <v>7.5</v>
      </c>
      <c r="I282" s="126">
        <v>12</v>
      </c>
      <c r="J282" s="71" t="s">
        <v>1525</v>
      </c>
      <c r="K282" s="50" t="str">
        <f t="shared" si="18"/>
        <v>$ 0</v>
      </c>
      <c r="L282" s="68">
        <v>0.31192660550458717</v>
      </c>
      <c r="M282" s="57">
        <v>4.25</v>
      </c>
      <c r="N282" s="53">
        <f t="shared" si="19"/>
        <v>0</v>
      </c>
    </row>
    <row r="283" spans="1:14" s="3" customFormat="1" ht="18.95" customHeight="1">
      <c r="A283" s="44" t="str">
        <f t="shared" si="16"/>
        <v/>
      </c>
      <c r="B283" s="55" t="s">
        <v>296</v>
      </c>
      <c r="C283" s="38"/>
      <c r="D283" s="49" t="str">
        <f t="shared" si="17"/>
        <v/>
      </c>
      <c r="E283" s="56">
        <v>10.9</v>
      </c>
      <c r="F283" s="120">
        <v>8.25</v>
      </c>
      <c r="G283" s="121">
        <v>12</v>
      </c>
      <c r="H283" s="125">
        <v>7.5</v>
      </c>
      <c r="I283" s="126">
        <v>12</v>
      </c>
      <c r="J283" s="71" t="s">
        <v>1526</v>
      </c>
      <c r="K283" s="50" t="str">
        <f t="shared" si="18"/>
        <v>$ 0</v>
      </c>
      <c r="L283" s="68">
        <v>0.31192660550458717</v>
      </c>
      <c r="M283" s="57">
        <v>4.3499999999999996</v>
      </c>
      <c r="N283" s="53">
        <f t="shared" si="19"/>
        <v>0</v>
      </c>
    </row>
    <row r="284" spans="1:14" s="3" customFormat="1" ht="18.95" customHeight="1">
      <c r="A284" s="44" t="str">
        <f t="shared" si="16"/>
        <v/>
      </c>
      <c r="B284" s="55" t="s">
        <v>297</v>
      </c>
      <c r="C284" s="38"/>
      <c r="D284" s="49" t="str">
        <f t="shared" si="17"/>
        <v/>
      </c>
      <c r="E284" s="56">
        <v>4</v>
      </c>
      <c r="F284" s="120">
        <v>3.05</v>
      </c>
      <c r="G284" s="121">
        <v>12</v>
      </c>
      <c r="H284" s="125">
        <v>2.75</v>
      </c>
      <c r="I284" s="126">
        <v>12</v>
      </c>
      <c r="J284" s="71" t="s">
        <v>1527</v>
      </c>
      <c r="K284" s="50" t="str">
        <f t="shared" si="18"/>
        <v>$ 0</v>
      </c>
      <c r="L284" s="68">
        <v>0.3125</v>
      </c>
      <c r="M284" s="57">
        <v>1.8</v>
      </c>
      <c r="N284" s="53">
        <f t="shared" si="19"/>
        <v>0</v>
      </c>
    </row>
    <row r="285" spans="1:14" s="3" customFormat="1" ht="18.95" customHeight="1">
      <c r="A285" s="44" t="str">
        <f t="shared" si="16"/>
        <v/>
      </c>
      <c r="B285" s="55" t="s">
        <v>298</v>
      </c>
      <c r="C285" s="38"/>
      <c r="D285" s="49" t="str">
        <f t="shared" si="17"/>
        <v/>
      </c>
      <c r="E285" s="56">
        <v>4</v>
      </c>
      <c r="F285" s="120">
        <v>3.05</v>
      </c>
      <c r="G285" s="121">
        <v>12</v>
      </c>
      <c r="H285" s="125">
        <v>2.75</v>
      </c>
      <c r="I285" s="126">
        <v>12</v>
      </c>
      <c r="J285" s="71" t="s">
        <v>1528</v>
      </c>
      <c r="K285" s="50" t="str">
        <f t="shared" si="18"/>
        <v>$ 0</v>
      </c>
      <c r="L285" s="68">
        <v>0.3125</v>
      </c>
      <c r="M285" s="57">
        <v>1.9</v>
      </c>
      <c r="N285" s="53">
        <f t="shared" si="19"/>
        <v>0</v>
      </c>
    </row>
    <row r="286" spans="1:14" s="3" customFormat="1" ht="18.95" customHeight="1">
      <c r="A286" s="44" t="str">
        <f t="shared" si="16"/>
        <v/>
      </c>
      <c r="B286" s="55" t="s">
        <v>299</v>
      </c>
      <c r="C286" s="38"/>
      <c r="D286" s="49" t="str">
        <f t="shared" si="17"/>
        <v/>
      </c>
      <c r="E286" s="56">
        <v>4</v>
      </c>
      <c r="F286" s="120">
        <v>3.05</v>
      </c>
      <c r="G286" s="121">
        <v>12</v>
      </c>
      <c r="H286" s="125">
        <v>2.75</v>
      </c>
      <c r="I286" s="126">
        <v>12</v>
      </c>
      <c r="J286" s="71" t="s">
        <v>1529</v>
      </c>
      <c r="K286" s="50" t="str">
        <f t="shared" si="18"/>
        <v>$ 0</v>
      </c>
      <c r="L286" s="68">
        <v>0.3125</v>
      </c>
      <c r="M286" s="57">
        <v>1.5</v>
      </c>
      <c r="N286" s="53">
        <f t="shared" si="19"/>
        <v>0</v>
      </c>
    </row>
    <row r="287" spans="1:14" s="3" customFormat="1" ht="18.95" customHeight="1">
      <c r="A287" s="44" t="str">
        <f t="shared" si="16"/>
        <v/>
      </c>
      <c r="B287" s="55" t="s">
        <v>300</v>
      </c>
      <c r="C287" s="38"/>
      <c r="D287" s="49" t="str">
        <f t="shared" si="17"/>
        <v/>
      </c>
      <c r="E287" s="56">
        <v>5</v>
      </c>
      <c r="F287" s="120">
        <v>3.85</v>
      </c>
      <c r="G287" s="121">
        <v>12</v>
      </c>
      <c r="H287" s="125">
        <v>3.5</v>
      </c>
      <c r="I287" s="126">
        <v>12</v>
      </c>
      <c r="J287" s="71" t="s">
        <v>1530</v>
      </c>
      <c r="K287" s="50" t="str">
        <f t="shared" si="18"/>
        <v>$ 0</v>
      </c>
      <c r="L287" s="68">
        <v>0.30000000000000004</v>
      </c>
      <c r="M287" s="57">
        <v>2.1</v>
      </c>
      <c r="N287" s="53">
        <f t="shared" si="19"/>
        <v>0</v>
      </c>
    </row>
    <row r="288" spans="1:14" s="3" customFormat="1" ht="18.95" customHeight="1">
      <c r="A288" s="44" t="str">
        <f t="shared" si="16"/>
        <v/>
      </c>
      <c r="B288" s="55" t="s">
        <v>301</v>
      </c>
      <c r="C288" s="38"/>
      <c r="D288" s="49" t="str">
        <f t="shared" si="17"/>
        <v/>
      </c>
      <c r="E288" s="56">
        <v>5</v>
      </c>
      <c r="F288" s="120">
        <v>3.85</v>
      </c>
      <c r="G288" s="121">
        <v>12</v>
      </c>
      <c r="H288" s="125">
        <v>3.5</v>
      </c>
      <c r="I288" s="126">
        <v>12</v>
      </c>
      <c r="J288" s="71" t="s">
        <v>1531</v>
      </c>
      <c r="K288" s="50" t="str">
        <f t="shared" si="18"/>
        <v>$ 0</v>
      </c>
      <c r="L288" s="68">
        <v>0.30000000000000004</v>
      </c>
      <c r="M288" s="57">
        <v>2.15</v>
      </c>
      <c r="N288" s="53">
        <f t="shared" si="19"/>
        <v>0</v>
      </c>
    </row>
    <row r="289" spans="1:14" s="3" customFormat="1" ht="18.95" customHeight="1">
      <c r="A289" s="44" t="str">
        <f t="shared" si="16"/>
        <v/>
      </c>
      <c r="B289" s="55" t="s">
        <v>302</v>
      </c>
      <c r="C289" s="38"/>
      <c r="D289" s="49" t="str">
        <f t="shared" si="17"/>
        <v/>
      </c>
      <c r="E289" s="56">
        <v>5</v>
      </c>
      <c r="F289" s="120">
        <v>3.85</v>
      </c>
      <c r="G289" s="121">
        <v>12</v>
      </c>
      <c r="H289" s="125">
        <v>3.5</v>
      </c>
      <c r="I289" s="126">
        <v>12</v>
      </c>
      <c r="J289" s="71" t="s">
        <v>1532</v>
      </c>
      <c r="K289" s="50" t="str">
        <f t="shared" si="18"/>
        <v>$ 0</v>
      </c>
      <c r="L289" s="68">
        <v>0.30000000000000004</v>
      </c>
      <c r="M289" s="57">
        <v>2.15</v>
      </c>
      <c r="N289" s="53">
        <f t="shared" si="19"/>
        <v>0</v>
      </c>
    </row>
    <row r="290" spans="1:14" s="3" customFormat="1" ht="18.95" customHeight="1">
      <c r="A290" s="44" t="str">
        <f t="shared" si="16"/>
        <v/>
      </c>
      <c r="B290" s="55" t="s">
        <v>303</v>
      </c>
      <c r="C290" s="38"/>
      <c r="D290" s="49" t="str">
        <f t="shared" si="17"/>
        <v/>
      </c>
      <c r="E290" s="56">
        <v>13.5</v>
      </c>
      <c r="F290" s="120">
        <v>11</v>
      </c>
      <c r="G290" s="121">
        <v>6</v>
      </c>
      <c r="H290" s="125">
        <v>10</v>
      </c>
      <c r="I290" s="126">
        <v>6</v>
      </c>
      <c r="J290" s="71" t="s">
        <v>1533</v>
      </c>
      <c r="K290" s="50" t="str">
        <f t="shared" si="18"/>
        <v>$ 0</v>
      </c>
      <c r="L290" s="68">
        <v>0.2592592592592593</v>
      </c>
      <c r="M290" s="57">
        <v>4.8499999999999996</v>
      </c>
      <c r="N290" s="53">
        <f t="shared" si="19"/>
        <v>0</v>
      </c>
    </row>
    <row r="291" spans="1:14" s="3" customFormat="1" ht="18.95" customHeight="1">
      <c r="A291" s="44" t="str">
        <f t="shared" si="16"/>
        <v/>
      </c>
      <c r="B291" s="55" t="s">
        <v>304</v>
      </c>
      <c r="C291" s="38"/>
      <c r="D291" s="49" t="str">
        <f t="shared" si="17"/>
        <v/>
      </c>
      <c r="E291" s="56">
        <v>13.5</v>
      </c>
      <c r="F291" s="120">
        <v>11</v>
      </c>
      <c r="G291" s="121">
        <v>6</v>
      </c>
      <c r="H291" s="125">
        <v>10</v>
      </c>
      <c r="I291" s="126">
        <v>6</v>
      </c>
      <c r="J291" s="71" t="s">
        <v>1534</v>
      </c>
      <c r="K291" s="50" t="str">
        <f t="shared" si="18"/>
        <v>$ 0</v>
      </c>
      <c r="L291" s="68">
        <v>0.2592592592592593</v>
      </c>
      <c r="M291" s="57">
        <v>4.8</v>
      </c>
      <c r="N291" s="53">
        <f t="shared" si="19"/>
        <v>0</v>
      </c>
    </row>
    <row r="292" spans="1:14" s="3" customFormat="1" ht="18.95" customHeight="1">
      <c r="A292" s="44" t="str">
        <f t="shared" si="16"/>
        <v/>
      </c>
      <c r="B292" s="55" t="s">
        <v>305</v>
      </c>
      <c r="C292" s="38"/>
      <c r="D292" s="49" t="str">
        <f t="shared" si="17"/>
        <v/>
      </c>
      <c r="E292" s="56">
        <v>12.54</v>
      </c>
      <c r="F292" s="120">
        <v>10.45</v>
      </c>
      <c r="G292" s="121">
        <v>6</v>
      </c>
      <c r="H292" s="125">
        <v>9.5</v>
      </c>
      <c r="I292" s="126">
        <v>6</v>
      </c>
      <c r="J292" s="71" t="s">
        <v>1535</v>
      </c>
      <c r="K292" s="50" t="str">
        <f t="shared" si="18"/>
        <v>$ 0</v>
      </c>
      <c r="L292" s="68">
        <v>0.24242424242424232</v>
      </c>
      <c r="M292" s="57">
        <v>2.4500000000000002</v>
      </c>
      <c r="N292" s="53">
        <f t="shared" si="19"/>
        <v>0</v>
      </c>
    </row>
    <row r="293" spans="1:14" s="3" customFormat="1" ht="18.95" customHeight="1">
      <c r="A293" s="44" t="str">
        <f t="shared" si="16"/>
        <v/>
      </c>
      <c r="B293" s="55" t="s">
        <v>306</v>
      </c>
      <c r="C293" s="38"/>
      <c r="D293" s="49" t="str">
        <f t="shared" si="17"/>
        <v/>
      </c>
      <c r="E293" s="56">
        <v>12</v>
      </c>
      <c r="F293" s="120">
        <v>9.9</v>
      </c>
      <c r="G293" s="121">
        <v>12</v>
      </c>
      <c r="H293" s="125">
        <v>9</v>
      </c>
      <c r="I293" s="126">
        <v>12</v>
      </c>
      <c r="J293" s="71" t="s">
        <v>1536</v>
      </c>
      <c r="K293" s="50" t="str">
        <f t="shared" si="18"/>
        <v>$ 0</v>
      </c>
      <c r="L293" s="68">
        <v>0.25</v>
      </c>
      <c r="M293" s="57">
        <v>11.45</v>
      </c>
      <c r="N293" s="53">
        <f t="shared" si="19"/>
        <v>0</v>
      </c>
    </row>
    <row r="294" spans="1:14" s="3" customFormat="1" ht="18.95" customHeight="1">
      <c r="A294" s="44" t="str">
        <f t="shared" si="16"/>
        <v/>
      </c>
      <c r="B294" s="55" t="s">
        <v>307</v>
      </c>
      <c r="C294" s="38"/>
      <c r="D294" s="49" t="str">
        <f t="shared" si="17"/>
        <v/>
      </c>
      <c r="E294" s="56">
        <v>12</v>
      </c>
      <c r="F294" s="120">
        <v>9.9</v>
      </c>
      <c r="G294" s="121">
        <v>6</v>
      </c>
      <c r="H294" s="125">
        <v>9</v>
      </c>
      <c r="I294" s="126">
        <v>6</v>
      </c>
      <c r="J294" s="71" t="s">
        <v>1537</v>
      </c>
      <c r="K294" s="50" t="str">
        <f t="shared" si="18"/>
        <v>$ 0</v>
      </c>
      <c r="L294" s="68">
        <v>0.25</v>
      </c>
      <c r="M294" s="57">
        <v>5.9</v>
      </c>
      <c r="N294" s="53">
        <f t="shared" si="19"/>
        <v>0</v>
      </c>
    </row>
    <row r="295" spans="1:14" s="3" customFormat="1" ht="18.95" customHeight="1">
      <c r="A295" s="44" t="str">
        <f t="shared" si="16"/>
        <v/>
      </c>
      <c r="B295" s="55" t="s">
        <v>308</v>
      </c>
      <c r="C295" s="38"/>
      <c r="D295" s="49" t="str">
        <f t="shared" si="17"/>
        <v/>
      </c>
      <c r="E295" s="56">
        <v>12</v>
      </c>
      <c r="F295" s="120">
        <v>9.9</v>
      </c>
      <c r="G295" s="121">
        <v>6</v>
      </c>
      <c r="H295" s="125">
        <v>9</v>
      </c>
      <c r="I295" s="126">
        <v>6</v>
      </c>
      <c r="J295" s="71" t="s">
        <v>1538</v>
      </c>
      <c r="K295" s="50" t="str">
        <f t="shared" si="18"/>
        <v>$ 0</v>
      </c>
      <c r="L295" s="68">
        <v>0.25</v>
      </c>
      <c r="M295" s="57">
        <v>6.1</v>
      </c>
      <c r="N295" s="53">
        <f t="shared" si="19"/>
        <v>0</v>
      </c>
    </row>
    <row r="296" spans="1:14" s="3" customFormat="1" ht="18.95" customHeight="1">
      <c r="A296" s="44" t="str">
        <f t="shared" si="16"/>
        <v/>
      </c>
      <c r="B296" s="55" t="s">
        <v>309</v>
      </c>
      <c r="C296" s="38"/>
      <c r="D296" s="49" t="str">
        <f t="shared" si="17"/>
        <v/>
      </c>
      <c r="E296" s="56">
        <v>3.5</v>
      </c>
      <c r="F296" s="120">
        <v>2.75</v>
      </c>
      <c r="G296" s="121">
        <v>12</v>
      </c>
      <c r="H296" s="125">
        <v>2.5</v>
      </c>
      <c r="I296" s="126">
        <v>12</v>
      </c>
      <c r="J296" s="71" t="s">
        <v>1539</v>
      </c>
      <c r="K296" s="50" t="str">
        <f t="shared" si="18"/>
        <v>$ 0</v>
      </c>
      <c r="L296" s="68">
        <v>0.2857142857142857</v>
      </c>
      <c r="M296" s="57">
        <v>1.5</v>
      </c>
      <c r="N296" s="53">
        <f t="shared" si="19"/>
        <v>0</v>
      </c>
    </row>
    <row r="297" spans="1:14" s="3" customFormat="1" ht="18.95" customHeight="1">
      <c r="A297" s="44" t="str">
        <f t="shared" ref="A297:A361" si="20">IF(MOD(C297,G297)=0,"","QTY. ERROR")</f>
        <v/>
      </c>
      <c r="B297" s="55" t="s">
        <v>310</v>
      </c>
      <c r="C297" s="38"/>
      <c r="D297" s="49" t="str">
        <f t="shared" ref="D297:D361" si="21">IF(C297&gt;=I297,H297,IF(C297=0,"",F297))</f>
        <v/>
      </c>
      <c r="E297" s="56">
        <v>2.5</v>
      </c>
      <c r="F297" s="120">
        <v>2</v>
      </c>
      <c r="G297" s="121">
        <v>24</v>
      </c>
      <c r="H297" s="125">
        <v>1.75</v>
      </c>
      <c r="I297" s="126">
        <v>24</v>
      </c>
      <c r="J297" s="71" t="s">
        <v>1540</v>
      </c>
      <c r="K297" s="50" t="str">
        <f t="shared" si="18"/>
        <v>$ 0</v>
      </c>
      <c r="L297" s="68">
        <v>0.30000000000000004</v>
      </c>
      <c r="M297" s="57">
        <v>2.5</v>
      </c>
      <c r="N297" s="53">
        <f t="shared" si="19"/>
        <v>0</v>
      </c>
    </row>
    <row r="298" spans="1:14" s="3" customFormat="1" ht="18.95" customHeight="1">
      <c r="A298" s="44" t="str">
        <f t="shared" si="20"/>
        <v/>
      </c>
      <c r="B298" s="55" t="s">
        <v>311</v>
      </c>
      <c r="C298" s="38"/>
      <c r="D298" s="49" t="str">
        <f t="shared" si="21"/>
        <v/>
      </c>
      <c r="E298" s="56">
        <v>3.5</v>
      </c>
      <c r="F298" s="120">
        <v>2.75</v>
      </c>
      <c r="G298" s="121">
        <v>24</v>
      </c>
      <c r="H298" s="125">
        <v>2.5</v>
      </c>
      <c r="I298" s="126">
        <v>24</v>
      </c>
      <c r="J298" s="71" t="s">
        <v>1541</v>
      </c>
      <c r="K298" s="50" t="str">
        <f t="shared" si="18"/>
        <v>$ 0</v>
      </c>
      <c r="L298" s="68">
        <v>0.2857142857142857</v>
      </c>
      <c r="M298" s="57">
        <v>7</v>
      </c>
      <c r="N298" s="53">
        <f t="shared" si="19"/>
        <v>0</v>
      </c>
    </row>
    <row r="299" spans="1:14" s="3" customFormat="1" ht="18.95" customHeight="1">
      <c r="A299" s="44" t="str">
        <f t="shared" si="20"/>
        <v/>
      </c>
      <c r="B299" s="55" t="s">
        <v>312</v>
      </c>
      <c r="C299" s="54"/>
      <c r="D299" s="49" t="str">
        <f t="shared" si="21"/>
        <v/>
      </c>
      <c r="E299" s="56">
        <v>3.5</v>
      </c>
      <c r="F299" s="120">
        <v>2.75</v>
      </c>
      <c r="G299" s="121">
        <v>24</v>
      </c>
      <c r="H299" s="125">
        <v>2.5</v>
      </c>
      <c r="I299" s="126">
        <v>24</v>
      </c>
      <c r="J299" s="71" t="s">
        <v>1542</v>
      </c>
      <c r="K299" s="50" t="str">
        <f t="shared" si="18"/>
        <v>$ 0</v>
      </c>
      <c r="L299" s="68">
        <v>0.2857142857142857</v>
      </c>
      <c r="M299" s="57">
        <v>9</v>
      </c>
      <c r="N299" s="53">
        <f t="shared" si="19"/>
        <v>0</v>
      </c>
    </row>
    <row r="300" spans="1:14" s="3" customFormat="1" ht="18.95" customHeight="1">
      <c r="A300" s="44" t="str">
        <f t="shared" si="20"/>
        <v/>
      </c>
      <c r="B300" s="55" t="s">
        <v>313</v>
      </c>
      <c r="C300" s="38"/>
      <c r="D300" s="49" t="str">
        <f t="shared" si="21"/>
        <v/>
      </c>
      <c r="E300" s="56">
        <v>3.5</v>
      </c>
      <c r="F300" s="120">
        <v>2.75</v>
      </c>
      <c r="G300" s="121">
        <v>24</v>
      </c>
      <c r="H300" s="125">
        <v>2.5</v>
      </c>
      <c r="I300" s="126">
        <v>24</v>
      </c>
      <c r="J300" s="71" t="s">
        <v>1543</v>
      </c>
      <c r="K300" s="50" t="str">
        <f t="shared" si="18"/>
        <v>$ 0</v>
      </c>
      <c r="L300" s="68">
        <v>0.2857142857142857</v>
      </c>
      <c r="M300" s="57">
        <v>6.5</v>
      </c>
      <c r="N300" s="53">
        <f t="shared" si="19"/>
        <v>0</v>
      </c>
    </row>
    <row r="301" spans="1:14" s="3" customFormat="1" ht="18.95" customHeight="1">
      <c r="A301" s="44" t="str">
        <f t="shared" si="20"/>
        <v/>
      </c>
      <c r="B301" s="55" t="s">
        <v>314</v>
      </c>
      <c r="C301" s="38"/>
      <c r="D301" s="49" t="str">
        <f t="shared" si="21"/>
        <v/>
      </c>
      <c r="E301" s="56">
        <v>3.5</v>
      </c>
      <c r="F301" s="120">
        <v>2.75</v>
      </c>
      <c r="G301" s="121">
        <v>24</v>
      </c>
      <c r="H301" s="125">
        <v>2.5</v>
      </c>
      <c r="I301" s="126">
        <v>24</v>
      </c>
      <c r="J301" s="71" t="s">
        <v>1544</v>
      </c>
      <c r="K301" s="50" t="str">
        <f t="shared" si="18"/>
        <v>$ 0</v>
      </c>
      <c r="L301" s="68">
        <v>0.2857142857142857</v>
      </c>
      <c r="M301" s="57">
        <v>7.5</v>
      </c>
      <c r="N301" s="53">
        <f t="shared" si="19"/>
        <v>0</v>
      </c>
    </row>
    <row r="302" spans="1:14" s="3" customFormat="1" ht="18.95" customHeight="1">
      <c r="A302" s="44" t="str">
        <f t="shared" si="20"/>
        <v/>
      </c>
      <c r="B302" s="55" t="s">
        <v>315</v>
      </c>
      <c r="C302" s="38"/>
      <c r="D302" s="49" t="str">
        <f t="shared" si="21"/>
        <v/>
      </c>
      <c r="E302" s="56">
        <v>7</v>
      </c>
      <c r="F302" s="120">
        <v>5.5</v>
      </c>
      <c r="G302" s="121">
        <v>24</v>
      </c>
      <c r="H302" s="125">
        <v>5</v>
      </c>
      <c r="I302" s="126">
        <v>24</v>
      </c>
      <c r="J302" s="70" t="s">
        <v>1030</v>
      </c>
      <c r="K302" s="50" t="str">
        <f t="shared" si="18"/>
        <v>$ 0</v>
      </c>
      <c r="L302" s="68">
        <v>0.2857142857142857</v>
      </c>
      <c r="M302" s="57">
        <v>7.85</v>
      </c>
      <c r="N302" s="53">
        <f t="shared" si="19"/>
        <v>0</v>
      </c>
    </row>
    <row r="303" spans="1:14" s="3" customFormat="1" ht="18.95" customHeight="1">
      <c r="A303" s="44" t="str">
        <f t="shared" si="20"/>
        <v/>
      </c>
      <c r="B303" s="55" t="s">
        <v>316</v>
      </c>
      <c r="C303" s="38"/>
      <c r="D303" s="49" t="str">
        <f t="shared" si="21"/>
        <v/>
      </c>
      <c r="E303" s="56">
        <v>1</v>
      </c>
      <c r="F303" s="120">
        <v>0.85</v>
      </c>
      <c r="G303" s="121">
        <v>48</v>
      </c>
      <c r="H303" s="125">
        <v>0.75</v>
      </c>
      <c r="I303" s="126">
        <v>48</v>
      </c>
      <c r="J303" s="70" t="s">
        <v>1031</v>
      </c>
      <c r="K303" s="50" t="str">
        <f t="shared" si="18"/>
        <v>$ 0</v>
      </c>
      <c r="L303" s="68">
        <v>0.25</v>
      </c>
      <c r="M303" s="57">
        <v>1.8</v>
      </c>
      <c r="N303" s="53">
        <f t="shared" si="19"/>
        <v>0</v>
      </c>
    </row>
    <row r="304" spans="1:14" s="3" customFormat="1" ht="18.95" customHeight="1">
      <c r="A304" s="44" t="str">
        <f t="shared" si="20"/>
        <v/>
      </c>
      <c r="B304" s="55" t="s">
        <v>317</v>
      </c>
      <c r="C304" s="38"/>
      <c r="D304" s="49" t="str">
        <f t="shared" si="21"/>
        <v/>
      </c>
      <c r="E304" s="56">
        <v>10</v>
      </c>
      <c r="F304" s="120">
        <v>8.25</v>
      </c>
      <c r="G304" s="121">
        <v>6</v>
      </c>
      <c r="H304" s="125">
        <v>7.5</v>
      </c>
      <c r="I304" s="126">
        <v>12</v>
      </c>
      <c r="J304" s="71" t="s">
        <v>1545</v>
      </c>
      <c r="K304" s="50" t="str">
        <f t="shared" si="18"/>
        <v>$ 0</v>
      </c>
      <c r="L304" s="68">
        <v>0.25</v>
      </c>
      <c r="M304" s="57">
        <v>7</v>
      </c>
      <c r="N304" s="53">
        <f t="shared" si="19"/>
        <v>0</v>
      </c>
    </row>
    <row r="305" spans="1:14" s="3" customFormat="1" ht="18.95" customHeight="1">
      <c r="A305" s="44" t="str">
        <f t="shared" si="20"/>
        <v/>
      </c>
      <c r="B305" s="55" t="s">
        <v>318</v>
      </c>
      <c r="C305" s="38"/>
      <c r="D305" s="49" t="str">
        <f t="shared" si="21"/>
        <v/>
      </c>
      <c r="E305" s="56">
        <v>10</v>
      </c>
      <c r="F305" s="120">
        <v>8.25</v>
      </c>
      <c r="G305" s="121">
        <v>12</v>
      </c>
      <c r="H305" s="125">
        <v>7.5</v>
      </c>
      <c r="I305" s="126">
        <v>12</v>
      </c>
      <c r="J305" s="71" t="s">
        <v>1546</v>
      </c>
      <c r="K305" s="50" t="str">
        <f t="shared" si="18"/>
        <v>$ 0</v>
      </c>
      <c r="L305" s="68">
        <v>0.25</v>
      </c>
      <c r="M305" s="57">
        <v>6.85</v>
      </c>
      <c r="N305" s="53">
        <f t="shared" si="19"/>
        <v>0</v>
      </c>
    </row>
    <row r="306" spans="1:14" s="3" customFormat="1" ht="18.95" customHeight="1">
      <c r="A306" s="44" t="str">
        <f t="shared" si="20"/>
        <v/>
      </c>
      <c r="B306" s="55" t="s">
        <v>319</v>
      </c>
      <c r="C306" s="38"/>
      <c r="D306" s="49" t="str">
        <f t="shared" si="21"/>
        <v/>
      </c>
      <c r="E306" s="56">
        <v>10</v>
      </c>
      <c r="F306" s="120">
        <v>8.25</v>
      </c>
      <c r="G306" s="121">
        <v>12</v>
      </c>
      <c r="H306" s="125">
        <v>7.5</v>
      </c>
      <c r="I306" s="126">
        <v>12</v>
      </c>
      <c r="J306" s="71" t="s">
        <v>1547</v>
      </c>
      <c r="K306" s="50" t="str">
        <f t="shared" si="18"/>
        <v>$ 0</v>
      </c>
      <c r="L306" s="68">
        <v>0.25</v>
      </c>
      <c r="M306" s="57">
        <v>7</v>
      </c>
      <c r="N306" s="53">
        <f t="shared" si="19"/>
        <v>0</v>
      </c>
    </row>
    <row r="307" spans="1:14" s="3" customFormat="1" ht="18.95" customHeight="1">
      <c r="A307" s="44" t="str">
        <f t="shared" si="20"/>
        <v/>
      </c>
      <c r="B307" s="55" t="s">
        <v>320</v>
      </c>
      <c r="C307" s="38"/>
      <c r="D307" s="49" t="str">
        <f t="shared" si="21"/>
        <v/>
      </c>
      <c r="E307" s="56">
        <v>8</v>
      </c>
      <c r="F307" s="120">
        <v>6.6</v>
      </c>
      <c r="G307" s="121">
        <v>12</v>
      </c>
      <c r="H307" s="125">
        <v>6</v>
      </c>
      <c r="I307" s="126">
        <v>12</v>
      </c>
      <c r="J307" s="70" t="s">
        <v>1032</v>
      </c>
      <c r="K307" s="50" t="str">
        <f t="shared" si="18"/>
        <v>$ 0</v>
      </c>
      <c r="L307" s="68">
        <v>0.25</v>
      </c>
      <c r="M307" s="57">
        <v>8.8000000000000007</v>
      </c>
      <c r="N307" s="53">
        <f t="shared" si="19"/>
        <v>0</v>
      </c>
    </row>
    <row r="308" spans="1:14" s="3" customFormat="1" ht="18.95" customHeight="1">
      <c r="A308" s="44" t="str">
        <f t="shared" si="20"/>
        <v/>
      </c>
      <c r="B308" s="55" t="s">
        <v>321</v>
      </c>
      <c r="C308" s="38"/>
      <c r="D308" s="49" t="str">
        <f t="shared" si="21"/>
        <v/>
      </c>
      <c r="E308" s="56">
        <v>8</v>
      </c>
      <c r="F308" s="120">
        <v>6.6</v>
      </c>
      <c r="G308" s="121">
        <v>12</v>
      </c>
      <c r="H308" s="125">
        <v>6</v>
      </c>
      <c r="I308" s="126">
        <v>24</v>
      </c>
      <c r="J308" s="70" t="s">
        <v>1033</v>
      </c>
      <c r="K308" s="50" t="str">
        <f t="shared" si="18"/>
        <v>$ 0</v>
      </c>
      <c r="L308" s="68">
        <v>0.25</v>
      </c>
      <c r="M308" s="57">
        <v>14.6</v>
      </c>
      <c r="N308" s="53">
        <f t="shared" si="19"/>
        <v>0</v>
      </c>
    </row>
    <row r="309" spans="1:14" s="3" customFormat="1" ht="18.95" customHeight="1">
      <c r="A309" s="44" t="str">
        <f t="shared" si="20"/>
        <v/>
      </c>
      <c r="B309" s="55" t="s">
        <v>322</v>
      </c>
      <c r="C309" s="38"/>
      <c r="D309" s="49" t="str">
        <f t="shared" si="21"/>
        <v/>
      </c>
      <c r="E309" s="56">
        <v>9</v>
      </c>
      <c r="F309" s="120">
        <v>7.25</v>
      </c>
      <c r="G309" s="121">
        <v>12</v>
      </c>
      <c r="H309" s="125">
        <v>6.5</v>
      </c>
      <c r="I309" s="126">
        <v>12</v>
      </c>
      <c r="J309" s="71" t="s">
        <v>1548</v>
      </c>
      <c r="K309" s="50" t="str">
        <f t="shared" si="18"/>
        <v>$ 0</v>
      </c>
      <c r="L309" s="68">
        <v>0.27777777777777779</v>
      </c>
      <c r="M309" s="57">
        <v>8.5</v>
      </c>
      <c r="N309" s="53">
        <f t="shared" si="19"/>
        <v>0</v>
      </c>
    </row>
    <row r="310" spans="1:14" s="3" customFormat="1" ht="18.95" customHeight="1">
      <c r="A310" s="44" t="str">
        <f t="shared" si="20"/>
        <v/>
      </c>
      <c r="B310" s="55" t="s">
        <v>323</v>
      </c>
      <c r="C310" s="38"/>
      <c r="D310" s="49" t="str">
        <f t="shared" si="21"/>
        <v/>
      </c>
      <c r="E310" s="56">
        <v>9</v>
      </c>
      <c r="F310" s="120">
        <v>7.25</v>
      </c>
      <c r="G310" s="121">
        <v>6</v>
      </c>
      <c r="H310" s="125">
        <v>6.5</v>
      </c>
      <c r="I310" s="126">
        <v>6</v>
      </c>
      <c r="J310" s="71" t="s">
        <v>1549</v>
      </c>
      <c r="K310" s="50" t="str">
        <f t="shared" si="18"/>
        <v>$ 0</v>
      </c>
      <c r="L310" s="68">
        <v>0.27777777777777779</v>
      </c>
      <c r="M310" s="57">
        <v>3.5</v>
      </c>
      <c r="N310" s="53">
        <f t="shared" si="19"/>
        <v>0</v>
      </c>
    </row>
    <row r="311" spans="1:14" s="3" customFormat="1" ht="18.95" customHeight="1">
      <c r="A311" s="44" t="str">
        <f t="shared" si="20"/>
        <v/>
      </c>
      <c r="B311" s="55" t="s">
        <v>324</v>
      </c>
      <c r="C311" s="38"/>
      <c r="D311" s="49" t="str">
        <f t="shared" si="21"/>
        <v/>
      </c>
      <c r="E311" s="56">
        <v>7.75</v>
      </c>
      <c r="F311" s="120">
        <v>6.35</v>
      </c>
      <c r="G311" s="121">
        <v>6</v>
      </c>
      <c r="H311" s="125">
        <v>5.75</v>
      </c>
      <c r="I311" s="126">
        <v>6</v>
      </c>
      <c r="J311" s="70" t="s">
        <v>1034</v>
      </c>
      <c r="K311" s="50" t="str">
        <f t="shared" si="18"/>
        <v>$ 0</v>
      </c>
      <c r="L311" s="68">
        <v>0.25806451612903225</v>
      </c>
      <c r="M311" s="57">
        <v>2.2999999999999998</v>
      </c>
      <c r="N311" s="53">
        <f t="shared" si="19"/>
        <v>0</v>
      </c>
    </row>
    <row r="312" spans="1:14" s="3" customFormat="1" ht="18.95" customHeight="1">
      <c r="A312" s="44" t="str">
        <f t="shared" si="20"/>
        <v/>
      </c>
      <c r="B312" s="55">
        <v>92264</v>
      </c>
      <c r="C312" s="38"/>
      <c r="D312" s="49" t="str">
        <f t="shared" si="21"/>
        <v/>
      </c>
      <c r="E312" s="56">
        <v>9</v>
      </c>
      <c r="F312" s="120">
        <v>7.5</v>
      </c>
      <c r="G312" s="121">
        <v>12</v>
      </c>
      <c r="H312" s="125">
        <v>6.75</v>
      </c>
      <c r="I312" s="126">
        <v>24</v>
      </c>
      <c r="J312" s="70" t="s">
        <v>1876</v>
      </c>
      <c r="K312" s="50" t="str">
        <f t="shared" si="18"/>
        <v>$ 0</v>
      </c>
      <c r="L312" s="68">
        <v>0.25</v>
      </c>
      <c r="M312" s="57">
        <v>7.1</v>
      </c>
      <c r="N312" s="53">
        <f t="shared" si="19"/>
        <v>0</v>
      </c>
    </row>
    <row r="313" spans="1:14" s="3" customFormat="1" ht="18.95" customHeight="1">
      <c r="A313" s="44" t="str">
        <f t="shared" si="20"/>
        <v/>
      </c>
      <c r="B313" s="55" t="s">
        <v>325</v>
      </c>
      <c r="C313" s="38"/>
      <c r="D313" s="49" t="str">
        <f t="shared" si="21"/>
        <v/>
      </c>
      <c r="E313" s="56">
        <v>9</v>
      </c>
      <c r="F313" s="120">
        <v>7.5</v>
      </c>
      <c r="G313" s="121">
        <v>12</v>
      </c>
      <c r="H313" s="125">
        <v>6.75</v>
      </c>
      <c r="I313" s="126">
        <v>12</v>
      </c>
      <c r="J313" s="70" t="s">
        <v>1035</v>
      </c>
      <c r="K313" s="50" t="str">
        <f t="shared" si="18"/>
        <v>$ 0</v>
      </c>
      <c r="L313" s="68">
        <v>0.25</v>
      </c>
      <c r="M313" s="57">
        <v>7.75</v>
      </c>
      <c r="N313" s="53">
        <f t="shared" si="19"/>
        <v>0</v>
      </c>
    </row>
    <row r="314" spans="1:14" s="3" customFormat="1" ht="18.95" customHeight="1">
      <c r="A314" s="44" t="str">
        <f t="shared" si="20"/>
        <v/>
      </c>
      <c r="B314" s="55" t="s">
        <v>326</v>
      </c>
      <c r="C314" s="38"/>
      <c r="D314" s="49" t="str">
        <f t="shared" si="21"/>
        <v/>
      </c>
      <c r="E314" s="56">
        <v>9.24</v>
      </c>
      <c r="F314" s="120">
        <v>7.7</v>
      </c>
      <c r="G314" s="121">
        <v>24</v>
      </c>
      <c r="H314" s="125">
        <v>7</v>
      </c>
      <c r="I314" s="126">
        <v>24</v>
      </c>
      <c r="J314" s="70" t="s">
        <v>1036</v>
      </c>
      <c r="K314" s="50" t="str">
        <f t="shared" si="18"/>
        <v>$ 0</v>
      </c>
      <c r="L314" s="68">
        <v>0.24242424242424243</v>
      </c>
      <c r="M314" s="57">
        <v>10.8</v>
      </c>
      <c r="N314" s="53">
        <f t="shared" si="19"/>
        <v>0</v>
      </c>
    </row>
    <row r="315" spans="1:14" s="3" customFormat="1" ht="18.95" customHeight="1">
      <c r="A315" s="44" t="str">
        <f t="shared" si="20"/>
        <v/>
      </c>
      <c r="B315" s="55" t="s">
        <v>327</v>
      </c>
      <c r="C315" s="38"/>
      <c r="D315" s="49" t="str">
        <f t="shared" si="21"/>
        <v/>
      </c>
      <c r="E315" s="56">
        <v>11.5</v>
      </c>
      <c r="F315" s="120">
        <v>9.6</v>
      </c>
      <c r="G315" s="121">
        <v>6</v>
      </c>
      <c r="H315" s="125">
        <v>8.75</v>
      </c>
      <c r="I315" s="126">
        <v>6</v>
      </c>
      <c r="J315" s="70" t="s">
        <v>1037</v>
      </c>
      <c r="K315" s="50" t="str">
        <f t="shared" si="18"/>
        <v>$ 0</v>
      </c>
      <c r="L315" s="68">
        <v>0.23913043478260865</v>
      </c>
      <c r="M315" s="57">
        <v>3.45</v>
      </c>
      <c r="N315" s="53">
        <f t="shared" si="19"/>
        <v>0</v>
      </c>
    </row>
    <row r="316" spans="1:14" s="3" customFormat="1" ht="18.95" customHeight="1">
      <c r="A316" s="44" t="str">
        <f t="shared" si="20"/>
        <v/>
      </c>
      <c r="B316" s="55" t="s">
        <v>328</v>
      </c>
      <c r="C316" s="38"/>
      <c r="D316" s="49" t="str">
        <f t="shared" si="21"/>
        <v/>
      </c>
      <c r="E316" s="56">
        <v>7.65</v>
      </c>
      <c r="F316" s="120">
        <v>6.35</v>
      </c>
      <c r="G316" s="121">
        <v>6</v>
      </c>
      <c r="H316" s="125">
        <v>5.75</v>
      </c>
      <c r="I316" s="126">
        <v>24</v>
      </c>
      <c r="J316" s="71" t="s">
        <v>1550</v>
      </c>
      <c r="K316" s="50" t="str">
        <f t="shared" si="18"/>
        <v>$ 0</v>
      </c>
      <c r="L316" s="68">
        <v>0.24836601307189543</v>
      </c>
      <c r="M316" s="57">
        <v>12.75</v>
      </c>
      <c r="N316" s="53">
        <f t="shared" si="19"/>
        <v>0</v>
      </c>
    </row>
    <row r="317" spans="1:14" s="3" customFormat="1" ht="18.95" customHeight="1">
      <c r="A317" s="44" t="str">
        <f t="shared" si="20"/>
        <v/>
      </c>
      <c r="B317" s="55" t="s">
        <v>329</v>
      </c>
      <c r="C317" s="38"/>
      <c r="D317" s="49" t="str">
        <f t="shared" si="21"/>
        <v/>
      </c>
      <c r="E317" s="56">
        <v>7</v>
      </c>
      <c r="F317" s="120">
        <v>5.75</v>
      </c>
      <c r="G317" s="121">
        <v>6</v>
      </c>
      <c r="H317" s="125">
        <v>5.25</v>
      </c>
      <c r="I317" s="126">
        <v>24</v>
      </c>
      <c r="J317" s="71" t="s">
        <v>1551</v>
      </c>
      <c r="K317" s="50" t="str">
        <f t="shared" si="18"/>
        <v>$ 0</v>
      </c>
      <c r="L317" s="68">
        <v>0.25</v>
      </c>
      <c r="M317" s="57">
        <v>12.65</v>
      </c>
      <c r="N317" s="53">
        <f t="shared" si="19"/>
        <v>0</v>
      </c>
    </row>
    <row r="318" spans="1:14" s="3" customFormat="1" ht="18.95" customHeight="1">
      <c r="A318" s="44" t="str">
        <f t="shared" si="20"/>
        <v/>
      </c>
      <c r="B318" s="55" t="s">
        <v>330</v>
      </c>
      <c r="C318" s="38"/>
      <c r="D318" s="49" t="str">
        <f t="shared" si="21"/>
        <v/>
      </c>
      <c r="E318" s="56">
        <v>6</v>
      </c>
      <c r="F318" s="120">
        <v>5</v>
      </c>
      <c r="G318" s="121">
        <v>12</v>
      </c>
      <c r="H318" s="125">
        <v>4.5</v>
      </c>
      <c r="I318" s="126">
        <v>24</v>
      </c>
      <c r="J318" s="71" t="s">
        <v>1552</v>
      </c>
      <c r="K318" s="50" t="str">
        <f t="shared" si="18"/>
        <v>$ 0</v>
      </c>
      <c r="L318" s="68">
        <v>0.25</v>
      </c>
      <c r="M318" s="57">
        <v>9.5</v>
      </c>
      <c r="N318" s="53">
        <f t="shared" si="19"/>
        <v>0</v>
      </c>
    </row>
    <row r="319" spans="1:14" s="3" customFormat="1" ht="18.95" customHeight="1">
      <c r="A319" s="44" t="str">
        <f t="shared" si="20"/>
        <v/>
      </c>
      <c r="B319" s="55" t="s">
        <v>331</v>
      </c>
      <c r="C319" s="38"/>
      <c r="D319" s="49" t="str">
        <f t="shared" si="21"/>
        <v/>
      </c>
      <c r="E319" s="56">
        <v>8</v>
      </c>
      <c r="F319" s="120">
        <v>6.6</v>
      </c>
      <c r="G319" s="121">
        <v>6</v>
      </c>
      <c r="H319" s="125">
        <v>6</v>
      </c>
      <c r="I319" s="126">
        <v>24</v>
      </c>
      <c r="J319" s="70" t="s">
        <v>1038</v>
      </c>
      <c r="K319" s="50" t="str">
        <f t="shared" si="18"/>
        <v>$ 0</v>
      </c>
      <c r="L319" s="68">
        <v>0.25</v>
      </c>
      <c r="M319" s="57">
        <v>13.1</v>
      </c>
      <c r="N319" s="53">
        <f t="shared" si="19"/>
        <v>0</v>
      </c>
    </row>
    <row r="320" spans="1:14" s="3" customFormat="1" ht="18.95" customHeight="1">
      <c r="A320" s="44" t="str">
        <f t="shared" si="20"/>
        <v/>
      </c>
      <c r="B320" s="55" t="s">
        <v>332</v>
      </c>
      <c r="C320" s="38"/>
      <c r="D320" s="49" t="str">
        <f t="shared" si="21"/>
        <v/>
      </c>
      <c r="E320" s="56">
        <v>12</v>
      </c>
      <c r="F320" s="120">
        <v>9.9</v>
      </c>
      <c r="G320" s="121">
        <v>12</v>
      </c>
      <c r="H320" s="125">
        <v>9</v>
      </c>
      <c r="I320" s="126">
        <v>12</v>
      </c>
      <c r="J320" s="71" t="s">
        <v>1553</v>
      </c>
      <c r="K320" s="50" t="str">
        <f t="shared" si="18"/>
        <v>$ 0</v>
      </c>
      <c r="L320" s="68">
        <v>0.25</v>
      </c>
      <c r="M320" s="57">
        <v>5.35</v>
      </c>
      <c r="N320" s="53">
        <f t="shared" si="19"/>
        <v>0</v>
      </c>
    </row>
    <row r="321" spans="1:14" s="3" customFormat="1" ht="18.95" customHeight="1">
      <c r="A321" s="44" t="str">
        <f t="shared" si="20"/>
        <v/>
      </c>
      <c r="B321" s="55" t="s">
        <v>333</v>
      </c>
      <c r="C321" s="38"/>
      <c r="D321" s="49" t="str">
        <f t="shared" si="21"/>
        <v/>
      </c>
      <c r="E321" s="56">
        <v>12</v>
      </c>
      <c r="F321" s="120">
        <v>9.9</v>
      </c>
      <c r="G321" s="121">
        <v>12</v>
      </c>
      <c r="H321" s="125">
        <v>9</v>
      </c>
      <c r="I321" s="126">
        <v>12</v>
      </c>
      <c r="J321" s="71" t="s">
        <v>1554</v>
      </c>
      <c r="K321" s="50" t="str">
        <f t="shared" si="18"/>
        <v>$ 0</v>
      </c>
      <c r="L321" s="68">
        <v>0.25</v>
      </c>
      <c r="M321" s="57">
        <v>5.25</v>
      </c>
      <c r="N321" s="53">
        <f t="shared" si="19"/>
        <v>0</v>
      </c>
    </row>
    <row r="322" spans="1:14" s="3" customFormat="1" ht="18.95" customHeight="1">
      <c r="A322" s="44" t="str">
        <f t="shared" si="20"/>
        <v/>
      </c>
      <c r="B322" s="55" t="s">
        <v>334</v>
      </c>
      <c r="C322" s="38"/>
      <c r="D322" s="49" t="str">
        <f t="shared" si="21"/>
        <v/>
      </c>
      <c r="E322" s="56">
        <v>12</v>
      </c>
      <c r="F322" s="120">
        <v>9.9</v>
      </c>
      <c r="G322" s="121">
        <v>12</v>
      </c>
      <c r="H322" s="125">
        <v>9</v>
      </c>
      <c r="I322" s="126">
        <v>12</v>
      </c>
      <c r="J322" s="71" t="s">
        <v>1555</v>
      </c>
      <c r="K322" s="50" t="str">
        <f t="shared" si="18"/>
        <v>$ 0</v>
      </c>
      <c r="L322" s="68">
        <v>0.25</v>
      </c>
      <c r="M322" s="57">
        <v>5.35</v>
      </c>
      <c r="N322" s="53">
        <f t="shared" si="19"/>
        <v>0</v>
      </c>
    </row>
    <row r="323" spans="1:14" s="3" customFormat="1" ht="18.95" customHeight="1">
      <c r="A323" s="44" t="str">
        <f t="shared" si="20"/>
        <v/>
      </c>
      <c r="B323" s="55" t="s">
        <v>335</v>
      </c>
      <c r="C323" s="38"/>
      <c r="D323" s="49" t="str">
        <f t="shared" si="21"/>
        <v/>
      </c>
      <c r="E323" s="56">
        <v>11</v>
      </c>
      <c r="F323" s="120">
        <v>8.8000000000000007</v>
      </c>
      <c r="G323" s="121">
        <v>12</v>
      </c>
      <c r="H323" s="125">
        <v>8</v>
      </c>
      <c r="I323" s="126">
        <v>12</v>
      </c>
      <c r="J323" s="71" t="s">
        <v>1556</v>
      </c>
      <c r="K323" s="50" t="str">
        <f t="shared" si="18"/>
        <v>$ 0</v>
      </c>
      <c r="L323" s="68">
        <v>0.27272727272727271</v>
      </c>
      <c r="M323" s="57">
        <v>9.3000000000000007</v>
      </c>
      <c r="N323" s="53">
        <f t="shared" si="19"/>
        <v>0</v>
      </c>
    </row>
    <row r="324" spans="1:14" s="3" customFormat="1" ht="18.95" customHeight="1">
      <c r="A324" s="44" t="str">
        <f t="shared" si="20"/>
        <v/>
      </c>
      <c r="B324" s="55" t="s">
        <v>336</v>
      </c>
      <c r="C324" s="38"/>
      <c r="D324" s="49" t="str">
        <f t="shared" si="21"/>
        <v/>
      </c>
      <c r="E324" s="56">
        <v>11</v>
      </c>
      <c r="F324" s="120">
        <v>8.8000000000000007</v>
      </c>
      <c r="G324" s="121">
        <v>12</v>
      </c>
      <c r="H324" s="125">
        <v>8</v>
      </c>
      <c r="I324" s="126">
        <v>12</v>
      </c>
      <c r="J324" s="71" t="s">
        <v>1557</v>
      </c>
      <c r="K324" s="50" t="str">
        <f t="shared" si="18"/>
        <v>$ 0</v>
      </c>
      <c r="L324" s="68">
        <v>0.27272727272727271</v>
      </c>
      <c r="M324" s="57">
        <v>9.3000000000000007</v>
      </c>
      <c r="N324" s="53">
        <f t="shared" si="19"/>
        <v>0</v>
      </c>
    </row>
    <row r="325" spans="1:14" s="3" customFormat="1" ht="18.95" customHeight="1">
      <c r="A325" s="44" t="str">
        <f t="shared" si="20"/>
        <v/>
      </c>
      <c r="B325" s="55" t="s">
        <v>337</v>
      </c>
      <c r="C325" s="38"/>
      <c r="D325" s="49" t="str">
        <f t="shared" si="21"/>
        <v/>
      </c>
      <c r="E325" s="56">
        <v>11</v>
      </c>
      <c r="F325" s="120">
        <v>8.8000000000000007</v>
      </c>
      <c r="G325" s="121">
        <v>12</v>
      </c>
      <c r="H325" s="125">
        <v>8</v>
      </c>
      <c r="I325" s="126">
        <v>12</v>
      </c>
      <c r="J325" s="71" t="s">
        <v>1558</v>
      </c>
      <c r="K325" s="50" t="str">
        <f t="shared" si="18"/>
        <v>$ 0</v>
      </c>
      <c r="L325" s="68">
        <v>0.27272727272727271</v>
      </c>
      <c r="M325" s="57">
        <v>9.3000000000000007</v>
      </c>
      <c r="N325" s="53">
        <f t="shared" si="19"/>
        <v>0</v>
      </c>
    </row>
    <row r="326" spans="1:14" s="3" customFormat="1" ht="18.95" customHeight="1">
      <c r="A326" s="44" t="str">
        <f t="shared" si="20"/>
        <v/>
      </c>
      <c r="B326" s="55" t="s">
        <v>338</v>
      </c>
      <c r="C326" s="38"/>
      <c r="D326" s="49" t="str">
        <f t="shared" si="21"/>
        <v/>
      </c>
      <c r="E326" s="56">
        <v>11</v>
      </c>
      <c r="F326" s="120">
        <v>8.8000000000000007</v>
      </c>
      <c r="G326" s="121">
        <v>12</v>
      </c>
      <c r="H326" s="125">
        <v>8</v>
      </c>
      <c r="I326" s="126">
        <v>12</v>
      </c>
      <c r="J326" s="71" t="s">
        <v>1559</v>
      </c>
      <c r="K326" s="50" t="str">
        <f t="shared" si="18"/>
        <v>$ 0</v>
      </c>
      <c r="L326" s="68">
        <v>0.27272727272727271</v>
      </c>
      <c r="M326" s="57">
        <v>9.3000000000000007</v>
      </c>
      <c r="N326" s="53">
        <f t="shared" si="19"/>
        <v>0</v>
      </c>
    </row>
    <row r="327" spans="1:14" s="3" customFormat="1" ht="18.95" customHeight="1">
      <c r="A327" s="44" t="str">
        <f t="shared" si="20"/>
        <v/>
      </c>
      <c r="B327" s="55" t="s">
        <v>339</v>
      </c>
      <c r="C327" s="38"/>
      <c r="D327" s="49" t="str">
        <f t="shared" si="21"/>
        <v/>
      </c>
      <c r="E327" s="56">
        <v>6.6</v>
      </c>
      <c r="F327" s="120">
        <v>5.5</v>
      </c>
      <c r="G327" s="121">
        <v>24</v>
      </c>
      <c r="H327" s="125">
        <v>5</v>
      </c>
      <c r="I327" s="126">
        <v>24</v>
      </c>
      <c r="J327" s="70" t="s">
        <v>1039</v>
      </c>
      <c r="K327" s="50" t="str">
        <f t="shared" si="18"/>
        <v>$ 0</v>
      </c>
      <c r="L327" s="68">
        <v>0.24242424242424243</v>
      </c>
      <c r="M327" s="57">
        <v>9.6</v>
      </c>
      <c r="N327" s="53">
        <f t="shared" si="19"/>
        <v>0</v>
      </c>
    </row>
    <row r="328" spans="1:14" s="3" customFormat="1" ht="18.95" customHeight="1">
      <c r="A328" s="44" t="str">
        <f t="shared" si="20"/>
        <v/>
      </c>
      <c r="B328" s="55" t="s">
        <v>340</v>
      </c>
      <c r="C328" s="38"/>
      <c r="D328" s="49" t="str">
        <f t="shared" si="21"/>
        <v/>
      </c>
      <c r="E328" s="56">
        <v>6.5</v>
      </c>
      <c r="F328" s="120">
        <v>5.5</v>
      </c>
      <c r="G328" s="121">
        <v>6</v>
      </c>
      <c r="H328" s="125">
        <v>5</v>
      </c>
      <c r="I328" s="126">
        <v>6</v>
      </c>
      <c r="J328" s="71" t="s">
        <v>1560</v>
      </c>
      <c r="K328" s="50" t="str">
        <f t="shared" si="18"/>
        <v>$ 0</v>
      </c>
      <c r="L328" s="68">
        <v>0.23076923076923073</v>
      </c>
      <c r="M328" s="57">
        <v>2.7</v>
      </c>
      <c r="N328" s="53">
        <f t="shared" si="19"/>
        <v>0</v>
      </c>
    </row>
    <row r="329" spans="1:14" s="3" customFormat="1" ht="18.95" customHeight="1">
      <c r="A329" s="44" t="str">
        <f t="shared" si="20"/>
        <v/>
      </c>
      <c r="B329" s="55" t="s">
        <v>341</v>
      </c>
      <c r="C329" s="38"/>
      <c r="D329" s="49" t="str">
        <f t="shared" si="21"/>
        <v/>
      </c>
      <c r="E329" s="56">
        <v>7.5</v>
      </c>
      <c r="F329" s="120">
        <v>6.05</v>
      </c>
      <c r="G329" s="121">
        <v>12</v>
      </c>
      <c r="H329" s="125">
        <v>5.5</v>
      </c>
      <c r="I329" s="126">
        <v>12</v>
      </c>
      <c r="J329" s="71" t="s">
        <v>1561</v>
      </c>
      <c r="K329" s="50" t="str">
        <f t="shared" si="18"/>
        <v>$ 0</v>
      </c>
      <c r="L329" s="68">
        <v>0.26666666666666672</v>
      </c>
      <c r="M329" s="57">
        <v>4.45</v>
      </c>
      <c r="N329" s="53">
        <f t="shared" si="19"/>
        <v>0</v>
      </c>
    </row>
    <row r="330" spans="1:14" s="3" customFormat="1" ht="18.95" customHeight="1">
      <c r="A330" s="44" t="str">
        <f t="shared" si="20"/>
        <v/>
      </c>
      <c r="B330" s="55" t="s">
        <v>342</v>
      </c>
      <c r="C330" s="38"/>
      <c r="D330" s="49" t="str">
        <f t="shared" si="21"/>
        <v/>
      </c>
      <c r="E330" s="56">
        <v>7.5</v>
      </c>
      <c r="F330" s="120">
        <v>6.05</v>
      </c>
      <c r="G330" s="121">
        <v>12</v>
      </c>
      <c r="H330" s="125">
        <v>5.5</v>
      </c>
      <c r="I330" s="126">
        <v>24</v>
      </c>
      <c r="J330" s="70" t="s">
        <v>1040</v>
      </c>
      <c r="K330" s="50" t="str">
        <f t="shared" si="18"/>
        <v>$ 0</v>
      </c>
      <c r="L330" s="68">
        <v>0.26666666666666672</v>
      </c>
      <c r="M330" s="57">
        <v>9.9</v>
      </c>
      <c r="N330" s="53">
        <f t="shared" si="19"/>
        <v>0</v>
      </c>
    </row>
    <row r="331" spans="1:14" s="3" customFormat="1" ht="18.95" customHeight="1">
      <c r="A331" s="44" t="str">
        <f t="shared" si="20"/>
        <v/>
      </c>
      <c r="B331" s="55" t="s">
        <v>343</v>
      </c>
      <c r="C331" s="38"/>
      <c r="D331" s="49" t="str">
        <f t="shared" si="21"/>
        <v/>
      </c>
      <c r="E331" s="56">
        <v>7.5</v>
      </c>
      <c r="F331" s="120">
        <v>6.05</v>
      </c>
      <c r="G331" s="121">
        <v>12</v>
      </c>
      <c r="H331" s="125">
        <v>5.5</v>
      </c>
      <c r="I331" s="126">
        <v>24</v>
      </c>
      <c r="J331" s="71" t="s">
        <v>1562</v>
      </c>
      <c r="K331" s="50" t="str">
        <f t="shared" si="18"/>
        <v>$ 0</v>
      </c>
      <c r="L331" s="68">
        <v>0.26666666666666672</v>
      </c>
      <c r="M331" s="57">
        <v>10.7</v>
      </c>
      <c r="N331" s="53">
        <f t="shared" si="19"/>
        <v>0</v>
      </c>
    </row>
    <row r="332" spans="1:14" s="3" customFormat="1" ht="18.95" customHeight="1">
      <c r="A332" s="44" t="str">
        <f t="shared" si="20"/>
        <v/>
      </c>
      <c r="B332" s="55" t="s">
        <v>344</v>
      </c>
      <c r="C332" s="38"/>
      <c r="D332" s="49" t="str">
        <f t="shared" si="21"/>
        <v/>
      </c>
      <c r="E332" s="56">
        <v>6.5</v>
      </c>
      <c r="F332" s="120">
        <v>5.25</v>
      </c>
      <c r="G332" s="121">
        <v>12</v>
      </c>
      <c r="H332" s="125">
        <v>4.75</v>
      </c>
      <c r="I332" s="126">
        <v>12</v>
      </c>
      <c r="J332" s="71" t="s">
        <v>1563</v>
      </c>
      <c r="K332" s="50" t="str">
        <f t="shared" si="18"/>
        <v>$ 0</v>
      </c>
      <c r="L332" s="68">
        <v>0.26923076923076927</v>
      </c>
      <c r="M332" s="57">
        <v>4.55</v>
      </c>
      <c r="N332" s="53">
        <f t="shared" si="19"/>
        <v>0</v>
      </c>
    </row>
    <row r="333" spans="1:14" s="3" customFormat="1" ht="18.95" customHeight="1">
      <c r="A333" s="44" t="str">
        <f t="shared" si="20"/>
        <v/>
      </c>
      <c r="B333" s="55" t="s">
        <v>345</v>
      </c>
      <c r="C333" s="38"/>
      <c r="D333" s="49" t="str">
        <f t="shared" si="21"/>
        <v/>
      </c>
      <c r="E333" s="56">
        <v>6.5</v>
      </c>
      <c r="F333" s="120">
        <v>5.25</v>
      </c>
      <c r="G333" s="121">
        <v>12</v>
      </c>
      <c r="H333" s="125">
        <v>4.75</v>
      </c>
      <c r="I333" s="126">
        <v>12</v>
      </c>
      <c r="J333" s="71" t="s">
        <v>1564</v>
      </c>
      <c r="K333" s="50" t="str">
        <f t="shared" si="18"/>
        <v>$ 0</v>
      </c>
      <c r="L333" s="68">
        <v>0.26923076923076927</v>
      </c>
      <c r="M333" s="57">
        <v>4.12</v>
      </c>
      <c r="N333" s="53">
        <f t="shared" si="19"/>
        <v>0</v>
      </c>
    </row>
    <row r="334" spans="1:14" s="3" customFormat="1" ht="18.95" customHeight="1">
      <c r="A334" s="44" t="str">
        <f t="shared" si="20"/>
        <v/>
      </c>
      <c r="B334" s="55" t="s">
        <v>346</v>
      </c>
      <c r="C334" s="38"/>
      <c r="D334" s="49" t="str">
        <f t="shared" si="21"/>
        <v/>
      </c>
      <c r="E334" s="56">
        <v>6.5</v>
      </c>
      <c r="F334" s="120">
        <v>5.25</v>
      </c>
      <c r="G334" s="121">
        <v>12</v>
      </c>
      <c r="H334" s="125">
        <v>4.75</v>
      </c>
      <c r="I334" s="126">
        <v>12</v>
      </c>
      <c r="J334" s="71" t="s">
        <v>1565</v>
      </c>
      <c r="K334" s="50" t="str">
        <f t="shared" ref="K334:K397" si="22">IF(C334=0,"$ 0",(C334*D334))</f>
        <v>$ 0</v>
      </c>
      <c r="L334" s="68">
        <v>0.26923076923076927</v>
      </c>
      <c r="M334" s="57">
        <v>4.5</v>
      </c>
      <c r="N334" s="53">
        <f t="shared" ref="N334:N397" si="23">(C334/I334)*M334</f>
        <v>0</v>
      </c>
    </row>
    <row r="335" spans="1:14" s="3" customFormat="1" ht="18.95" customHeight="1">
      <c r="A335" s="44" t="str">
        <f t="shared" si="20"/>
        <v/>
      </c>
      <c r="B335" s="55" t="s">
        <v>347</v>
      </c>
      <c r="C335" s="38"/>
      <c r="D335" s="49" t="str">
        <f t="shared" si="21"/>
        <v/>
      </c>
      <c r="E335" s="56">
        <v>6.5</v>
      </c>
      <c r="F335" s="120">
        <v>5.25</v>
      </c>
      <c r="G335" s="121">
        <v>12</v>
      </c>
      <c r="H335" s="125">
        <v>4.75</v>
      </c>
      <c r="I335" s="126">
        <v>12</v>
      </c>
      <c r="J335" s="71" t="s">
        <v>1566</v>
      </c>
      <c r="K335" s="50" t="str">
        <f t="shared" si="22"/>
        <v>$ 0</v>
      </c>
      <c r="L335" s="68">
        <v>0.26923076923076927</v>
      </c>
      <c r="M335" s="57">
        <v>4.6500000000000004</v>
      </c>
      <c r="N335" s="53">
        <f t="shared" si="23"/>
        <v>0</v>
      </c>
    </row>
    <row r="336" spans="1:14" s="3" customFormat="1" ht="18.95" customHeight="1">
      <c r="A336" s="44" t="str">
        <f t="shared" si="20"/>
        <v/>
      </c>
      <c r="B336" s="55" t="s">
        <v>348</v>
      </c>
      <c r="C336" s="38"/>
      <c r="D336" s="49" t="str">
        <f t="shared" si="21"/>
        <v/>
      </c>
      <c r="E336" s="56">
        <v>9</v>
      </c>
      <c r="F336" s="120">
        <v>7.15</v>
      </c>
      <c r="G336" s="121">
        <v>12</v>
      </c>
      <c r="H336" s="125">
        <v>6.5</v>
      </c>
      <c r="I336" s="126">
        <v>24</v>
      </c>
      <c r="J336" s="70" t="s">
        <v>1041</v>
      </c>
      <c r="K336" s="50" t="str">
        <f t="shared" si="22"/>
        <v>$ 0</v>
      </c>
      <c r="L336" s="68">
        <v>0.27777777777777779</v>
      </c>
      <c r="M336" s="57">
        <v>18.55</v>
      </c>
      <c r="N336" s="53">
        <f t="shared" si="23"/>
        <v>0</v>
      </c>
    </row>
    <row r="337" spans="1:14" s="3" customFormat="1" ht="18.95" customHeight="1">
      <c r="A337" s="44" t="str">
        <f t="shared" si="20"/>
        <v/>
      </c>
      <c r="B337" s="55" t="s">
        <v>349</v>
      </c>
      <c r="C337" s="38"/>
      <c r="D337" s="49" t="str">
        <f t="shared" si="21"/>
        <v/>
      </c>
      <c r="E337" s="56">
        <v>9</v>
      </c>
      <c r="F337" s="120">
        <v>7.15</v>
      </c>
      <c r="G337" s="121">
        <v>12</v>
      </c>
      <c r="H337" s="125">
        <v>6.5</v>
      </c>
      <c r="I337" s="126">
        <v>24</v>
      </c>
      <c r="J337" s="70" t="s">
        <v>1042</v>
      </c>
      <c r="K337" s="50" t="str">
        <f t="shared" si="22"/>
        <v>$ 0</v>
      </c>
      <c r="L337" s="68">
        <v>0.27777777777777779</v>
      </c>
      <c r="M337" s="57">
        <v>18.649999999999999</v>
      </c>
      <c r="N337" s="53">
        <f t="shared" si="23"/>
        <v>0</v>
      </c>
    </row>
    <row r="338" spans="1:14" s="3" customFormat="1" ht="18.95" customHeight="1">
      <c r="A338" s="44" t="str">
        <f t="shared" si="20"/>
        <v/>
      </c>
      <c r="B338" s="55" t="s">
        <v>350</v>
      </c>
      <c r="C338" s="38"/>
      <c r="D338" s="49" t="str">
        <f t="shared" si="21"/>
        <v/>
      </c>
      <c r="E338" s="56">
        <v>9</v>
      </c>
      <c r="F338" s="120">
        <v>7.15</v>
      </c>
      <c r="G338" s="121">
        <v>12</v>
      </c>
      <c r="H338" s="125">
        <v>6.5</v>
      </c>
      <c r="I338" s="126">
        <v>24</v>
      </c>
      <c r="J338" s="71" t="s">
        <v>1567</v>
      </c>
      <c r="K338" s="50" t="str">
        <f t="shared" si="22"/>
        <v>$ 0</v>
      </c>
      <c r="L338" s="68">
        <v>0.27777777777777779</v>
      </c>
      <c r="M338" s="57">
        <v>18.7</v>
      </c>
      <c r="N338" s="53">
        <f t="shared" si="23"/>
        <v>0</v>
      </c>
    </row>
    <row r="339" spans="1:14" s="3" customFormat="1" ht="18.95" customHeight="1">
      <c r="A339" s="44" t="str">
        <f t="shared" si="20"/>
        <v/>
      </c>
      <c r="B339" s="55" t="s">
        <v>351</v>
      </c>
      <c r="C339" s="38"/>
      <c r="D339" s="49" t="str">
        <f t="shared" si="21"/>
        <v/>
      </c>
      <c r="E339" s="56">
        <v>9</v>
      </c>
      <c r="F339" s="120">
        <v>7.15</v>
      </c>
      <c r="G339" s="121">
        <v>12</v>
      </c>
      <c r="H339" s="125">
        <v>6.5</v>
      </c>
      <c r="I339" s="126">
        <v>24</v>
      </c>
      <c r="J339" s="70" t="s">
        <v>1043</v>
      </c>
      <c r="K339" s="50" t="str">
        <f t="shared" si="22"/>
        <v>$ 0</v>
      </c>
      <c r="L339" s="68">
        <v>0.27777777777777779</v>
      </c>
      <c r="M339" s="57">
        <v>19.5</v>
      </c>
      <c r="N339" s="53">
        <f t="shared" si="23"/>
        <v>0</v>
      </c>
    </row>
    <row r="340" spans="1:14" s="3" customFormat="1" ht="18.95" customHeight="1">
      <c r="A340" s="44" t="str">
        <f t="shared" si="20"/>
        <v/>
      </c>
      <c r="B340" s="55" t="s">
        <v>352</v>
      </c>
      <c r="C340" s="38"/>
      <c r="D340" s="49" t="str">
        <f t="shared" si="21"/>
        <v/>
      </c>
      <c r="E340" s="56">
        <v>9</v>
      </c>
      <c r="F340" s="120">
        <v>7.15</v>
      </c>
      <c r="G340" s="121">
        <v>12</v>
      </c>
      <c r="H340" s="125">
        <v>6.5</v>
      </c>
      <c r="I340" s="126">
        <v>24</v>
      </c>
      <c r="J340" s="70" t="s">
        <v>1044</v>
      </c>
      <c r="K340" s="50" t="str">
        <f t="shared" si="22"/>
        <v>$ 0</v>
      </c>
      <c r="L340" s="68">
        <v>0.27777777777777779</v>
      </c>
      <c r="M340" s="57">
        <v>14</v>
      </c>
      <c r="N340" s="53">
        <f t="shared" si="23"/>
        <v>0</v>
      </c>
    </row>
    <row r="341" spans="1:14" s="3" customFormat="1" ht="18.95" customHeight="1">
      <c r="A341" s="44" t="str">
        <f t="shared" si="20"/>
        <v/>
      </c>
      <c r="B341" s="55" t="s">
        <v>353</v>
      </c>
      <c r="C341" s="38"/>
      <c r="D341" s="49" t="str">
        <f t="shared" si="21"/>
        <v/>
      </c>
      <c r="E341" s="56">
        <v>9</v>
      </c>
      <c r="F341" s="120">
        <v>7.15</v>
      </c>
      <c r="G341" s="121">
        <v>12</v>
      </c>
      <c r="H341" s="125">
        <v>6.5</v>
      </c>
      <c r="I341" s="126">
        <v>24</v>
      </c>
      <c r="J341" s="70" t="s">
        <v>1045</v>
      </c>
      <c r="K341" s="50" t="str">
        <f t="shared" si="22"/>
        <v>$ 0</v>
      </c>
      <c r="L341" s="68">
        <v>0.27777777777777779</v>
      </c>
      <c r="M341" s="57">
        <v>18.579999999999998</v>
      </c>
      <c r="N341" s="53">
        <f t="shared" si="23"/>
        <v>0</v>
      </c>
    </row>
    <row r="342" spans="1:14" s="3" customFormat="1" ht="18.95" customHeight="1">
      <c r="A342" s="44" t="str">
        <f t="shared" si="20"/>
        <v/>
      </c>
      <c r="B342" s="55" t="s">
        <v>354</v>
      </c>
      <c r="C342" s="38"/>
      <c r="D342" s="49" t="str">
        <f t="shared" si="21"/>
        <v/>
      </c>
      <c r="E342" s="56">
        <v>8</v>
      </c>
      <c r="F342" s="120">
        <v>6.75</v>
      </c>
      <c r="G342" s="121">
        <v>12</v>
      </c>
      <c r="H342" s="125">
        <v>6</v>
      </c>
      <c r="I342" s="126">
        <v>12</v>
      </c>
      <c r="J342" s="71" t="s">
        <v>1568</v>
      </c>
      <c r="K342" s="50" t="str">
        <f t="shared" si="22"/>
        <v>$ 0</v>
      </c>
      <c r="L342" s="68">
        <v>0.25</v>
      </c>
      <c r="M342" s="57">
        <v>5.2</v>
      </c>
      <c r="N342" s="53">
        <f t="shared" si="23"/>
        <v>0</v>
      </c>
    </row>
    <row r="343" spans="1:14" s="3" customFormat="1" ht="18.95" customHeight="1">
      <c r="A343" s="44" t="str">
        <f t="shared" si="20"/>
        <v/>
      </c>
      <c r="B343" s="55" t="s">
        <v>355</v>
      </c>
      <c r="C343" s="38"/>
      <c r="D343" s="49" t="str">
        <f t="shared" si="21"/>
        <v/>
      </c>
      <c r="E343" s="56">
        <v>8</v>
      </c>
      <c r="F343" s="120">
        <v>6.75</v>
      </c>
      <c r="G343" s="121">
        <v>12</v>
      </c>
      <c r="H343" s="125">
        <v>6</v>
      </c>
      <c r="I343" s="126">
        <v>12</v>
      </c>
      <c r="J343" s="70" t="s">
        <v>1046</v>
      </c>
      <c r="K343" s="50" t="str">
        <f t="shared" si="22"/>
        <v>$ 0</v>
      </c>
      <c r="L343" s="68">
        <v>0.25</v>
      </c>
      <c r="M343" s="57">
        <v>5.45</v>
      </c>
      <c r="N343" s="53">
        <f t="shared" si="23"/>
        <v>0</v>
      </c>
    </row>
    <row r="344" spans="1:14" s="3" customFormat="1" ht="18.95" customHeight="1">
      <c r="A344" s="44" t="str">
        <f t="shared" si="20"/>
        <v/>
      </c>
      <c r="B344" s="55" t="s">
        <v>356</v>
      </c>
      <c r="C344" s="38"/>
      <c r="D344" s="49" t="str">
        <f t="shared" si="21"/>
        <v/>
      </c>
      <c r="E344" s="56">
        <v>8.1</v>
      </c>
      <c r="F344" s="120">
        <v>6.75</v>
      </c>
      <c r="G344" s="121">
        <v>12</v>
      </c>
      <c r="H344" s="125">
        <v>6</v>
      </c>
      <c r="I344" s="126">
        <v>12</v>
      </c>
      <c r="J344" s="70" t="s">
        <v>1047</v>
      </c>
      <c r="K344" s="50" t="str">
        <f t="shared" si="22"/>
        <v>$ 0</v>
      </c>
      <c r="L344" s="68">
        <v>0.25925925925925919</v>
      </c>
      <c r="M344" s="57">
        <v>4.95</v>
      </c>
      <c r="N344" s="53">
        <f t="shared" si="23"/>
        <v>0</v>
      </c>
    </row>
    <row r="345" spans="1:14" s="3" customFormat="1" ht="18.95" customHeight="1">
      <c r="A345" s="44" t="str">
        <f t="shared" si="20"/>
        <v/>
      </c>
      <c r="B345" s="55" t="s">
        <v>357</v>
      </c>
      <c r="C345" s="38"/>
      <c r="D345" s="49" t="str">
        <f t="shared" si="21"/>
        <v/>
      </c>
      <c r="E345" s="56">
        <v>3</v>
      </c>
      <c r="F345" s="120">
        <v>2.5</v>
      </c>
      <c r="G345" s="121">
        <v>12</v>
      </c>
      <c r="H345" s="125">
        <v>2.25</v>
      </c>
      <c r="I345" s="126">
        <v>12</v>
      </c>
      <c r="J345" s="71" t="s">
        <v>1569</v>
      </c>
      <c r="K345" s="50" t="str">
        <f t="shared" si="22"/>
        <v>$ 0</v>
      </c>
      <c r="L345" s="68">
        <v>0.25</v>
      </c>
      <c r="M345" s="57">
        <v>1.1499999999999999</v>
      </c>
      <c r="N345" s="53">
        <f t="shared" si="23"/>
        <v>0</v>
      </c>
    </row>
    <row r="346" spans="1:14" s="3" customFormat="1" ht="18.95" customHeight="1">
      <c r="A346" s="44" t="str">
        <f t="shared" si="20"/>
        <v/>
      </c>
      <c r="B346" s="55" t="s">
        <v>358</v>
      </c>
      <c r="C346" s="38"/>
      <c r="D346" s="49" t="str">
        <f t="shared" si="21"/>
        <v/>
      </c>
      <c r="E346" s="56">
        <v>9.5</v>
      </c>
      <c r="F346" s="120">
        <v>7.7</v>
      </c>
      <c r="G346" s="121">
        <v>12</v>
      </c>
      <c r="H346" s="125">
        <v>7</v>
      </c>
      <c r="I346" s="126">
        <v>36</v>
      </c>
      <c r="J346" s="71" t="s">
        <v>1570</v>
      </c>
      <c r="K346" s="50" t="str">
        <f t="shared" si="22"/>
        <v>$ 0</v>
      </c>
      <c r="L346" s="68">
        <v>0.26315789473684215</v>
      </c>
      <c r="M346" s="57">
        <v>10.6</v>
      </c>
      <c r="N346" s="53">
        <f t="shared" si="23"/>
        <v>0</v>
      </c>
    </row>
    <row r="347" spans="1:14" s="3" customFormat="1" ht="18.95" customHeight="1">
      <c r="A347" s="44" t="str">
        <f t="shared" si="20"/>
        <v/>
      </c>
      <c r="B347" s="55" t="s">
        <v>359</v>
      </c>
      <c r="C347" s="38"/>
      <c r="D347" s="49" t="str">
        <f t="shared" si="21"/>
        <v/>
      </c>
      <c r="E347" s="56">
        <v>9.5</v>
      </c>
      <c r="F347" s="120">
        <v>7.7</v>
      </c>
      <c r="G347" s="121">
        <v>12</v>
      </c>
      <c r="H347" s="125">
        <v>7</v>
      </c>
      <c r="I347" s="126">
        <v>12</v>
      </c>
      <c r="J347" s="71" t="s">
        <v>1571</v>
      </c>
      <c r="K347" s="50" t="str">
        <f t="shared" si="22"/>
        <v>$ 0</v>
      </c>
      <c r="L347" s="68">
        <v>0.26315789473684215</v>
      </c>
      <c r="M347" s="57">
        <v>3.1</v>
      </c>
      <c r="N347" s="53">
        <f t="shared" si="23"/>
        <v>0</v>
      </c>
    </row>
    <row r="348" spans="1:14" s="3" customFormat="1" ht="18.95" customHeight="1">
      <c r="A348" s="44" t="str">
        <f t="shared" si="20"/>
        <v/>
      </c>
      <c r="B348" s="55" t="s">
        <v>360</v>
      </c>
      <c r="C348" s="38"/>
      <c r="D348" s="49" t="str">
        <f t="shared" si="21"/>
        <v/>
      </c>
      <c r="E348" s="56">
        <v>9.5</v>
      </c>
      <c r="F348" s="120">
        <v>7.7</v>
      </c>
      <c r="G348" s="121">
        <v>12</v>
      </c>
      <c r="H348" s="125">
        <v>7</v>
      </c>
      <c r="I348" s="126">
        <v>12</v>
      </c>
      <c r="J348" s="71" t="s">
        <v>1572</v>
      </c>
      <c r="K348" s="50" t="str">
        <f t="shared" si="22"/>
        <v>$ 0</v>
      </c>
      <c r="L348" s="68">
        <v>0.26315789473684215</v>
      </c>
      <c r="M348" s="57">
        <v>3.2</v>
      </c>
      <c r="N348" s="53">
        <f t="shared" si="23"/>
        <v>0</v>
      </c>
    </row>
    <row r="349" spans="1:14" s="3" customFormat="1" ht="18.95" customHeight="1">
      <c r="A349" s="44" t="str">
        <f t="shared" si="20"/>
        <v/>
      </c>
      <c r="B349" s="55" t="s">
        <v>361</v>
      </c>
      <c r="C349" s="38"/>
      <c r="D349" s="49" t="str">
        <f t="shared" si="21"/>
        <v/>
      </c>
      <c r="E349" s="56">
        <v>6.5</v>
      </c>
      <c r="F349" s="120">
        <v>5.25</v>
      </c>
      <c r="G349" s="121">
        <v>12</v>
      </c>
      <c r="H349" s="125">
        <v>4.75</v>
      </c>
      <c r="I349" s="126">
        <v>12</v>
      </c>
      <c r="J349" s="71" t="s">
        <v>1573</v>
      </c>
      <c r="K349" s="50" t="str">
        <f t="shared" si="22"/>
        <v>$ 0</v>
      </c>
      <c r="L349" s="68">
        <v>0.26923076923076927</v>
      </c>
      <c r="M349" s="57">
        <v>4.3</v>
      </c>
      <c r="N349" s="53">
        <f t="shared" si="23"/>
        <v>0</v>
      </c>
    </row>
    <row r="350" spans="1:14" s="3" customFormat="1" ht="18.95" customHeight="1">
      <c r="A350" s="44" t="str">
        <f t="shared" si="20"/>
        <v/>
      </c>
      <c r="B350" s="55" t="s">
        <v>362</v>
      </c>
      <c r="C350" s="38"/>
      <c r="D350" s="49" t="str">
        <f t="shared" si="21"/>
        <v/>
      </c>
      <c r="E350" s="56">
        <v>6.5</v>
      </c>
      <c r="F350" s="120">
        <v>5.25</v>
      </c>
      <c r="G350" s="121">
        <v>12</v>
      </c>
      <c r="H350" s="125">
        <v>4.75</v>
      </c>
      <c r="I350" s="126">
        <v>12</v>
      </c>
      <c r="J350" s="71" t="s">
        <v>1574</v>
      </c>
      <c r="K350" s="50" t="str">
        <f t="shared" si="22"/>
        <v>$ 0</v>
      </c>
      <c r="L350" s="68">
        <v>0.26923076923076927</v>
      </c>
      <c r="M350" s="57">
        <v>3.65</v>
      </c>
      <c r="N350" s="53">
        <f t="shared" si="23"/>
        <v>0</v>
      </c>
    </row>
    <row r="351" spans="1:14" s="3" customFormat="1" ht="18.95" customHeight="1">
      <c r="A351" s="44" t="str">
        <f t="shared" si="20"/>
        <v/>
      </c>
      <c r="B351" s="55" t="s">
        <v>363</v>
      </c>
      <c r="C351" s="38"/>
      <c r="D351" s="49" t="str">
        <f t="shared" si="21"/>
        <v/>
      </c>
      <c r="E351" s="56">
        <v>6.5</v>
      </c>
      <c r="F351" s="120">
        <v>5.25</v>
      </c>
      <c r="G351" s="121">
        <v>12</v>
      </c>
      <c r="H351" s="125">
        <v>4.75</v>
      </c>
      <c r="I351" s="126">
        <v>12</v>
      </c>
      <c r="J351" s="71" t="s">
        <v>1575</v>
      </c>
      <c r="K351" s="50" t="str">
        <f t="shared" si="22"/>
        <v>$ 0</v>
      </c>
      <c r="L351" s="68">
        <v>0.26923076923076927</v>
      </c>
      <c r="M351" s="57">
        <v>4.0999999999999996</v>
      </c>
      <c r="N351" s="53">
        <f t="shared" si="23"/>
        <v>0</v>
      </c>
    </row>
    <row r="352" spans="1:14" s="3" customFormat="1" ht="18.95" customHeight="1">
      <c r="A352" s="44" t="str">
        <f t="shared" si="20"/>
        <v/>
      </c>
      <c r="B352" s="55" t="s">
        <v>364</v>
      </c>
      <c r="C352" s="38"/>
      <c r="D352" s="49" t="str">
        <f t="shared" si="21"/>
        <v/>
      </c>
      <c r="E352" s="56">
        <v>6.5</v>
      </c>
      <c r="F352" s="120">
        <v>5.25</v>
      </c>
      <c r="G352" s="121">
        <v>12</v>
      </c>
      <c r="H352" s="125">
        <v>4.75</v>
      </c>
      <c r="I352" s="126">
        <v>12</v>
      </c>
      <c r="J352" s="71" t="s">
        <v>1576</v>
      </c>
      <c r="K352" s="50" t="str">
        <f t="shared" si="22"/>
        <v>$ 0</v>
      </c>
      <c r="L352" s="68">
        <v>0.26923076923076927</v>
      </c>
      <c r="M352" s="57">
        <v>4.0999999999999996</v>
      </c>
      <c r="N352" s="53">
        <f t="shared" si="23"/>
        <v>0</v>
      </c>
    </row>
    <row r="353" spans="1:14" s="3" customFormat="1" ht="18.95" customHeight="1">
      <c r="A353" s="44" t="str">
        <f t="shared" si="20"/>
        <v/>
      </c>
      <c r="B353" s="55" t="s">
        <v>365</v>
      </c>
      <c r="C353" s="38"/>
      <c r="D353" s="49" t="str">
        <f t="shared" si="21"/>
        <v/>
      </c>
      <c r="E353" s="56">
        <v>3</v>
      </c>
      <c r="F353" s="120">
        <v>2.5</v>
      </c>
      <c r="G353" s="121">
        <v>12</v>
      </c>
      <c r="H353" s="125">
        <v>2.25</v>
      </c>
      <c r="I353" s="126">
        <v>12</v>
      </c>
      <c r="J353" s="71" t="s">
        <v>1577</v>
      </c>
      <c r="K353" s="50" t="str">
        <f t="shared" si="22"/>
        <v>$ 0</v>
      </c>
      <c r="L353" s="68">
        <v>0.25</v>
      </c>
      <c r="M353" s="57">
        <v>1.3</v>
      </c>
      <c r="N353" s="53">
        <f t="shared" si="23"/>
        <v>0</v>
      </c>
    </row>
    <row r="354" spans="1:14" s="3" customFormat="1" ht="18.95" customHeight="1">
      <c r="A354" s="44" t="str">
        <f t="shared" si="20"/>
        <v/>
      </c>
      <c r="B354" s="55" t="s">
        <v>366</v>
      </c>
      <c r="C354" s="38"/>
      <c r="D354" s="49" t="str">
        <f t="shared" si="21"/>
        <v/>
      </c>
      <c r="E354" s="56">
        <v>3</v>
      </c>
      <c r="F354" s="120">
        <v>2.5</v>
      </c>
      <c r="G354" s="121">
        <v>12</v>
      </c>
      <c r="H354" s="125">
        <v>2.25</v>
      </c>
      <c r="I354" s="126">
        <v>48</v>
      </c>
      <c r="J354" s="71" t="s">
        <v>1578</v>
      </c>
      <c r="K354" s="50" t="str">
        <f t="shared" si="22"/>
        <v>$ 0</v>
      </c>
      <c r="L354" s="68">
        <v>0.25</v>
      </c>
      <c r="M354" s="57">
        <v>5.04</v>
      </c>
      <c r="N354" s="53">
        <f t="shared" si="23"/>
        <v>0</v>
      </c>
    </row>
    <row r="355" spans="1:14" s="3" customFormat="1" ht="18.95" customHeight="1">
      <c r="A355" s="44" t="str">
        <f t="shared" si="20"/>
        <v/>
      </c>
      <c r="B355" s="55" t="s">
        <v>367</v>
      </c>
      <c r="C355" s="38"/>
      <c r="D355" s="49" t="str">
        <f t="shared" si="21"/>
        <v/>
      </c>
      <c r="E355" s="56">
        <v>8</v>
      </c>
      <c r="F355" s="120">
        <v>6.6</v>
      </c>
      <c r="G355" s="121">
        <v>6</v>
      </c>
      <c r="H355" s="125">
        <v>6</v>
      </c>
      <c r="I355" s="126">
        <v>24</v>
      </c>
      <c r="J355" s="71" t="s">
        <v>1579</v>
      </c>
      <c r="K355" s="50" t="str">
        <f t="shared" si="22"/>
        <v>$ 0</v>
      </c>
      <c r="L355" s="68">
        <v>0.25</v>
      </c>
      <c r="M355" s="57">
        <v>9.4499999999999993</v>
      </c>
      <c r="N355" s="53">
        <f t="shared" si="23"/>
        <v>0</v>
      </c>
    </row>
    <row r="356" spans="1:14" s="3" customFormat="1" ht="18.95" customHeight="1">
      <c r="A356" s="44" t="str">
        <f t="shared" si="20"/>
        <v/>
      </c>
      <c r="B356" s="55" t="s">
        <v>368</v>
      </c>
      <c r="C356" s="38"/>
      <c r="D356" s="49" t="str">
        <f t="shared" si="21"/>
        <v/>
      </c>
      <c r="E356" s="56">
        <v>8</v>
      </c>
      <c r="F356" s="120">
        <v>6.6</v>
      </c>
      <c r="G356" s="121">
        <v>6</v>
      </c>
      <c r="H356" s="125">
        <v>6</v>
      </c>
      <c r="I356" s="126">
        <v>24</v>
      </c>
      <c r="J356" s="71" t="s">
        <v>1580</v>
      </c>
      <c r="K356" s="50" t="str">
        <f t="shared" si="22"/>
        <v>$ 0</v>
      </c>
      <c r="L356" s="68">
        <v>0.25</v>
      </c>
      <c r="M356" s="57">
        <v>9.14</v>
      </c>
      <c r="N356" s="53">
        <f t="shared" si="23"/>
        <v>0</v>
      </c>
    </row>
    <row r="357" spans="1:14" s="3" customFormat="1" ht="18.95" customHeight="1">
      <c r="A357" s="44" t="str">
        <f t="shared" si="20"/>
        <v/>
      </c>
      <c r="B357" s="55" t="s">
        <v>369</v>
      </c>
      <c r="C357" s="38"/>
      <c r="D357" s="49" t="str">
        <f t="shared" si="21"/>
        <v/>
      </c>
      <c r="E357" s="56">
        <v>6.6</v>
      </c>
      <c r="F357" s="120">
        <v>5.5</v>
      </c>
      <c r="G357" s="121">
        <v>12</v>
      </c>
      <c r="H357" s="125">
        <v>5</v>
      </c>
      <c r="I357" s="126">
        <v>24</v>
      </c>
      <c r="J357" s="71" t="s">
        <v>1581</v>
      </c>
      <c r="K357" s="50" t="str">
        <f t="shared" si="22"/>
        <v>$ 0</v>
      </c>
      <c r="L357" s="68">
        <v>0.24242424242424243</v>
      </c>
      <c r="M357" s="57">
        <v>4.83</v>
      </c>
      <c r="N357" s="53">
        <f t="shared" si="23"/>
        <v>0</v>
      </c>
    </row>
    <row r="358" spans="1:14" s="3" customFormat="1" ht="18.95" customHeight="1">
      <c r="A358" s="44" t="str">
        <f t="shared" si="20"/>
        <v/>
      </c>
      <c r="B358" s="55" t="s">
        <v>370</v>
      </c>
      <c r="C358" s="38"/>
      <c r="D358" s="49" t="str">
        <f t="shared" si="21"/>
        <v/>
      </c>
      <c r="E358" s="56">
        <v>6.6</v>
      </c>
      <c r="F358" s="120">
        <v>5.5</v>
      </c>
      <c r="G358" s="121">
        <v>12</v>
      </c>
      <c r="H358" s="125">
        <v>5</v>
      </c>
      <c r="I358" s="126">
        <v>24</v>
      </c>
      <c r="J358" s="71" t="s">
        <v>1582</v>
      </c>
      <c r="K358" s="50" t="str">
        <f t="shared" si="22"/>
        <v>$ 0</v>
      </c>
      <c r="L358" s="68">
        <v>0.24242424242424243</v>
      </c>
      <c r="M358" s="57">
        <v>4.1399999999999997</v>
      </c>
      <c r="N358" s="53">
        <f t="shared" si="23"/>
        <v>0</v>
      </c>
    </row>
    <row r="359" spans="1:14" s="3" customFormat="1" ht="18.95" customHeight="1">
      <c r="A359" s="44" t="str">
        <f t="shared" si="20"/>
        <v/>
      </c>
      <c r="B359" s="55" t="s">
        <v>371</v>
      </c>
      <c r="C359" s="38"/>
      <c r="D359" s="49" t="str">
        <f t="shared" si="21"/>
        <v/>
      </c>
      <c r="E359" s="56">
        <v>6</v>
      </c>
      <c r="F359" s="120">
        <v>4.95</v>
      </c>
      <c r="G359" s="121">
        <v>12</v>
      </c>
      <c r="H359" s="125">
        <v>4.5</v>
      </c>
      <c r="I359" s="126">
        <v>12</v>
      </c>
      <c r="J359" s="71" t="s">
        <v>1048</v>
      </c>
      <c r="K359" s="50" t="str">
        <f t="shared" si="22"/>
        <v>$ 0</v>
      </c>
      <c r="L359" s="68">
        <v>0.25</v>
      </c>
      <c r="M359" s="57">
        <v>2.1</v>
      </c>
      <c r="N359" s="53">
        <f t="shared" si="23"/>
        <v>0</v>
      </c>
    </row>
    <row r="360" spans="1:14" s="3" customFormat="1" ht="18.95" customHeight="1">
      <c r="A360" s="44" t="str">
        <f t="shared" si="20"/>
        <v/>
      </c>
      <c r="B360" s="55" t="s">
        <v>372</v>
      </c>
      <c r="C360" s="38"/>
      <c r="D360" s="49" t="str">
        <f t="shared" si="21"/>
        <v/>
      </c>
      <c r="E360" s="56">
        <v>5</v>
      </c>
      <c r="F360" s="120">
        <v>4.1500000000000004</v>
      </c>
      <c r="G360" s="121">
        <v>24</v>
      </c>
      <c r="H360" s="125">
        <v>3.75</v>
      </c>
      <c r="I360" s="126">
        <v>24</v>
      </c>
      <c r="J360" s="71" t="s">
        <v>1583</v>
      </c>
      <c r="K360" s="50" t="str">
        <f t="shared" si="22"/>
        <v>$ 0</v>
      </c>
      <c r="L360" s="68">
        <v>0.25</v>
      </c>
      <c r="M360" s="57">
        <v>7.3</v>
      </c>
      <c r="N360" s="53">
        <f t="shared" si="23"/>
        <v>0</v>
      </c>
    </row>
    <row r="361" spans="1:14" s="3" customFormat="1" ht="18.95" customHeight="1">
      <c r="A361" s="44" t="str">
        <f t="shared" si="20"/>
        <v/>
      </c>
      <c r="B361" s="55" t="s">
        <v>373</v>
      </c>
      <c r="C361" s="38"/>
      <c r="D361" s="49" t="str">
        <f t="shared" si="21"/>
        <v/>
      </c>
      <c r="E361" s="56">
        <v>5</v>
      </c>
      <c r="F361" s="120">
        <v>4.1500000000000004</v>
      </c>
      <c r="G361" s="121">
        <v>12</v>
      </c>
      <c r="H361" s="125">
        <v>3.75</v>
      </c>
      <c r="I361" s="126">
        <v>24</v>
      </c>
      <c r="J361" s="71" t="s">
        <v>1584</v>
      </c>
      <c r="K361" s="50" t="str">
        <f t="shared" si="22"/>
        <v>$ 0</v>
      </c>
      <c r="L361" s="68">
        <v>0.25</v>
      </c>
      <c r="M361" s="57">
        <v>4.55</v>
      </c>
      <c r="N361" s="53">
        <f t="shared" si="23"/>
        <v>0</v>
      </c>
    </row>
    <row r="362" spans="1:14" s="3" customFormat="1" ht="18.95" customHeight="1">
      <c r="A362" s="44" t="str">
        <f t="shared" ref="A362:A430" si="24">IF(MOD(C362,G362)=0,"","QTY. ERROR")</f>
        <v/>
      </c>
      <c r="B362" s="55" t="s">
        <v>374</v>
      </c>
      <c r="C362" s="38"/>
      <c r="D362" s="49" t="str">
        <f t="shared" ref="D362:D430" si="25">IF(C362&gt;=I362,H362,IF(C362=0,"",F362))</f>
        <v/>
      </c>
      <c r="E362" s="56">
        <v>4.3</v>
      </c>
      <c r="F362" s="120">
        <v>3.6</v>
      </c>
      <c r="G362" s="121">
        <v>12</v>
      </c>
      <c r="H362" s="125">
        <v>3.25</v>
      </c>
      <c r="I362" s="126">
        <v>12</v>
      </c>
      <c r="J362" s="71" t="s">
        <v>1585</v>
      </c>
      <c r="K362" s="50" t="str">
        <f t="shared" si="22"/>
        <v>$ 0</v>
      </c>
      <c r="L362" s="68">
        <v>0.2441860465116279</v>
      </c>
      <c r="M362" s="57">
        <v>3</v>
      </c>
      <c r="N362" s="53">
        <f t="shared" si="23"/>
        <v>0</v>
      </c>
    </row>
    <row r="363" spans="1:14" s="3" customFormat="1" ht="18.95" customHeight="1">
      <c r="A363" s="44" t="str">
        <f t="shared" si="24"/>
        <v/>
      </c>
      <c r="B363" s="55" t="s">
        <v>375</v>
      </c>
      <c r="C363" s="38"/>
      <c r="D363" s="49" t="str">
        <f t="shared" si="25"/>
        <v/>
      </c>
      <c r="E363" s="56">
        <v>6</v>
      </c>
      <c r="F363" s="120">
        <v>5</v>
      </c>
      <c r="G363" s="121">
        <v>12</v>
      </c>
      <c r="H363" s="125">
        <v>4.5</v>
      </c>
      <c r="I363" s="126">
        <v>12</v>
      </c>
      <c r="J363" s="71" t="s">
        <v>1586</v>
      </c>
      <c r="K363" s="50" t="str">
        <f t="shared" si="22"/>
        <v>$ 0</v>
      </c>
      <c r="L363" s="68">
        <v>0.25</v>
      </c>
      <c r="M363" s="57">
        <v>3.8</v>
      </c>
      <c r="N363" s="53">
        <f t="shared" si="23"/>
        <v>0</v>
      </c>
    </row>
    <row r="364" spans="1:14" s="3" customFormat="1" ht="18.95" customHeight="1">
      <c r="A364" s="44" t="str">
        <f t="shared" si="24"/>
        <v/>
      </c>
      <c r="B364" s="55" t="s">
        <v>376</v>
      </c>
      <c r="C364" s="38"/>
      <c r="D364" s="49" t="str">
        <f t="shared" si="25"/>
        <v/>
      </c>
      <c r="E364" s="56">
        <v>6</v>
      </c>
      <c r="F364" s="120">
        <v>5</v>
      </c>
      <c r="G364" s="121">
        <v>12</v>
      </c>
      <c r="H364" s="125">
        <v>4.5</v>
      </c>
      <c r="I364" s="126">
        <v>12</v>
      </c>
      <c r="J364" s="71" t="s">
        <v>1587</v>
      </c>
      <c r="K364" s="50" t="str">
        <f t="shared" si="22"/>
        <v>$ 0</v>
      </c>
      <c r="L364" s="68">
        <v>0.25</v>
      </c>
      <c r="M364" s="57">
        <v>3.7</v>
      </c>
      <c r="N364" s="53">
        <f t="shared" si="23"/>
        <v>0</v>
      </c>
    </row>
    <row r="365" spans="1:14" s="3" customFormat="1" ht="18.95" customHeight="1">
      <c r="A365" s="44" t="str">
        <f t="shared" si="24"/>
        <v/>
      </c>
      <c r="B365" s="55" t="s">
        <v>377</v>
      </c>
      <c r="C365" s="38"/>
      <c r="D365" s="49" t="str">
        <f t="shared" si="25"/>
        <v/>
      </c>
      <c r="E365" s="56">
        <v>8</v>
      </c>
      <c r="F365" s="120">
        <v>6.35</v>
      </c>
      <c r="G365" s="121">
        <v>12</v>
      </c>
      <c r="H365" s="125">
        <v>5.75</v>
      </c>
      <c r="I365" s="126">
        <v>12</v>
      </c>
      <c r="J365" s="71" t="s">
        <v>1588</v>
      </c>
      <c r="K365" s="50" t="str">
        <f t="shared" si="22"/>
        <v>$ 0</v>
      </c>
      <c r="L365" s="68">
        <v>0.28125</v>
      </c>
      <c r="M365" s="57">
        <v>2.0499999999999998</v>
      </c>
      <c r="N365" s="53">
        <f t="shared" si="23"/>
        <v>0</v>
      </c>
    </row>
    <row r="366" spans="1:14" s="3" customFormat="1" ht="18.95" customHeight="1">
      <c r="A366" s="44" t="str">
        <f t="shared" si="24"/>
        <v/>
      </c>
      <c r="B366" s="55" t="s">
        <v>378</v>
      </c>
      <c r="C366" s="38"/>
      <c r="D366" s="49" t="str">
        <f t="shared" si="25"/>
        <v/>
      </c>
      <c r="E366" s="56">
        <v>8</v>
      </c>
      <c r="F366" s="120">
        <v>6.35</v>
      </c>
      <c r="G366" s="121">
        <v>12</v>
      </c>
      <c r="H366" s="125">
        <v>5.75</v>
      </c>
      <c r="I366" s="126">
        <v>12</v>
      </c>
      <c r="J366" s="71" t="s">
        <v>1589</v>
      </c>
      <c r="K366" s="50" t="str">
        <f t="shared" si="22"/>
        <v>$ 0</v>
      </c>
      <c r="L366" s="68">
        <v>0.28125</v>
      </c>
      <c r="M366" s="57">
        <v>2.09</v>
      </c>
      <c r="N366" s="53">
        <f t="shared" si="23"/>
        <v>0</v>
      </c>
    </row>
    <row r="367" spans="1:14" s="3" customFormat="1" ht="18.95" customHeight="1">
      <c r="A367" s="44" t="str">
        <f t="shared" si="24"/>
        <v/>
      </c>
      <c r="B367" s="55" t="s">
        <v>379</v>
      </c>
      <c r="C367" s="38"/>
      <c r="D367" s="49" t="str">
        <f t="shared" si="25"/>
        <v/>
      </c>
      <c r="E367" s="56">
        <v>9</v>
      </c>
      <c r="F367" s="120">
        <v>7.5</v>
      </c>
      <c r="G367" s="121">
        <v>12</v>
      </c>
      <c r="H367" s="125">
        <v>6.75</v>
      </c>
      <c r="I367" s="126">
        <v>12</v>
      </c>
      <c r="J367" s="71" t="s">
        <v>1590</v>
      </c>
      <c r="K367" s="50" t="str">
        <f t="shared" si="22"/>
        <v>$ 0</v>
      </c>
      <c r="L367" s="68">
        <v>0.25</v>
      </c>
      <c r="M367" s="57">
        <v>10.1</v>
      </c>
      <c r="N367" s="53">
        <f t="shared" si="23"/>
        <v>0</v>
      </c>
    </row>
    <row r="368" spans="1:14" s="3" customFormat="1" ht="18.95" customHeight="1">
      <c r="A368" s="44" t="str">
        <f t="shared" si="24"/>
        <v/>
      </c>
      <c r="B368" s="55" t="s">
        <v>380</v>
      </c>
      <c r="C368" s="38"/>
      <c r="D368" s="49" t="str">
        <f t="shared" si="25"/>
        <v/>
      </c>
      <c r="E368" s="56">
        <v>10</v>
      </c>
      <c r="F368" s="120">
        <v>8.25</v>
      </c>
      <c r="G368" s="121">
        <v>12</v>
      </c>
      <c r="H368" s="125">
        <v>7.5</v>
      </c>
      <c r="I368" s="126">
        <v>12</v>
      </c>
      <c r="J368" s="70" t="s">
        <v>1049</v>
      </c>
      <c r="K368" s="50" t="str">
        <f t="shared" si="22"/>
        <v>$ 0</v>
      </c>
      <c r="L368" s="68">
        <v>0.25</v>
      </c>
      <c r="M368" s="57">
        <v>6</v>
      </c>
      <c r="N368" s="53">
        <f t="shared" si="23"/>
        <v>0</v>
      </c>
    </row>
    <row r="369" spans="1:14" s="3" customFormat="1" ht="18.95" customHeight="1">
      <c r="A369" s="44" t="str">
        <f t="shared" si="24"/>
        <v/>
      </c>
      <c r="B369" s="55" t="s">
        <v>381</v>
      </c>
      <c r="C369" s="38"/>
      <c r="D369" s="49" t="str">
        <f t="shared" si="25"/>
        <v/>
      </c>
      <c r="E369" s="56">
        <v>7.5</v>
      </c>
      <c r="F369" s="120">
        <v>6</v>
      </c>
      <c r="G369" s="121">
        <v>12</v>
      </c>
      <c r="H369" s="125">
        <v>5.5</v>
      </c>
      <c r="I369" s="126">
        <v>36</v>
      </c>
      <c r="J369" s="71" t="s">
        <v>1591</v>
      </c>
      <c r="K369" s="50" t="str">
        <f t="shared" si="22"/>
        <v>$ 0</v>
      </c>
      <c r="L369" s="68">
        <v>0.26666666666666672</v>
      </c>
      <c r="M369" s="57">
        <v>19.649999999999999</v>
      </c>
      <c r="N369" s="53">
        <f t="shared" si="23"/>
        <v>0</v>
      </c>
    </row>
    <row r="370" spans="1:14" s="3" customFormat="1" ht="18.95" customHeight="1">
      <c r="A370" s="44" t="str">
        <f t="shared" si="24"/>
        <v/>
      </c>
      <c r="B370" s="55" t="s">
        <v>382</v>
      </c>
      <c r="C370" s="38"/>
      <c r="D370" s="49" t="str">
        <f t="shared" si="25"/>
        <v/>
      </c>
      <c r="E370" s="56">
        <v>5.5</v>
      </c>
      <c r="F370" s="120">
        <v>4.4000000000000004</v>
      </c>
      <c r="G370" s="121">
        <v>12</v>
      </c>
      <c r="H370" s="125">
        <v>4</v>
      </c>
      <c r="I370" s="126">
        <v>12</v>
      </c>
      <c r="J370" s="70" t="s">
        <v>1050</v>
      </c>
      <c r="K370" s="50" t="str">
        <f t="shared" si="22"/>
        <v>$ 0</v>
      </c>
      <c r="L370" s="68">
        <v>0.27272727272727271</v>
      </c>
      <c r="M370" s="57">
        <v>4.8499999999999996</v>
      </c>
      <c r="N370" s="53">
        <f t="shared" si="23"/>
        <v>0</v>
      </c>
    </row>
    <row r="371" spans="1:14" s="3" customFormat="1" ht="18.95" customHeight="1">
      <c r="A371" s="44" t="str">
        <f t="shared" si="24"/>
        <v/>
      </c>
      <c r="B371" s="55" t="s">
        <v>383</v>
      </c>
      <c r="C371" s="38"/>
      <c r="D371" s="49" t="str">
        <f t="shared" si="25"/>
        <v/>
      </c>
      <c r="E371" s="56">
        <v>5.5</v>
      </c>
      <c r="F371" s="120">
        <v>4.4000000000000004</v>
      </c>
      <c r="G371" s="121">
        <v>12</v>
      </c>
      <c r="H371" s="125">
        <v>4</v>
      </c>
      <c r="I371" s="126">
        <v>12</v>
      </c>
      <c r="J371" s="70" t="s">
        <v>1051</v>
      </c>
      <c r="K371" s="50" t="str">
        <f t="shared" si="22"/>
        <v>$ 0</v>
      </c>
      <c r="L371" s="68">
        <v>0.27272727272727271</v>
      </c>
      <c r="M371" s="57">
        <v>3.8</v>
      </c>
      <c r="N371" s="53">
        <f t="shared" si="23"/>
        <v>0</v>
      </c>
    </row>
    <row r="372" spans="1:14" s="3" customFormat="1" ht="18.95" customHeight="1">
      <c r="A372" s="44" t="str">
        <f t="shared" si="24"/>
        <v/>
      </c>
      <c r="B372" s="55" t="s">
        <v>384</v>
      </c>
      <c r="C372" s="38"/>
      <c r="D372" s="49" t="str">
        <f t="shared" si="25"/>
        <v/>
      </c>
      <c r="E372" s="56">
        <v>8</v>
      </c>
      <c r="F372" s="120">
        <v>6.5</v>
      </c>
      <c r="G372" s="121">
        <v>12</v>
      </c>
      <c r="H372" s="125">
        <v>5.75</v>
      </c>
      <c r="I372" s="126">
        <v>12</v>
      </c>
      <c r="J372" s="71" t="s">
        <v>1592</v>
      </c>
      <c r="K372" s="50" t="str">
        <f t="shared" si="22"/>
        <v>$ 0</v>
      </c>
      <c r="L372" s="68">
        <v>0.28125</v>
      </c>
      <c r="M372" s="57">
        <v>5.5</v>
      </c>
      <c r="N372" s="53">
        <f t="shared" si="23"/>
        <v>0</v>
      </c>
    </row>
    <row r="373" spans="1:14" s="3" customFormat="1" ht="18.95" customHeight="1">
      <c r="A373" s="44" t="str">
        <f t="shared" si="24"/>
        <v/>
      </c>
      <c r="B373" s="55" t="s">
        <v>385</v>
      </c>
      <c r="C373" s="38"/>
      <c r="D373" s="49" t="str">
        <f t="shared" si="25"/>
        <v/>
      </c>
      <c r="E373" s="56">
        <v>18</v>
      </c>
      <c r="F373" s="120">
        <v>14.85</v>
      </c>
      <c r="G373" s="121">
        <v>6</v>
      </c>
      <c r="H373" s="125">
        <v>13.5</v>
      </c>
      <c r="I373" s="126">
        <v>6</v>
      </c>
      <c r="J373" s="70" t="s">
        <v>1052</v>
      </c>
      <c r="K373" s="50" t="str">
        <f t="shared" si="22"/>
        <v>$ 0</v>
      </c>
      <c r="L373" s="68">
        <v>0.25</v>
      </c>
      <c r="M373" s="57">
        <v>6.7</v>
      </c>
      <c r="N373" s="53">
        <f t="shared" si="23"/>
        <v>0</v>
      </c>
    </row>
    <row r="374" spans="1:14" s="3" customFormat="1" ht="18.95" customHeight="1">
      <c r="A374" s="44" t="str">
        <f t="shared" si="24"/>
        <v/>
      </c>
      <c r="B374" s="55" t="s">
        <v>386</v>
      </c>
      <c r="C374" s="38"/>
      <c r="D374" s="49" t="str">
        <f t="shared" si="25"/>
        <v/>
      </c>
      <c r="E374" s="56">
        <v>5</v>
      </c>
      <c r="F374" s="120">
        <v>3.85</v>
      </c>
      <c r="G374" s="121">
        <v>12</v>
      </c>
      <c r="H374" s="125">
        <v>3.5</v>
      </c>
      <c r="I374" s="126">
        <v>12</v>
      </c>
      <c r="J374" s="71" t="s">
        <v>1593</v>
      </c>
      <c r="K374" s="50" t="str">
        <f t="shared" si="22"/>
        <v>$ 0</v>
      </c>
      <c r="L374" s="68">
        <v>0.30000000000000004</v>
      </c>
      <c r="M374" s="57">
        <v>3.15</v>
      </c>
      <c r="N374" s="53">
        <f t="shared" si="23"/>
        <v>0</v>
      </c>
    </row>
    <row r="375" spans="1:14" s="3" customFormat="1" ht="18.95" customHeight="1">
      <c r="A375" s="44" t="str">
        <f t="shared" si="24"/>
        <v/>
      </c>
      <c r="B375" s="55" t="s">
        <v>387</v>
      </c>
      <c r="C375" s="38"/>
      <c r="D375" s="49" t="str">
        <f t="shared" si="25"/>
        <v/>
      </c>
      <c r="E375" s="56">
        <v>5</v>
      </c>
      <c r="F375" s="120">
        <v>3.85</v>
      </c>
      <c r="G375" s="121">
        <v>12</v>
      </c>
      <c r="H375" s="125">
        <v>3.5</v>
      </c>
      <c r="I375" s="126">
        <v>12</v>
      </c>
      <c r="J375" s="71" t="s">
        <v>1594</v>
      </c>
      <c r="K375" s="50" t="str">
        <f t="shared" si="22"/>
        <v>$ 0</v>
      </c>
      <c r="L375" s="68">
        <v>0.30000000000000004</v>
      </c>
      <c r="M375" s="57">
        <v>3.3</v>
      </c>
      <c r="N375" s="53">
        <f t="shared" si="23"/>
        <v>0</v>
      </c>
    </row>
    <row r="376" spans="1:14" s="3" customFormat="1" ht="18.95" customHeight="1">
      <c r="A376" s="44" t="str">
        <f t="shared" si="24"/>
        <v/>
      </c>
      <c r="B376" s="55" t="s">
        <v>388</v>
      </c>
      <c r="C376" s="38"/>
      <c r="D376" s="49" t="str">
        <f t="shared" si="25"/>
        <v/>
      </c>
      <c r="E376" s="56">
        <v>12</v>
      </c>
      <c r="F376" s="120">
        <v>9.9</v>
      </c>
      <c r="G376" s="121">
        <v>12</v>
      </c>
      <c r="H376" s="125">
        <v>9</v>
      </c>
      <c r="I376" s="126">
        <v>12</v>
      </c>
      <c r="J376" s="70" t="s">
        <v>1053</v>
      </c>
      <c r="K376" s="50" t="str">
        <f t="shared" si="22"/>
        <v>$ 0</v>
      </c>
      <c r="L376" s="68">
        <v>0.25</v>
      </c>
      <c r="M376" s="57">
        <v>8.9</v>
      </c>
      <c r="N376" s="53">
        <f t="shared" si="23"/>
        <v>0</v>
      </c>
    </row>
    <row r="377" spans="1:14" s="3" customFormat="1" ht="18.95" customHeight="1">
      <c r="A377" s="44" t="str">
        <f t="shared" si="24"/>
        <v/>
      </c>
      <c r="B377" s="55" t="s">
        <v>389</v>
      </c>
      <c r="C377" s="38"/>
      <c r="D377" s="49" t="str">
        <f t="shared" si="25"/>
        <v/>
      </c>
      <c r="E377" s="56">
        <v>2.75</v>
      </c>
      <c r="F377" s="120">
        <v>2.25</v>
      </c>
      <c r="G377" s="121">
        <v>12</v>
      </c>
      <c r="H377" s="125">
        <v>2</v>
      </c>
      <c r="I377" s="126">
        <v>36</v>
      </c>
      <c r="J377" s="71" t="s">
        <v>1595</v>
      </c>
      <c r="K377" s="50" t="str">
        <f t="shared" si="22"/>
        <v>$ 0</v>
      </c>
      <c r="L377" s="68">
        <v>0.27272727272727271</v>
      </c>
      <c r="M377" s="57">
        <v>6.15</v>
      </c>
      <c r="N377" s="53">
        <f t="shared" si="23"/>
        <v>0</v>
      </c>
    </row>
    <row r="378" spans="1:14" s="3" customFormat="1" ht="18.95" customHeight="1">
      <c r="A378" s="44" t="str">
        <f t="shared" si="24"/>
        <v/>
      </c>
      <c r="B378" s="55" t="s">
        <v>390</v>
      </c>
      <c r="C378" s="38"/>
      <c r="D378" s="49" t="str">
        <f t="shared" si="25"/>
        <v/>
      </c>
      <c r="E378" s="56">
        <v>2.75</v>
      </c>
      <c r="F378" s="120">
        <v>2.25</v>
      </c>
      <c r="G378" s="121">
        <v>12</v>
      </c>
      <c r="H378" s="125">
        <v>2</v>
      </c>
      <c r="I378" s="126">
        <v>12</v>
      </c>
      <c r="J378" s="71" t="s">
        <v>1596</v>
      </c>
      <c r="K378" s="50" t="str">
        <f t="shared" si="22"/>
        <v>$ 0</v>
      </c>
      <c r="L378" s="68">
        <v>0.27272727272727271</v>
      </c>
      <c r="M378" s="57">
        <v>2.2000000000000002</v>
      </c>
      <c r="N378" s="53">
        <f t="shared" si="23"/>
        <v>0</v>
      </c>
    </row>
    <row r="379" spans="1:14" s="3" customFormat="1" ht="18.95" customHeight="1">
      <c r="A379" s="44" t="str">
        <f t="shared" si="24"/>
        <v/>
      </c>
      <c r="B379" s="55" t="s">
        <v>391</v>
      </c>
      <c r="C379" s="38"/>
      <c r="D379" s="49" t="str">
        <f t="shared" si="25"/>
        <v/>
      </c>
      <c r="E379" s="56">
        <v>2.75</v>
      </c>
      <c r="F379" s="120">
        <v>2.25</v>
      </c>
      <c r="G379" s="121">
        <v>12</v>
      </c>
      <c r="H379" s="125">
        <v>2</v>
      </c>
      <c r="I379" s="126">
        <v>12</v>
      </c>
      <c r="J379" s="71" t="s">
        <v>1597</v>
      </c>
      <c r="K379" s="50" t="str">
        <f t="shared" si="22"/>
        <v>$ 0</v>
      </c>
      <c r="L379" s="68">
        <v>0.27272727272727271</v>
      </c>
      <c r="M379" s="57">
        <v>2.0499999999999998</v>
      </c>
      <c r="N379" s="53">
        <f t="shared" si="23"/>
        <v>0</v>
      </c>
    </row>
    <row r="380" spans="1:14" s="3" customFormat="1" ht="18.95" customHeight="1">
      <c r="A380" s="44" t="str">
        <f t="shared" si="24"/>
        <v/>
      </c>
      <c r="B380" s="55" t="s">
        <v>392</v>
      </c>
      <c r="C380" s="38"/>
      <c r="D380" s="49" t="str">
        <f t="shared" si="25"/>
        <v/>
      </c>
      <c r="E380" s="56">
        <v>9</v>
      </c>
      <c r="F380" s="120">
        <v>7.15</v>
      </c>
      <c r="G380" s="121">
        <v>12</v>
      </c>
      <c r="H380" s="125">
        <v>6.5</v>
      </c>
      <c r="I380" s="126">
        <v>12</v>
      </c>
      <c r="J380" s="71" t="s">
        <v>1598</v>
      </c>
      <c r="K380" s="50" t="str">
        <f t="shared" si="22"/>
        <v>$ 0</v>
      </c>
      <c r="L380" s="68">
        <v>0.27777777777777779</v>
      </c>
      <c r="M380" s="57">
        <v>3.75</v>
      </c>
      <c r="N380" s="53">
        <f t="shared" si="23"/>
        <v>0</v>
      </c>
    </row>
    <row r="381" spans="1:14" s="3" customFormat="1" ht="18.95" customHeight="1">
      <c r="A381" s="44" t="str">
        <f t="shared" si="24"/>
        <v/>
      </c>
      <c r="B381" s="83" t="s">
        <v>393</v>
      </c>
      <c r="C381" s="84"/>
      <c r="D381" s="85" t="str">
        <f t="shared" si="25"/>
        <v/>
      </c>
      <c r="E381" s="86">
        <v>5.28</v>
      </c>
      <c r="F381" s="122">
        <v>4.4000000000000004</v>
      </c>
      <c r="G381" s="123">
        <v>12</v>
      </c>
      <c r="H381" s="127">
        <v>4</v>
      </c>
      <c r="I381" s="128">
        <v>12</v>
      </c>
      <c r="J381" s="87" t="s">
        <v>1599</v>
      </c>
      <c r="K381" s="50" t="str">
        <f t="shared" si="22"/>
        <v>$ 0</v>
      </c>
      <c r="L381" s="68">
        <v>0.24242424242424243</v>
      </c>
      <c r="M381" s="57">
        <v>2.5</v>
      </c>
      <c r="N381" s="53">
        <f t="shared" si="23"/>
        <v>0</v>
      </c>
    </row>
    <row r="382" spans="1:14" s="3" customFormat="1" ht="18.95" customHeight="1">
      <c r="A382" s="44" t="str">
        <f t="shared" si="24"/>
        <v/>
      </c>
      <c r="B382" s="83" t="s">
        <v>394</v>
      </c>
      <c r="C382" s="84"/>
      <c r="D382" s="85" t="str">
        <f t="shared" si="25"/>
        <v/>
      </c>
      <c r="E382" s="86">
        <v>5.5</v>
      </c>
      <c r="F382" s="122">
        <v>4.4000000000000004</v>
      </c>
      <c r="G382" s="123">
        <v>12</v>
      </c>
      <c r="H382" s="127">
        <v>4</v>
      </c>
      <c r="I382" s="128">
        <v>12</v>
      </c>
      <c r="J382" s="87" t="s">
        <v>1054</v>
      </c>
      <c r="K382" s="50" t="str">
        <f t="shared" si="22"/>
        <v>$ 0</v>
      </c>
      <c r="L382" s="68">
        <v>0.24731182795698925</v>
      </c>
      <c r="M382" s="57">
        <v>2.5</v>
      </c>
      <c r="N382" s="53">
        <f t="shared" si="23"/>
        <v>0</v>
      </c>
    </row>
    <row r="383" spans="1:14" s="3" customFormat="1" ht="18.95" customHeight="1">
      <c r="A383" s="44" t="str">
        <f t="shared" si="24"/>
        <v/>
      </c>
      <c r="B383" s="55" t="s">
        <v>395</v>
      </c>
      <c r="C383" s="38"/>
      <c r="D383" s="49" t="str">
        <f t="shared" si="25"/>
        <v/>
      </c>
      <c r="E383" s="56">
        <v>3.75</v>
      </c>
      <c r="F383" s="120">
        <v>3</v>
      </c>
      <c r="G383" s="121">
        <v>12</v>
      </c>
      <c r="H383" s="125">
        <v>2.75</v>
      </c>
      <c r="I383" s="126">
        <v>48</v>
      </c>
      <c r="J383" s="71" t="s">
        <v>1600</v>
      </c>
      <c r="K383" s="50" t="str">
        <f t="shared" si="22"/>
        <v>$ 0</v>
      </c>
      <c r="L383" s="68">
        <v>0.26666666666666672</v>
      </c>
      <c r="M383" s="57">
        <v>15.5</v>
      </c>
      <c r="N383" s="53">
        <f t="shared" si="23"/>
        <v>0</v>
      </c>
    </row>
    <row r="384" spans="1:14" s="3" customFormat="1" ht="18.95" customHeight="1">
      <c r="A384" s="44" t="str">
        <f t="shared" si="24"/>
        <v/>
      </c>
      <c r="B384" s="55" t="s">
        <v>396</v>
      </c>
      <c r="C384" s="38"/>
      <c r="D384" s="49" t="str">
        <f t="shared" si="25"/>
        <v/>
      </c>
      <c r="E384" s="56">
        <v>4.5</v>
      </c>
      <c r="F384" s="120">
        <v>3.6</v>
      </c>
      <c r="G384" s="121">
        <v>12</v>
      </c>
      <c r="H384" s="125">
        <v>3.25</v>
      </c>
      <c r="I384" s="126">
        <v>12</v>
      </c>
      <c r="J384" s="71" t="s">
        <v>1601</v>
      </c>
      <c r="K384" s="50" t="str">
        <f t="shared" si="22"/>
        <v>$ 0</v>
      </c>
      <c r="L384" s="68">
        <v>0.27777777777777779</v>
      </c>
      <c r="M384" s="57">
        <v>4.05</v>
      </c>
      <c r="N384" s="53">
        <f t="shared" si="23"/>
        <v>0</v>
      </c>
    </row>
    <row r="385" spans="1:14" s="3" customFormat="1" ht="18.95" customHeight="1">
      <c r="A385" s="44" t="str">
        <f t="shared" si="24"/>
        <v/>
      </c>
      <c r="B385" s="55" t="s">
        <v>397</v>
      </c>
      <c r="C385" s="38"/>
      <c r="D385" s="49" t="str">
        <f t="shared" si="25"/>
        <v/>
      </c>
      <c r="E385" s="56">
        <v>9</v>
      </c>
      <c r="F385" s="120">
        <v>7.15</v>
      </c>
      <c r="G385" s="121">
        <v>12</v>
      </c>
      <c r="H385" s="125">
        <v>6.5</v>
      </c>
      <c r="I385" s="126">
        <v>12</v>
      </c>
      <c r="J385" s="71" t="s">
        <v>1602</v>
      </c>
      <c r="K385" s="50" t="str">
        <f t="shared" si="22"/>
        <v>$ 0</v>
      </c>
      <c r="L385" s="68">
        <v>0.27777777777777779</v>
      </c>
      <c r="M385" s="57">
        <v>7</v>
      </c>
      <c r="N385" s="53">
        <f t="shared" si="23"/>
        <v>0</v>
      </c>
    </row>
    <row r="386" spans="1:14" s="3" customFormat="1" ht="18.95" customHeight="1">
      <c r="A386" s="44" t="str">
        <f t="shared" si="24"/>
        <v/>
      </c>
      <c r="B386" s="55" t="s">
        <v>398</v>
      </c>
      <c r="C386" s="38"/>
      <c r="D386" s="49" t="str">
        <f t="shared" si="25"/>
        <v/>
      </c>
      <c r="E386" s="56">
        <v>12</v>
      </c>
      <c r="F386" s="120">
        <v>9.35</v>
      </c>
      <c r="G386" s="121">
        <v>12</v>
      </c>
      <c r="H386" s="125">
        <v>8.5</v>
      </c>
      <c r="I386" s="126">
        <v>12</v>
      </c>
      <c r="J386" s="71" t="s">
        <v>1603</v>
      </c>
      <c r="K386" s="50" t="str">
        <f t="shared" si="22"/>
        <v>$ 0</v>
      </c>
      <c r="L386" s="68">
        <v>0.29166666666666663</v>
      </c>
      <c r="M386" s="57">
        <v>7.95</v>
      </c>
      <c r="N386" s="53">
        <f t="shared" si="23"/>
        <v>0</v>
      </c>
    </row>
    <row r="387" spans="1:14" s="3" customFormat="1" ht="18.95" customHeight="1">
      <c r="A387" s="44" t="str">
        <f t="shared" si="24"/>
        <v/>
      </c>
      <c r="B387" s="55" t="s">
        <v>399</v>
      </c>
      <c r="C387" s="38"/>
      <c r="D387" s="49" t="str">
        <f t="shared" si="25"/>
        <v/>
      </c>
      <c r="E387" s="56">
        <v>2</v>
      </c>
      <c r="F387" s="120">
        <v>1.65</v>
      </c>
      <c r="G387" s="121">
        <v>12</v>
      </c>
      <c r="H387" s="125">
        <v>1.5</v>
      </c>
      <c r="I387" s="126">
        <v>24</v>
      </c>
      <c r="J387" s="70" t="s">
        <v>1055</v>
      </c>
      <c r="K387" s="50" t="str">
        <f t="shared" si="22"/>
        <v>$ 0</v>
      </c>
      <c r="L387" s="68">
        <v>0.25</v>
      </c>
      <c r="M387" s="57">
        <v>1.4</v>
      </c>
      <c r="N387" s="53">
        <f t="shared" si="23"/>
        <v>0</v>
      </c>
    </row>
    <row r="388" spans="1:14" s="3" customFormat="1" ht="18.95" customHeight="1">
      <c r="A388" s="44" t="str">
        <f t="shared" si="24"/>
        <v/>
      </c>
      <c r="B388" s="55" t="s">
        <v>400</v>
      </c>
      <c r="C388" s="38"/>
      <c r="D388" s="49" t="str">
        <f t="shared" si="25"/>
        <v/>
      </c>
      <c r="E388" s="56">
        <v>3</v>
      </c>
      <c r="F388" s="120">
        <v>2.5</v>
      </c>
      <c r="G388" s="121">
        <v>12</v>
      </c>
      <c r="H388" s="125">
        <v>2.25</v>
      </c>
      <c r="I388" s="126">
        <v>12</v>
      </c>
      <c r="J388" s="71" t="s">
        <v>1604</v>
      </c>
      <c r="K388" s="50" t="str">
        <f t="shared" si="22"/>
        <v>$ 0</v>
      </c>
      <c r="L388" s="68">
        <v>0.25</v>
      </c>
      <c r="M388" s="57">
        <v>1.2</v>
      </c>
      <c r="N388" s="53">
        <f t="shared" si="23"/>
        <v>0</v>
      </c>
    </row>
    <row r="389" spans="1:14" s="3" customFormat="1" ht="18.95" customHeight="1">
      <c r="A389" s="44" t="str">
        <f t="shared" si="24"/>
        <v/>
      </c>
      <c r="B389" s="55" t="s">
        <v>401</v>
      </c>
      <c r="C389" s="38"/>
      <c r="D389" s="49" t="str">
        <f t="shared" si="25"/>
        <v/>
      </c>
      <c r="E389" s="56">
        <v>6.6</v>
      </c>
      <c r="F389" s="120">
        <v>5.5</v>
      </c>
      <c r="G389" s="121">
        <v>12</v>
      </c>
      <c r="H389" s="125">
        <v>5</v>
      </c>
      <c r="I389" s="126">
        <v>12</v>
      </c>
      <c r="J389" s="71" t="s">
        <v>1605</v>
      </c>
      <c r="K389" s="50" t="str">
        <f t="shared" si="22"/>
        <v>$ 0</v>
      </c>
      <c r="L389" s="68">
        <v>0.24242424242424243</v>
      </c>
      <c r="M389" s="57">
        <v>4.0999999999999996</v>
      </c>
      <c r="N389" s="53">
        <f t="shared" si="23"/>
        <v>0</v>
      </c>
    </row>
    <row r="390" spans="1:14" s="3" customFormat="1" ht="18.95" customHeight="1">
      <c r="A390" s="44" t="str">
        <f t="shared" si="24"/>
        <v/>
      </c>
      <c r="B390" s="55" t="s">
        <v>402</v>
      </c>
      <c r="C390" s="38"/>
      <c r="D390" s="49" t="str">
        <f t="shared" si="25"/>
        <v/>
      </c>
      <c r="E390" s="56">
        <v>9</v>
      </c>
      <c r="F390" s="120">
        <v>7</v>
      </c>
      <c r="G390" s="121">
        <v>12</v>
      </c>
      <c r="H390" s="125">
        <v>6.25</v>
      </c>
      <c r="I390" s="126">
        <v>12</v>
      </c>
      <c r="J390" s="71" t="s">
        <v>1606</v>
      </c>
      <c r="K390" s="50" t="str">
        <f t="shared" si="22"/>
        <v>$ 0</v>
      </c>
      <c r="L390" s="68">
        <v>0.30555555555555558</v>
      </c>
      <c r="M390" s="57">
        <v>4.4000000000000004</v>
      </c>
      <c r="N390" s="53">
        <f t="shared" si="23"/>
        <v>0</v>
      </c>
    </row>
    <row r="391" spans="1:14" s="3" customFormat="1" ht="18.95" customHeight="1">
      <c r="A391" s="44" t="str">
        <f t="shared" si="24"/>
        <v/>
      </c>
      <c r="B391" s="55" t="s">
        <v>403</v>
      </c>
      <c r="C391" s="38"/>
      <c r="D391" s="49" t="str">
        <f t="shared" si="25"/>
        <v/>
      </c>
      <c r="E391" s="56">
        <v>9</v>
      </c>
      <c r="F391" s="120">
        <v>7</v>
      </c>
      <c r="G391" s="121">
        <v>12</v>
      </c>
      <c r="H391" s="125">
        <v>6.25</v>
      </c>
      <c r="I391" s="126">
        <v>12</v>
      </c>
      <c r="J391" s="71" t="s">
        <v>1607</v>
      </c>
      <c r="K391" s="50" t="str">
        <f t="shared" si="22"/>
        <v>$ 0</v>
      </c>
      <c r="L391" s="68">
        <v>0.30555555555555558</v>
      </c>
      <c r="M391" s="57">
        <v>4.5999999999999996</v>
      </c>
      <c r="N391" s="53">
        <f t="shared" si="23"/>
        <v>0</v>
      </c>
    </row>
    <row r="392" spans="1:14" s="3" customFormat="1" ht="18.95" customHeight="1">
      <c r="A392" s="44" t="str">
        <f t="shared" si="24"/>
        <v/>
      </c>
      <c r="B392" s="55" t="s">
        <v>404</v>
      </c>
      <c r="C392" s="38"/>
      <c r="D392" s="49" t="str">
        <f t="shared" ref="D392" si="26">IF(C392&gt;=I392,H392,IF(C392=0,"",F392))</f>
        <v/>
      </c>
      <c r="E392" s="56">
        <v>9</v>
      </c>
      <c r="F392" s="120">
        <v>7</v>
      </c>
      <c r="G392" s="121">
        <v>12</v>
      </c>
      <c r="H392" s="125">
        <v>6.25</v>
      </c>
      <c r="I392" s="126">
        <v>12</v>
      </c>
      <c r="J392" s="71" t="s">
        <v>1608</v>
      </c>
      <c r="K392" s="50" t="str">
        <f t="shared" si="22"/>
        <v>$ 0</v>
      </c>
      <c r="L392" s="68">
        <v>0.30555555555555558</v>
      </c>
      <c r="M392" s="57">
        <v>4.4000000000000004</v>
      </c>
      <c r="N392" s="53">
        <f t="shared" si="23"/>
        <v>0</v>
      </c>
    </row>
    <row r="393" spans="1:14" s="3" customFormat="1" ht="18.95" customHeight="1">
      <c r="A393" s="44" t="str">
        <f t="shared" si="24"/>
        <v/>
      </c>
      <c r="B393" s="55" t="s">
        <v>405</v>
      </c>
      <c r="C393" s="38"/>
      <c r="D393" s="49" t="str">
        <f t="shared" ref="D393:D395" si="27">IF(C393&gt;=I393,H393,IF(C393=0,"",F393))</f>
        <v/>
      </c>
      <c r="E393" s="56">
        <v>9</v>
      </c>
      <c r="F393" s="120">
        <v>7</v>
      </c>
      <c r="G393" s="121">
        <v>12</v>
      </c>
      <c r="H393" s="125">
        <v>6.25</v>
      </c>
      <c r="I393" s="126">
        <v>12</v>
      </c>
      <c r="J393" s="71" t="s">
        <v>1609</v>
      </c>
      <c r="K393" s="50" t="str">
        <f t="shared" si="22"/>
        <v>$ 0</v>
      </c>
      <c r="L393" s="68">
        <v>0.30555555555555558</v>
      </c>
      <c r="M393" s="57">
        <v>4.5</v>
      </c>
      <c r="N393" s="53">
        <f t="shared" si="23"/>
        <v>0</v>
      </c>
    </row>
    <row r="394" spans="1:14" s="3" customFormat="1" ht="18.95" customHeight="1">
      <c r="A394" s="44" t="str">
        <f t="shared" si="24"/>
        <v/>
      </c>
      <c r="B394" s="55" t="s">
        <v>406</v>
      </c>
      <c r="C394" s="38"/>
      <c r="D394" s="49" t="str">
        <f t="shared" si="27"/>
        <v/>
      </c>
      <c r="E394" s="56">
        <v>9</v>
      </c>
      <c r="F394" s="120">
        <v>7</v>
      </c>
      <c r="G394" s="121">
        <v>12</v>
      </c>
      <c r="H394" s="125">
        <v>6.25</v>
      </c>
      <c r="I394" s="126">
        <v>12</v>
      </c>
      <c r="J394" s="71" t="s">
        <v>1610</v>
      </c>
      <c r="K394" s="50" t="str">
        <f t="shared" si="22"/>
        <v>$ 0</v>
      </c>
      <c r="L394" s="68">
        <v>0.30555555555555558</v>
      </c>
      <c r="M394" s="57">
        <v>4.5</v>
      </c>
      <c r="N394" s="53">
        <f t="shared" si="23"/>
        <v>0</v>
      </c>
    </row>
    <row r="395" spans="1:14" s="3" customFormat="1" ht="18.95" customHeight="1">
      <c r="A395" s="44" t="str">
        <f t="shared" si="24"/>
        <v/>
      </c>
      <c r="B395" s="55" t="s">
        <v>407</v>
      </c>
      <c r="C395" s="38"/>
      <c r="D395" s="49" t="str">
        <f t="shared" si="27"/>
        <v/>
      </c>
      <c r="E395" s="56">
        <v>2.6</v>
      </c>
      <c r="F395" s="120">
        <v>2.15</v>
      </c>
      <c r="G395" s="121">
        <v>12</v>
      </c>
      <c r="H395" s="125">
        <v>1.95</v>
      </c>
      <c r="I395" s="126">
        <v>12</v>
      </c>
      <c r="J395" s="71" t="s">
        <v>1611</v>
      </c>
      <c r="K395" s="50" t="str">
        <f t="shared" si="22"/>
        <v>$ 0</v>
      </c>
      <c r="L395" s="68">
        <v>0.25</v>
      </c>
      <c r="M395" s="57">
        <v>0.95</v>
      </c>
      <c r="N395" s="53">
        <f t="shared" si="23"/>
        <v>0</v>
      </c>
    </row>
    <row r="396" spans="1:14" s="3" customFormat="1" ht="18.95" customHeight="1">
      <c r="A396" s="44" t="str">
        <f t="shared" si="24"/>
        <v/>
      </c>
      <c r="B396" s="55" t="s">
        <v>408</v>
      </c>
      <c r="C396" s="38"/>
      <c r="D396" s="49" t="str">
        <f t="shared" si="25"/>
        <v/>
      </c>
      <c r="E396" s="56">
        <v>4</v>
      </c>
      <c r="F396" s="120">
        <v>3.3</v>
      </c>
      <c r="G396" s="121">
        <v>12</v>
      </c>
      <c r="H396" s="125">
        <v>3</v>
      </c>
      <c r="I396" s="126">
        <v>12</v>
      </c>
      <c r="J396" s="70" t="s">
        <v>1056</v>
      </c>
      <c r="K396" s="50" t="str">
        <f t="shared" si="22"/>
        <v>$ 0</v>
      </c>
      <c r="L396" s="68">
        <v>0.25</v>
      </c>
      <c r="M396" s="57">
        <v>1.35</v>
      </c>
      <c r="N396" s="53">
        <f t="shared" si="23"/>
        <v>0</v>
      </c>
    </row>
    <row r="397" spans="1:14" s="3" customFormat="1" ht="18.95" customHeight="1">
      <c r="A397" s="44" t="str">
        <f t="shared" si="24"/>
        <v/>
      </c>
      <c r="B397" s="55" t="s">
        <v>409</v>
      </c>
      <c r="C397" s="38"/>
      <c r="D397" s="49" t="str">
        <f t="shared" si="25"/>
        <v/>
      </c>
      <c r="E397" s="56">
        <v>4</v>
      </c>
      <c r="F397" s="120">
        <v>3.3</v>
      </c>
      <c r="G397" s="121">
        <v>12</v>
      </c>
      <c r="H397" s="125">
        <v>3</v>
      </c>
      <c r="I397" s="126">
        <v>12</v>
      </c>
      <c r="J397" s="71" t="s">
        <v>1612</v>
      </c>
      <c r="K397" s="50" t="str">
        <f t="shared" si="22"/>
        <v>$ 0</v>
      </c>
      <c r="L397" s="68">
        <v>0.25</v>
      </c>
      <c r="M397" s="57">
        <v>2.6</v>
      </c>
      <c r="N397" s="53">
        <f t="shared" si="23"/>
        <v>0</v>
      </c>
    </row>
    <row r="398" spans="1:14" s="3" customFormat="1" ht="18.95" customHeight="1">
      <c r="A398" s="44" t="str">
        <f t="shared" si="24"/>
        <v/>
      </c>
      <c r="B398" s="83" t="s">
        <v>410</v>
      </c>
      <c r="C398" s="84"/>
      <c r="D398" s="85" t="str">
        <f t="shared" si="25"/>
        <v/>
      </c>
      <c r="E398" s="86">
        <v>11</v>
      </c>
      <c r="F398" s="122">
        <v>8.8000000000000007</v>
      </c>
      <c r="G398" s="123">
        <v>12</v>
      </c>
      <c r="H398" s="127">
        <v>8</v>
      </c>
      <c r="I398" s="128">
        <v>12</v>
      </c>
      <c r="J398" s="87" t="s">
        <v>1057</v>
      </c>
      <c r="K398" s="50" t="str">
        <f t="shared" ref="K398:K461" si="28">IF(C398=0,"$ 0",(C398*D398))</f>
        <v>$ 0</v>
      </c>
      <c r="L398" s="68">
        <v>0.27272727272727271</v>
      </c>
      <c r="M398" s="57">
        <v>5.55</v>
      </c>
      <c r="N398" s="53">
        <f t="shared" ref="N398:N461" si="29">(C398/I398)*M398</f>
        <v>0</v>
      </c>
    </row>
    <row r="399" spans="1:14" s="3" customFormat="1" ht="18.95" customHeight="1">
      <c r="A399" s="44" t="str">
        <f t="shared" si="24"/>
        <v/>
      </c>
      <c r="B399" s="55" t="s">
        <v>411</v>
      </c>
      <c r="C399" s="38"/>
      <c r="D399" s="49" t="str">
        <f t="shared" si="25"/>
        <v/>
      </c>
      <c r="E399" s="56">
        <v>6.75</v>
      </c>
      <c r="F399" s="120">
        <v>5.5</v>
      </c>
      <c r="G399" s="121">
        <v>12</v>
      </c>
      <c r="H399" s="125">
        <v>5</v>
      </c>
      <c r="I399" s="126">
        <v>24</v>
      </c>
      <c r="J399" s="71" t="s">
        <v>1613</v>
      </c>
      <c r="K399" s="50" t="str">
        <f t="shared" si="28"/>
        <v>$ 0</v>
      </c>
      <c r="L399" s="68">
        <v>0.2592592592592593</v>
      </c>
      <c r="M399" s="57">
        <v>6.7</v>
      </c>
      <c r="N399" s="53">
        <f t="shared" si="29"/>
        <v>0</v>
      </c>
    </row>
    <row r="400" spans="1:14" s="3" customFormat="1" ht="18.95" customHeight="1">
      <c r="A400" s="44" t="str">
        <f t="shared" si="24"/>
        <v/>
      </c>
      <c r="B400" s="55" t="s">
        <v>412</v>
      </c>
      <c r="C400" s="38"/>
      <c r="D400" s="49" t="str">
        <f t="shared" si="25"/>
        <v/>
      </c>
      <c r="E400" s="56">
        <v>9</v>
      </c>
      <c r="F400" s="120">
        <v>7.15</v>
      </c>
      <c r="G400" s="121">
        <v>12</v>
      </c>
      <c r="H400" s="125">
        <v>6.5</v>
      </c>
      <c r="I400" s="126">
        <v>24</v>
      </c>
      <c r="J400" s="71" t="s">
        <v>1614</v>
      </c>
      <c r="K400" s="50" t="str">
        <f t="shared" si="28"/>
        <v>$ 0</v>
      </c>
      <c r="L400" s="68">
        <v>0.27777777777777779</v>
      </c>
      <c r="M400" s="57">
        <v>3.82</v>
      </c>
      <c r="N400" s="53">
        <f t="shared" si="29"/>
        <v>0</v>
      </c>
    </row>
    <row r="401" spans="1:14" s="3" customFormat="1" ht="18.95" customHeight="1">
      <c r="A401" s="44" t="str">
        <f t="shared" si="24"/>
        <v/>
      </c>
      <c r="B401" s="55" t="s">
        <v>413</v>
      </c>
      <c r="C401" s="38"/>
      <c r="D401" s="49" t="str">
        <f t="shared" si="25"/>
        <v/>
      </c>
      <c r="E401" s="56">
        <v>9</v>
      </c>
      <c r="F401" s="120">
        <v>7.15</v>
      </c>
      <c r="G401" s="121">
        <v>12</v>
      </c>
      <c r="H401" s="125">
        <v>6.5</v>
      </c>
      <c r="I401" s="126">
        <v>12</v>
      </c>
      <c r="J401" s="71" t="s">
        <v>1615</v>
      </c>
      <c r="K401" s="50" t="str">
        <f t="shared" si="28"/>
        <v>$ 0</v>
      </c>
      <c r="L401" s="68">
        <v>0.27777777777777779</v>
      </c>
      <c r="M401" s="57">
        <v>3.5</v>
      </c>
      <c r="N401" s="53">
        <f t="shared" si="29"/>
        <v>0</v>
      </c>
    </row>
    <row r="402" spans="1:14" s="3" customFormat="1" ht="18.95" customHeight="1">
      <c r="A402" s="44" t="str">
        <f t="shared" si="24"/>
        <v/>
      </c>
      <c r="B402" s="55" t="s">
        <v>414</v>
      </c>
      <c r="C402" s="38"/>
      <c r="D402" s="49" t="str">
        <f t="shared" si="25"/>
        <v/>
      </c>
      <c r="E402" s="56">
        <v>11.5</v>
      </c>
      <c r="F402" s="120">
        <v>9.35</v>
      </c>
      <c r="G402" s="121">
        <v>12</v>
      </c>
      <c r="H402" s="125">
        <v>8.5</v>
      </c>
      <c r="I402" s="126">
        <v>12</v>
      </c>
      <c r="J402" s="71" t="s">
        <v>1616</v>
      </c>
      <c r="K402" s="50" t="str">
        <f t="shared" si="28"/>
        <v>$ 0</v>
      </c>
      <c r="L402" s="68">
        <v>0.26086956521739135</v>
      </c>
      <c r="M402" s="57">
        <v>5.5</v>
      </c>
      <c r="N402" s="53">
        <f t="shared" si="29"/>
        <v>0</v>
      </c>
    </row>
    <row r="403" spans="1:14" s="3" customFormat="1" ht="18.95" customHeight="1">
      <c r="A403" s="44" t="str">
        <f t="shared" si="24"/>
        <v/>
      </c>
      <c r="B403" s="55" t="s">
        <v>415</v>
      </c>
      <c r="C403" s="38"/>
      <c r="D403" s="49" t="str">
        <f t="shared" si="25"/>
        <v/>
      </c>
      <c r="E403" s="56">
        <v>11.5</v>
      </c>
      <c r="F403" s="120">
        <v>9.35</v>
      </c>
      <c r="G403" s="121">
        <v>12</v>
      </c>
      <c r="H403" s="125">
        <v>8.5</v>
      </c>
      <c r="I403" s="126">
        <v>12</v>
      </c>
      <c r="J403" s="71" t="s">
        <v>1617</v>
      </c>
      <c r="K403" s="50" t="str">
        <f t="shared" si="28"/>
        <v>$ 0</v>
      </c>
      <c r="L403" s="68">
        <v>0.26086956521739135</v>
      </c>
      <c r="M403" s="57">
        <v>5.65</v>
      </c>
      <c r="N403" s="53">
        <f t="shared" si="29"/>
        <v>0</v>
      </c>
    </row>
    <row r="404" spans="1:14" s="3" customFormat="1" ht="18.95" customHeight="1">
      <c r="A404" s="44" t="str">
        <f t="shared" si="24"/>
        <v/>
      </c>
      <c r="B404" s="55" t="s">
        <v>416</v>
      </c>
      <c r="C404" s="38"/>
      <c r="D404" s="49" t="str">
        <f t="shared" si="25"/>
        <v/>
      </c>
      <c r="E404" s="56">
        <v>11.5</v>
      </c>
      <c r="F404" s="120">
        <v>9.35</v>
      </c>
      <c r="G404" s="121">
        <v>12</v>
      </c>
      <c r="H404" s="125">
        <v>8.5</v>
      </c>
      <c r="I404" s="126">
        <v>12</v>
      </c>
      <c r="J404" s="71" t="s">
        <v>1618</v>
      </c>
      <c r="K404" s="50" t="str">
        <f t="shared" si="28"/>
        <v>$ 0</v>
      </c>
      <c r="L404" s="68">
        <v>0.26086956521739135</v>
      </c>
      <c r="M404" s="57">
        <v>6.3</v>
      </c>
      <c r="N404" s="53">
        <f t="shared" si="29"/>
        <v>0</v>
      </c>
    </row>
    <row r="405" spans="1:14" s="3" customFormat="1" ht="18.95" customHeight="1">
      <c r="A405" s="44" t="str">
        <f t="shared" si="24"/>
        <v/>
      </c>
      <c r="B405" s="55" t="s">
        <v>417</v>
      </c>
      <c r="C405" s="38"/>
      <c r="D405" s="49" t="str">
        <f t="shared" si="25"/>
        <v/>
      </c>
      <c r="E405" s="56">
        <v>3.3</v>
      </c>
      <c r="F405" s="120">
        <v>2.75</v>
      </c>
      <c r="G405" s="121">
        <v>12</v>
      </c>
      <c r="H405" s="125">
        <v>2.5</v>
      </c>
      <c r="I405" s="126">
        <v>12</v>
      </c>
      <c r="J405" s="71" t="s">
        <v>1619</v>
      </c>
      <c r="K405" s="50" t="str">
        <f t="shared" si="28"/>
        <v>$ 0</v>
      </c>
      <c r="L405" s="68">
        <v>0.24242424242424243</v>
      </c>
      <c r="M405" s="57">
        <v>1</v>
      </c>
      <c r="N405" s="53">
        <f t="shared" si="29"/>
        <v>0</v>
      </c>
    </row>
    <row r="406" spans="1:14" s="3" customFormat="1" ht="18.95" customHeight="1">
      <c r="A406" s="44" t="str">
        <f t="shared" si="24"/>
        <v/>
      </c>
      <c r="B406" s="55" t="s">
        <v>418</v>
      </c>
      <c r="C406" s="38"/>
      <c r="D406" s="49" t="str">
        <f t="shared" si="25"/>
        <v/>
      </c>
      <c r="E406" s="56">
        <v>3.3</v>
      </c>
      <c r="F406" s="120">
        <v>2.75</v>
      </c>
      <c r="G406" s="121">
        <v>12</v>
      </c>
      <c r="H406" s="125">
        <v>2.5</v>
      </c>
      <c r="I406" s="126">
        <v>36</v>
      </c>
      <c r="J406" s="71" t="s">
        <v>1058</v>
      </c>
      <c r="K406" s="50" t="str">
        <f t="shared" si="28"/>
        <v>$ 0</v>
      </c>
      <c r="L406" s="68">
        <v>0.24242424242424243</v>
      </c>
      <c r="M406" s="57">
        <v>9.0500000000000007</v>
      </c>
      <c r="N406" s="53">
        <f t="shared" si="29"/>
        <v>0</v>
      </c>
    </row>
    <row r="407" spans="1:14" s="3" customFormat="1" ht="18.95" customHeight="1">
      <c r="A407" s="44" t="str">
        <f t="shared" si="24"/>
        <v/>
      </c>
      <c r="B407" s="55" t="s">
        <v>419</v>
      </c>
      <c r="C407" s="38"/>
      <c r="D407" s="49" t="str">
        <f t="shared" si="25"/>
        <v/>
      </c>
      <c r="E407" s="56">
        <v>3.3</v>
      </c>
      <c r="F407" s="120">
        <v>2.75</v>
      </c>
      <c r="G407" s="121">
        <v>12</v>
      </c>
      <c r="H407" s="125">
        <v>2.5</v>
      </c>
      <c r="I407" s="126">
        <v>12</v>
      </c>
      <c r="J407" s="71" t="s">
        <v>1620</v>
      </c>
      <c r="K407" s="50" t="str">
        <f t="shared" si="28"/>
        <v>$ 0</v>
      </c>
      <c r="L407" s="68">
        <v>0.24242424242424243</v>
      </c>
      <c r="M407" s="57">
        <v>2.4</v>
      </c>
      <c r="N407" s="53">
        <f t="shared" si="29"/>
        <v>0</v>
      </c>
    </row>
    <row r="408" spans="1:14" s="3" customFormat="1" ht="18.95" customHeight="1">
      <c r="A408" s="44" t="str">
        <f t="shared" si="24"/>
        <v/>
      </c>
      <c r="B408" s="55" t="s">
        <v>420</v>
      </c>
      <c r="C408" s="38"/>
      <c r="D408" s="49" t="str">
        <f t="shared" si="25"/>
        <v/>
      </c>
      <c r="E408" s="56">
        <v>4</v>
      </c>
      <c r="F408" s="120">
        <v>3.3</v>
      </c>
      <c r="G408" s="121">
        <v>12</v>
      </c>
      <c r="H408" s="125">
        <v>3</v>
      </c>
      <c r="I408" s="126">
        <v>36</v>
      </c>
      <c r="J408" s="71" t="s">
        <v>1621</v>
      </c>
      <c r="K408" s="50" t="str">
        <f t="shared" si="28"/>
        <v>$ 0</v>
      </c>
      <c r="L408" s="68">
        <v>0.25</v>
      </c>
      <c r="M408" s="57">
        <v>5.55</v>
      </c>
      <c r="N408" s="53">
        <f t="shared" si="29"/>
        <v>0</v>
      </c>
    </row>
    <row r="409" spans="1:14" s="3" customFormat="1" ht="18.95" customHeight="1">
      <c r="A409" s="44" t="str">
        <f t="shared" si="24"/>
        <v/>
      </c>
      <c r="B409" s="55" t="s">
        <v>421</v>
      </c>
      <c r="C409" s="38"/>
      <c r="D409" s="49" t="str">
        <f t="shared" si="25"/>
        <v/>
      </c>
      <c r="E409" s="56">
        <v>11</v>
      </c>
      <c r="F409" s="120">
        <v>8.8000000000000007</v>
      </c>
      <c r="G409" s="121">
        <v>12</v>
      </c>
      <c r="H409" s="125">
        <v>8</v>
      </c>
      <c r="I409" s="126">
        <v>48</v>
      </c>
      <c r="J409" s="71" t="s">
        <v>1622</v>
      </c>
      <c r="K409" s="50" t="str">
        <f t="shared" si="28"/>
        <v>$ 0</v>
      </c>
      <c r="L409" s="68">
        <v>0.27272727272727271</v>
      </c>
      <c r="M409" s="57">
        <v>28.45</v>
      </c>
      <c r="N409" s="53">
        <f t="shared" si="29"/>
        <v>0</v>
      </c>
    </row>
    <row r="410" spans="1:14" s="3" customFormat="1" ht="18.95" customHeight="1">
      <c r="A410" s="44" t="str">
        <f t="shared" si="24"/>
        <v/>
      </c>
      <c r="B410" s="55" t="s">
        <v>422</v>
      </c>
      <c r="C410" s="38"/>
      <c r="D410" s="49" t="str">
        <f t="shared" si="25"/>
        <v/>
      </c>
      <c r="E410" s="56">
        <v>1</v>
      </c>
      <c r="F410" s="120">
        <v>0.85</v>
      </c>
      <c r="G410" s="121">
        <v>24</v>
      </c>
      <c r="H410" s="125">
        <v>0.75</v>
      </c>
      <c r="I410" s="126">
        <v>24</v>
      </c>
      <c r="J410" s="71" t="s">
        <v>1623</v>
      </c>
      <c r="K410" s="50" t="str">
        <f t="shared" si="28"/>
        <v>$ 0</v>
      </c>
      <c r="L410" s="68">
        <v>0.25</v>
      </c>
      <c r="M410" s="57">
        <v>1.05</v>
      </c>
      <c r="N410" s="53">
        <f t="shared" si="29"/>
        <v>0</v>
      </c>
    </row>
    <row r="411" spans="1:14" s="3" customFormat="1" ht="18.95" customHeight="1">
      <c r="A411" s="44" t="str">
        <f t="shared" si="24"/>
        <v/>
      </c>
      <c r="B411" s="55" t="s">
        <v>423</v>
      </c>
      <c r="C411" s="38"/>
      <c r="D411" s="49" t="str">
        <f t="shared" si="25"/>
        <v/>
      </c>
      <c r="E411" s="56">
        <v>3.5</v>
      </c>
      <c r="F411" s="120">
        <v>2.75</v>
      </c>
      <c r="G411" s="121">
        <v>12</v>
      </c>
      <c r="H411" s="125">
        <v>2.5</v>
      </c>
      <c r="I411" s="126">
        <v>12</v>
      </c>
      <c r="J411" s="71" t="s">
        <v>1624</v>
      </c>
      <c r="K411" s="50" t="str">
        <f t="shared" si="28"/>
        <v>$ 0</v>
      </c>
      <c r="L411" s="68">
        <v>0.2857142857142857</v>
      </c>
      <c r="M411" s="57">
        <v>1.9</v>
      </c>
      <c r="N411" s="53">
        <f t="shared" si="29"/>
        <v>0</v>
      </c>
    </row>
    <row r="412" spans="1:14" s="3" customFormat="1" ht="18.95" customHeight="1">
      <c r="A412" s="44" t="str">
        <f t="shared" si="24"/>
        <v/>
      </c>
      <c r="B412" s="55" t="s">
        <v>424</v>
      </c>
      <c r="C412" s="38"/>
      <c r="D412" s="49" t="str">
        <f t="shared" si="25"/>
        <v/>
      </c>
      <c r="E412" s="56">
        <v>3.5</v>
      </c>
      <c r="F412" s="120">
        <v>2.75</v>
      </c>
      <c r="G412" s="121">
        <v>12</v>
      </c>
      <c r="H412" s="125">
        <v>2.5</v>
      </c>
      <c r="I412" s="126">
        <v>12</v>
      </c>
      <c r="J412" s="71" t="s">
        <v>1625</v>
      </c>
      <c r="K412" s="50" t="str">
        <f t="shared" si="28"/>
        <v>$ 0</v>
      </c>
      <c r="L412" s="68">
        <v>0.2857142857142857</v>
      </c>
      <c r="M412" s="57">
        <v>2</v>
      </c>
      <c r="N412" s="53">
        <f t="shared" si="29"/>
        <v>0</v>
      </c>
    </row>
    <row r="413" spans="1:14" s="3" customFormat="1" ht="18.95" customHeight="1">
      <c r="A413" s="44" t="str">
        <f t="shared" si="24"/>
        <v/>
      </c>
      <c r="B413" s="55" t="s">
        <v>425</v>
      </c>
      <c r="C413" s="38"/>
      <c r="D413" s="49" t="str">
        <f t="shared" si="25"/>
        <v/>
      </c>
      <c r="E413" s="56">
        <v>3.5</v>
      </c>
      <c r="F413" s="120">
        <v>2.75</v>
      </c>
      <c r="G413" s="121">
        <v>12</v>
      </c>
      <c r="H413" s="125">
        <v>2.5</v>
      </c>
      <c r="I413" s="126">
        <v>12</v>
      </c>
      <c r="J413" s="71" t="s">
        <v>1626</v>
      </c>
      <c r="K413" s="50" t="str">
        <f t="shared" si="28"/>
        <v>$ 0</v>
      </c>
      <c r="L413" s="68">
        <v>0.2857142857142857</v>
      </c>
      <c r="M413" s="57">
        <v>1.9</v>
      </c>
      <c r="N413" s="53">
        <f t="shared" si="29"/>
        <v>0</v>
      </c>
    </row>
    <row r="414" spans="1:14" s="3" customFormat="1" ht="18.95" customHeight="1">
      <c r="A414" s="44" t="str">
        <f t="shared" si="24"/>
        <v/>
      </c>
      <c r="B414" s="55" t="s">
        <v>426</v>
      </c>
      <c r="C414" s="38"/>
      <c r="D414" s="49" t="str">
        <f t="shared" si="25"/>
        <v/>
      </c>
      <c r="E414" s="56">
        <v>3.5</v>
      </c>
      <c r="F414" s="120">
        <v>2.75</v>
      </c>
      <c r="G414" s="121">
        <v>12</v>
      </c>
      <c r="H414" s="125">
        <v>2.5</v>
      </c>
      <c r="I414" s="126">
        <v>12</v>
      </c>
      <c r="J414" s="71" t="s">
        <v>1627</v>
      </c>
      <c r="K414" s="50" t="str">
        <f t="shared" si="28"/>
        <v>$ 0</v>
      </c>
      <c r="L414" s="68">
        <v>0.2857142857142857</v>
      </c>
      <c r="M414" s="57">
        <v>2</v>
      </c>
      <c r="N414" s="53">
        <f t="shared" si="29"/>
        <v>0</v>
      </c>
    </row>
    <row r="415" spans="1:14" s="3" customFormat="1" ht="18.95" customHeight="1">
      <c r="A415" s="44" t="str">
        <f t="shared" si="24"/>
        <v/>
      </c>
      <c r="B415" s="55" t="s">
        <v>427</v>
      </c>
      <c r="C415" s="38"/>
      <c r="D415" s="49" t="str">
        <f t="shared" si="25"/>
        <v/>
      </c>
      <c r="E415" s="56">
        <v>9</v>
      </c>
      <c r="F415" s="120">
        <v>7.15</v>
      </c>
      <c r="G415" s="121">
        <v>12</v>
      </c>
      <c r="H415" s="125">
        <v>6.5</v>
      </c>
      <c r="I415" s="126">
        <v>12</v>
      </c>
      <c r="J415" s="71" t="s">
        <v>1628</v>
      </c>
      <c r="K415" s="50" t="str">
        <f t="shared" si="28"/>
        <v>$ 0</v>
      </c>
      <c r="L415" s="68">
        <v>0.27777777777777779</v>
      </c>
      <c r="M415" s="57">
        <v>6.15</v>
      </c>
      <c r="N415" s="53">
        <f t="shared" si="29"/>
        <v>0</v>
      </c>
    </row>
    <row r="416" spans="1:14" s="3" customFormat="1" ht="18.95" customHeight="1">
      <c r="A416" s="44" t="str">
        <f t="shared" si="24"/>
        <v/>
      </c>
      <c r="B416" s="55" t="s">
        <v>428</v>
      </c>
      <c r="C416" s="38"/>
      <c r="D416" s="49" t="str">
        <f t="shared" si="25"/>
        <v/>
      </c>
      <c r="E416" s="56">
        <v>8</v>
      </c>
      <c r="F416" s="120">
        <v>6.6</v>
      </c>
      <c r="G416" s="121">
        <v>12</v>
      </c>
      <c r="H416" s="125">
        <v>6</v>
      </c>
      <c r="I416" s="126">
        <v>12</v>
      </c>
      <c r="J416" s="70" t="s">
        <v>1059</v>
      </c>
      <c r="K416" s="50" t="str">
        <f t="shared" si="28"/>
        <v>$ 0</v>
      </c>
      <c r="L416" s="68">
        <v>0.25</v>
      </c>
      <c r="M416" s="57">
        <v>3.75</v>
      </c>
      <c r="N416" s="53">
        <f t="shared" si="29"/>
        <v>0</v>
      </c>
    </row>
    <row r="417" spans="1:14" s="3" customFormat="1" ht="18.95" customHeight="1">
      <c r="A417" s="44" t="str">
        <f t="shared" si="24"/>
        <v/>
      </c>
      <c r="B417" s="55" t="s">
        <v>429</v>
      </c>
      <c r="C417" s="38"/>
      <c r="D417" s="49" t="str">
        <f t="shared" si="25"/>
        <v/>
      </c>
      <c r="E417" s="56">
        <v>7</v>
      </c>
      <c r="F417" s="120">
        <v>5.5</v>
      </c>
      <c r="G417" s="121">
        <v>24</v>
      </c>
      <c r="H417" s="125">
        <v>5</v>
      </c>
      <c r="I417" s="126">
        <v>24</v>
      </c>
      <c r="J417" s="71" t="s">
        <v>1629</v>
      </c>
      <c r="K417" s="50" t="str">
        <f t="shared" si="28"/>
        <v>$ 0</v>
      </c>
      <c r="L417" s="68">
        <v>0.2857142857142857</v>
      </c>
      <c r="M417" s="57">
        <v>8.1</v>
      </c>
      <c r="N417" s="53">
        <f t="shared" si="29"/>
        <v>0</v>
      </c>
    </row>
    <row r="418" spans="1:14" s="3" customFormat="1" ht="18.95" customHeight="1">
      <c r="A418" s="44" t="str">
        <f t="shared" si="24"/>
        <v/>
      </c>
      <c r="B418" s="55" t="s">
        <v>430</v>
      </c>
      <c r="C418" s="38"/>
      <c r="D418" s="49" t="str">
        <f t="shared" si="25"/>
        <v/>
      </c>
      <c r="E418" s="56">
        <v>6.75</v>
      </c>
      <c r="F418" s="120">
        <v>5.5</v>
      </c>
      <c r="G418" s="121">
        <v>12</v>
      </c>
      <c r="H418" s="125">
        <v>5</v>
      </c>
      <c r="I418" s="126">
        <v>12</v>
      </c>
      <c r="J418" s="71" t="s">
        <v>1630</v>
      </c>
      <c r="K418" s="50" t="str">
        <f t="shared" si="28"/>
        <v>$ 0</v>
      </c>
      <c r="L418" s="68">
        <v>0.2592592592592593</v>
      </c>
      <c r="M418" s="57">
        <v>2.8</v>
      </c>
      <c r="N418" s="53">
        <f t="shared" si="29"/>
        <v>0</v>
      </c>
    </row>
    <row r="419" spans="1:14" s="3" customFormat="1" ht="18.95" customHeight="1">
      <c r="A419" s="44" t="str">
        <f t="shared" si="24"/>
        <v/>
      </c>
      <c r="B419" s="55" t="s">
        <v>431</v>
      </c>
      <c r="C419" s="38"/>
      <c r="D419" s="49" t="str">
        <f t="shared" si="25"/>
        <v/>
      </c>
      <c r="E419" s="56">
        <v>6.75</v>
      </c>
      <c r="F419" s="120">
        <v>5.5</v>
      </c>
      <c r="G419" s="121">
        <v>12</v>
      </c>
      <c r="H419" s="125">
        <v>5</v>
      </c>
      <c r="I419" s="126">
        <v>12</v>
      </c>
      <c r="J419" s="71" t="s">
        <v>1631</v>
      </c>
      <c r="K419" s="50" t="str">
        <f t="shared" si="28"/>
        <v>$ 0</v>
      </c>
      <c r="L419" s="68">
        <v>0.2592592592592593</v>
      </c>
      <c r="M419" s="57">
        <v>2.8</v>
      </c>
      <c r="N419" s="53">
        <f t="shared" si="29"/>
        <v>0</v>
      </c>
    </row>
    <row r="420" spans="1:14" s="3" customFormat="1" ht="18.95" customHeight="1">
      <c r="A420" s="44" t="str">
        <f t="shared" si="24"/>
        <v/>
      </c>
      <c r="B420" s="55" t="s">
        <v>432</v>
      </c>
      <c r="C420" s="38"/>
      <c r="D420" s="49" t="str">
        <f t="shared" si="25"/>
        <v/>
      </c>
      <c r="E420" s="56">
        <v>6.75</v>
      </c>
      <c r="F420" s="120">
        <v>5.5</v>
      </c>
      <c r="G420" s="121">
        <v>12</v>
      </c>
      <c r="H420" s="125">
        <v>5</v>
      </c>
      <c r="I420" s="126">
        <v>12</v>
      </c>
      <c r="J420" s="71" t="s">
        <v>1632</v>
      </c>
      <c r="K420" s="50" t="str">
        <f t="shared" si="28"/>
        <v>$ 0</v>
      </c>
      <c r="L420" s="68">
        <v>0.2592592592592593</v>
      </c>
      <c r="M420" s="57">
        <v>2.5</v>
      </c>
      <c r="N420" s="53">
        <f t="shared" si="29"/>
        <v>0</v>
      </c>
    </row>
    <row r="421" spans="1:14" s="3" customFormat="1" ht="18.95" customHeight="1">
      <c r="A421" s="44" t="str">
        <f t="shared" si="24"/>
        <v/>
      </c>
      <c r="B421" s="55" t="s">
        <v>433</v>
      </c>
      <c r="C421" s="38"/>
      <c r="D421" s="49" t="str">
        <f t="shared" si="25"/>
        <v/>
      </c>
      <c r="E421" s="56">
        <v>6.75</v>
      </c>
      <c r="F421" s="120">
        <v>5.5</v>
      </c>
      <c r="G421" s="121">
        <v>12</v>
      </c>
      <c r="H421" s="125">
        <v>5</v>
      </c>
      <c r="I421" s="126">
        <v>12</v>
      </c>
      <c r="J421" s="71" t="s">
        <v>1633</v>
      </c>
      <c r="K421" s="50" t="str">
        <f t="shared" si="28"/>
        <v>$ 0</v>
      </c>
      <c r="L421" s="68">
        <v>0.2592592592592593</v>
      </c>
      <c r="M421" s="57">
        <v>3.1</v>
      </c>
      <c r="N421" s="53">
        <f t="shared" si="29"/>
        <v>0</v>
      </c>
    </row>
    <row r="422" spans="1:14" s="3" customFormat="1" ht="18.95" customHeight="1">
      <c r="A422" s="44" t="str">
        <f t="shared" si="24"/>
        <v/>
      </c>
      <c r="B422" s="83" t="s">
        <v>434</v>
      </c>
      <c r="C422" s="84"/>
      <c r="D422" s="85" t="str">
        <f t="shared" si="25"/>
        <v/>
      </c>
      <c r="E422" s="86">
        <v>10</v>
      </c>
      <c r="F422" s="122">
        <v>8.25</v>
      </c>
      <c r="G422" s="123">
        <v>12</v>
      </c>
      <c r="H422" s="127">
        <v>7.5</v>
      </c>
      <c r="I422" s="128">
        <v>12</v>
      </c>
      <c r="J422" s="87" t="s">
        <v>1634</v>
      </c>
      <c r="K422" s="50" t="str">
        <f t="shared" si="28"/>
        <v>$ 0</v>
      </c>
      <c r="L422" s="68">
        <v>0.25</v>
      </c>
      <c r="M422" s="57">
        <v>5.85</v>
      </c>
      <c r="N422" s="53">
        <f t="shared" si="29"/>
        <v>0</v>
      </c>
    </row>
    <row r="423" spans="1:14" s="3" customFormat="1" ht="18.95" customHeight="1">
      <c r="A423" s="44" t="str">
        <f t="shared" si="24"/>
        <v/>
      </c>
      <c r="B423" s="55" t="s">
        <v>435</v>
      </c>
      <c r="C423" s="38"/>
      <c r="D423" s="49" t="str">
        <f t="shared" si="25"/>
        <v/>
      </c>
      <c r="E423" s="56">
        <v>7.5</v>
      </c>
      <c r="F423" s="120">
        <v>6</v>
      </c>
      <c r="G423" s="121">
        <v>24</v>
      </c>
      <c r="H423" s="125">
        <v>5.5</v>
      </c>
      <c r="I423" s="126">
        <v>24</v>
      </c>
      <c r="J423" s="70" t="s">
        <v>1060</v>
      </c>
      <c r="K423" s="50" t="str">
        <f t="shared" si="28"/>
        <v>$ 0</v>
      </c>
      <c r="L423" s="68">
        <v>0.26666666666666672</v>
      </c>
      <c r="M423" s="57">
        <v>7.5</v>
      </c>
      <c r="N423" s="53">
        <f t="shared" si="29"/>
        <v>0</v>
      </c>
    </row>
    <row r="424" spans="1:14" s="3" customFormat="1" ht="18.95" customHeight="1">
      <c r="A424" s="44" t="str">
        <f t="shared" si="24"/>
        <v/>
      </c>
      <c r="B424" s="83" t="s">
        <v>436</v>
      </c>
      <c r="C424" s="84"/>
      <c r="D424" s="85" t="str">
        <f t="shared" si="25"/>
        <v/>
      </c>
      <c r="E424" s="86">
        <v>13</v>
      </c>
      <c r="F424" s="122">
        <v>10.5</v>
      </c>
      <c r="G424" s="123">
        <v>12</v>
      </c>
      <c r="H424" s="127">
        <v>9.5</v>
      </c>
      <c r="I424" s="128">
        <v>12</v>
      </c>
      <c r="J424" s="87" t="s">
        <v>1635</v>
      </c>
      <c r="K424" s="50" t="str">
        <f t="shared" si="28"/>
        <v>$ 0</v>
      </c>
      <c r="L424" s="68">
        <v>0.26923076923076927</v>
      </c>
      <c r="M424" s="57">
        <v>5.2</v>
      </c>
      <c r="N424" s="53">
        <f t="shared" si="29"/>
        <v>0</v>
      </c>
    </row>
    <row r="425" spans="1:14" s="3" customFormat="1" ht="18.95" customHeight="1">
      <c r="A425" s="44" t="str">
        <f t="shared" si="24"/>
        <v/>
      </c>
      <c r="B425" s="55" t="s">
        <v>437</v>
      </c>
      <c r="C425" s="38"/>
      <c r="D425" s="49" t="str">
        <f t="shared" si="25"/>
        <v/>
      </c>
      <c r="E425" s="56">
        <v>6.75</v>
      </c>
      <c r="F425" s="120">
        <v>5.5</v>
      </c>
      <c r="G425" s="121">
        <v>24</v>
      </c>
      <c r="H425" s="125">
        <v>5</v>
      </c>
      <c r="I425" s="126">
        <v>24</v>
      </c>
      <c r="J425" s="71" t="s">
        <v>1636</v>
      </c>
      <c r="K425" s="50" t="str">
        <f t="shared" si="28"/>
        <v>$ 0</v>
      </c>
      <c r="L425" s="68">
        <v>0.2592592592592593</v>
      </c>
      <c r="M425" s="57">
        <v>10.45</v>
      </c>
      <c r="N425" s="53">
        <f t="shared" si="29"/>
        <v>0</v>
      </c>
    </row>
    <row r="426" spans="1:14" s="3" customFormat="1" ht="18.95" customHeight="1">
      <c r="A426" s="44" t="str">
        <f t="shared" si="24"/>
        <v/>
      </c>
      <c r="B426" s="55" t="s">
        <v>438</v>
      </c>
      <c r="C426" s="38"/>
      <c r="D426" s="49" t="str">
        <f t="shared" si="25"/>
        <v/>
      </c>
      <c r="E426" s="56">
        <v>4.75</v>
      </c>
      <c r="F426" s="120">
        <v>3.85</v>
      </c>
      <c r="G426" s="121">
        <v>12</v>
      </c>
      <c r="H426" s="125">
        <v>3.5</v>
      </c>
      <c r="I426" s="126">
        <v>12</v>
      </c>
      <c r="J426" s="70" t="s">
        <v>1061</v>
      </c>
      <c r="K426" s="50" t="str">
        <f t="shared" si="28"/>
        <v>$ 0</v>
      </c>
      <c r="L426" s="68">
        <v>0.26315789473684215</v>
      </c>
      <c r="M426" s="57">
        <v>1.65</v>
      </c>
      <c r="N426" s="53">
        <f t="shared" si="29"/>
        <v>0</v>
      </c>
    </row>
    <row r="427" spans="1:14" s="3" customFormat="1" ht="18.95" customHeight="1">
      <c r="A427" s="44" t="str">
        <f t="shared" si="24"/>
        <v/>
      </c>
      <c r="B427" s="55" t="s">
        <v>439</v>
      </c>
      <c r="C427" s="38"/>
      <c r="D427" s="49" t="str">
        <f t="shared" si="25"/>
        <v/>
      </c>
      <c r="E427" s="56">
        <v>5.75</v>
      </c>
      <c r="F427" s="120">
        <v>4.7</v>
      </c>
      <c r="G427" s="121">
        <v>12</v>
      </c>
      <c r="H427" s="125">
        <v>4.25</v>
      </c>
      <c r="I427" s="126">
        <v>12</v>
      </c>
      <c r="J427" s="71" t="s">
        <v>1637</v>
      </c>
      <c r="K427" s="50" t="str">
        <f t="shared" si="28"/>
        <v>$ 0</v>
      </c>
      <c r="L427" s="68">
        <v>0.26086956521739135</v>
      </c>
      <c r="M427" s="57">
        <v>2.95</v>
      </c>
      <c r="N427" s="53">
        <f t="shared" si="29"/>
        <v>0</v>
      </c>
    </row>
    <row r="428" spans="1:14" s="3" customFormat="1" ht="18.95" customHeight="1">
      <c r="A428" s="44" t="str">
        <f t="shared" si="24"/>
        <v/>
      </c>
      <c r="B428" s="55" t="s">
        <v>440</v>
      </c>
      <c r="C428" s="38"/>
      <c r="D428" s="49" t="str">
        <f t="shared" si="25"/>
        <v/>
      </c>
      <c r="E428" s="56">
        <v>8</v>
      </c>
      <c r="F428" s="120">
        <v>6.6</v>
      </c>
      <c r="G428" s="121">
        <v>12</v>
      </c>
      <c r="H428" s="125">
        <v>6</v>
      </c>
      <c r="I428" s="126">
        <v>12</v>
      </c>
      <c r="J428" s="71" t="s">
        <v>1638</v>
      </c>
      <c r="K428" s="50" t="str">
        <f t="shared" si="28"/>
        <v>$ 0</v>
      </c>
      <c r="L428" s="68">
        <v>0.25</v>
      </c>
      <c r="M428" s="57">
        <v>5.15</v>
      </c>
      <c r="N428" s="53">
        <f t="shared" si="29"/>
        <v>0</v>
      </c>
    </row>
    <row r="429" spans="1:14" s="3" customFormat="1" ht="18.95" customHeight="1">
      <c r="A429" s="44" t="str">
        <f t="shared" si="24"/>
        <v/>
      </c>
      <c r="B429" s="55" t="s">
        <v>441</v>
      </c>
      <c r="C429" s="38"/>
      <c r="D429" s="49" t="str">
        <f t="shared" si="25"/>
        <v/>
      </c>
      <c r="E429" s="56">
        <v>8</v>
      </c>
      <c r="F429" s="120">
        <v>6.6</v>
      </c>
      <c r="G429" s="121">
        <v>12</v>
      </c>
      <c r="H429" s="125">
        <v>6</v>
      </c>
      <c r="I429" s="126">
        <v>12</v>
      </c>
      <c r="J429" s="71" t="s">
        <v>1639</v>
      </c>
      <c r="K429" s="50" t="str">
        <f t="shared" si="28"/>
        <v>$ 0</v>
      </c>
      <c r="L429" s="68">
        <v>0.25</v>
      </c>
      <c r="M429" s="57">
        <v>4.8</v>
      </c>
      <c r="N429" s="53">
        <f t="shared" si="29"/>
        <v>0</v>
      </c>
    </row>
    <row r="430" spans="1:14" s="3" customFormat="1" ht="18.95" customHeight="1">
      <c r="A430" s="44" t="str">
        <f t="shared" si="24"/>
        <v/>
      </c>
      <c r="B430" s="55" t="s">
        <v>442</v>
      </c>
      <c r="C430" s="38"/>
      <c r="D430" s="49" t="str">
        <f t="shared" si="25"/>
        <v/>
      </c>
      <c r="E430" s="56">
        <v>8</v>
      </c>
      <c r="F430" s="120">
        <v>6.6</v>
      </c>
      <c r="G430" s="121">
        <v>12</v>
      </c>
      <c r="H430" s="125">
        <v>6</v>
      </c>
      <c r="I430" s="126">
        <v>12</v>
      </c>
      <c r="J430" s="71" t="s">
        <v>1640</v>
      </c>
      <c r="K430" s="50" t="str">
        <f t="shared" si="28"/>
        <v>$ 0</v>
      </c>
      <c r="L430" s="68">
        <v>0.25</v>
      </c>
      <c r="M430" s="57">
        <v>5</v>
      </c>
      <c r="N430" s="53">
        <f t="shared" si="29"/>
        <v>0</v>
      </c>
    </row>
    <row r="431" spans="1:14" s="3" customFormat="1" ht="18.95" customHeight="1">
      <c r="A431" s="44" t="str">
        <f t="shared" ref="A431:A495" si="30">IF(MOD(C431,G431)=0,"","QTY. ERROR")</f>
        <v/>
      </c>
      <c r="B431" s="55" t="s">
        <v>443</v>
      </c>
      <c r="C431" s="38"/>
      <c r="D431" s="49" t="str">
        <f t="shared" ref="D431:D495" si="31">IF(C431&gt;=I431,H431,IF(C431=0,"",F431))</f>
        <v/>
      </c>
      <c r="E431" s="56">
        <v>8</v>
      </c>
      <c r="F431" s="120">
        <v>6.6</v>
      </c>
      <c r="G431" s="121">
        <v>12</v>
      </c>
      <c r="H431" s="125">
        <v>6</v>
      </c>
      <c r="I431" s="126">
        <v>12</v>
      </c>
      <c r="J431" s="71" t="s">
        <v>1641</v>
      </c>
      <c r="K431" s="50" t="str">
        <f t="shared" si="28"/>
        <v>$ 0</v>
      </c>
      <c r="L431" s="68">
        <v>0.25</v>
      </c>
      <c r="M431" s="57">
        <v>5.9</v>
      </c>
      <c r="N431" s="53">
        <f t="shared" si="29"/>
        <v>0</v>
      </c>
    </row>
    <row r="432" spans="1:14" s="3" customFormat="1" ht="18.95" customHeight="1">
      <c r="A432" s="44" t="str">
        <f t="shared" si="30"/>
        <v/>
      </c>
      <c r="B432" s="55" t="s">
        <v>444</v>
      </c>
      <c r="C432" s="38"/>
      <c r="D432" s="49" t="str">
        <f t="shared" si="31"/>
        <v/>
      </c>
      <c r="E432" s="56">
        <v>9.5</v>
      </c>
      <c r="F432" s="120">
        <v>7.7</v>
      </c>
      <c r="G432" s="121">
        <v>12</v>
      </c>
      <c r="H432" s="125">
        <v>7</v>
      </c>
      <c r="I432" s="126">
        <v>12</v>
      </c>
      <c r="J432" s="71" t="s">
        <v>1642</v>
      </c>
      <c r="K432" s="50" t="str">
        <f t="shared" si="28"/>
        <v>$ 0</v>
      </c>
      <c r="L432" s="68">
        <v>0.26315789473684215</v>
      </c>
      <c r="M432" s="57">
        <v>4.3499999999999996</v>
      </c>
      <c r="N432" s="53">
        <f t="shared" si="29"/>
        <v>0</v>
      </c>
    </row>
    <row r="433" spans="1:14" s="3" customFormat="1" ht="18.95" customHeight="1">
      <c r="A433" s="44" t="str">
        <f t="shared" si="30"/>
        <v/>
      </c>
      <c r="B433" s="55" t="s">
        <v>445</v>
      </c>
      <c r="C433" s="38"/>
      <c r="D433" s="49" t="str">
        <f t="shared" si="31"/>
        <v/>
      </c>
      <c r="E433" s="56">
        <v>9.5</v>
      </c>
      <c r="F433" s="120">
        <v>7.7</v>
      </c>
      <c r="G433" s="121">
        <v>12</v>
      </c>
      <c r="H433" s="125">
        <v>7</v>
      </c>
      <c r="I433" s="126">
        <v>12</v>
      </c>
      <c r="J433" s="71" t="s">
        <v>1643</v>
      </c>
      <c r="K433" s="50" t="str">
        <f t="shared" si="28"/>
        <v>$ 0</v>
      </c>
      <c r="L433" s="68">
        <v>0.26315789473684215</v>
      </c>
      <c r="M433" s="57">
        <v>4.45</v>
      </c>
      <c r="N433" s="53">
        <f t="shared" si="29"/>
        <v>0</v>
      </c>
    </row>
    <row r="434" spans="1:14" s="3" customFormat="1" ht="18.95" customHeight="1">
      <c r="A434" s="44" t="str">
        <f t="shared" si="30"/>
        <v/>
      </c>
      <c r="B434" s="55" t="s">
        <v>446</v>
      </c>
      <c r="C434" s="38"/>
      <c r="D434" s="49" t="str">
        <f t="shared" si="31"/>
        <v/>
      </c>
      <c r="E434" s="56">
        <v>9.5</v>
      </c>
      <c r="F434" s="120">
        <v>7.7</v>
      </c>
      <c r="G434" s="121">
        <v>12</v>
      </c>
      <c r="H434" s="125">
        <v>7</v>
      </c>
      <c r="I434" s="126">
        <v>12</v>
      </c>
      <c r="J434" s="71" t="s">
        <v>1644</v>
      </c>
      <c r="K434" s="50" t="str">
        <f t="shared" si="28"/>
        <v>$ 0</v>
      </c>
      <c r="L434" s="68">
        <v>0.26315789473684215</v>
      </c>
      <c r="M434" s="57">
        <v>4.3499999999999996</v>
      </c>
      <c r="N434" s="53">
        <f t="shared" si="29"/>
        <v>0</v>
      </c>
    </row>
    <row r="435" spans="1:14" s="3" customFormat="1" ht="18.95" customHeight="1">
      <c r="A435" s="44" t="str">
        <f t="shared" si="30"/>
        <v/>
      </c>
      <c r="B435" s="55" t="s">
        <v>447</v>
      </c>
      <c r="C435" s="38"/>
      <c r="D435" s="49" t="str">
        <f t="shared" si="31"/>
        <v/>
      </c>
      <c r="E435" s="56">
        <v>9.5</v>
      </c>
      <c r="F435" s="120">
        <v>7.7</v>
      </c>
      <c r="G435" s="121">
        <v>12</v>
      </c>
      <c r="H435" s="125">
        <v>7</v>
      </c>
      <c r="I435" s="126">
        <v>12</v>
      </c>
      <c r="J435" s="71" t="s">
        <v>1645</v>
      </c>
      <c r="K435" s="50" t="str">
        <f t="shared" si="28"/>
        <v>$ 0</v>
      </c>
      <c r="L435" s="68">
        <v>0.26315789473684215</v>
      </c>
      <c r="M435" s="57">
        <v>4.1500000000000004</v>
      </c>
      <c r="N435" s="53">
        <f t="shared" si="29"/>
        <v>0</v>
      </c>
    </row>
    <row r="436" spans="1:14" s="3" customFormat="1" ht="18.95" customHeight="1">
      <c r="A436" s="44" t="str">
        <f t="shared" si="30"/>
        <v/>
      </c>
      <c r="B436" s="83" t="s">
        <v>448</v>
      </c>
      <c r="C436" s="84"/>
      <c r="D436" s="85" t="str">
        <f t="shared" si="31"/>
        <v/>
      </c>
      <c r="E436" s="86">
        <v>9</v>
      </c>
      <c r="F436" s="122">
        <v>7.15</v>
      </c>
      <c r="G436" s="123">
        <v>12</v>
      </c>
      <c r="H436" s="127">
        <v>6.5</v>
      </c>
      <c r="I436" s="128">
        <v>12</v>
      </c>
      <c r="J436" s="87" t="s">
        <v>1062</v>
      </c>
      <c r="K436" s="50" t="str">
        <f t="shared" si="28"/>
        <v>$ 0</v>
      </c>
      <c r="L436" s="68">
        <v>0.27777777777777779</v>
      </c>
      <c r="M436" s="57">
        <v>3.2</v>
      </c>
      <c r="N436" s="53">
        <f t="shared" si="29"/>
        <v>0</v>
      </c>
    </row>
    <row r="437" spans="1:14" s="3" customFormat="1" ht="18.95" customHeight="1">
      <c r="A437" s="44" t="str">
        <f t="shared" si="30"/>
        <v/>
      </c>
      <c r="B437" s="83" t="s">
        <v>449</v>
      </c>
      <c r="C437" s="84"/>
      <c r="D437" s="85" t="str">
        <f t="shared" si="31"/>
        <v/>
      </c>
      <c r="E437" s="86">
        <v>9</v>
      </c>
      <c r="F437" s="122">
        <v>7.15</v>
      </c>
      <c r="G437" s="123">
        <v>12</v>
      </c>
      <c r="H437" s="127">
        <v>6.5</v>
      </c>
      <c r="I437" s="128">
        <v>12</v>
      </c>
      <c r="J437" s="87" t="s">
        <v>1646</v>
      </c>
      <c r="K437" s="50" t="str">
        <f t="shared" si="28"/>
        <v>$ 0</v>
      </c>
      <c r="L437" s="68">
        <v>0.27777777777777779</v>
      </c>
      <c r="M437" s="57">
        <v>3.2</v>
      </c>
      <c r="N437" s="53">
        <f t="shared" si="29"/>
        <v>0</v>
      </c>
    </row>
    <row r="438" spans="1:14" s="3" customFormat="1" ht="18.95" customHeight="1">
      <c r="A438" s="44" t="str">
        <f t="shared" si="30"/>
        <v/>
      </c>
      <c r="B438" s="55" t="s">
        <v>450</v>
      </c>
      <c r="C438" s="38"/>
      <c r="D438" s="49" t="str">
        <f t="shared" si="31"/>
        <v/>
      </c>
      <c r="E438" s="56">
        <v>9</v>
      </c>
      <c r="F438" s="120">
        <v>7.15</v>
      </c>
      <c r="G438" s="121">
        <v>12</v>
      </c>
      <c r="H438" s="125">
        <v>6.5</v>
      </c>
      <c r="I438" s="126">
        <v>12</v>
      </c>
      <c r="J438" s="71" t="s">
        <v>1647</v>
      </c>
      <c r="K438" s="50" t="str">
        <f t="shared" si="28"/>
        <v>$ 0</v>
      </c>
      <c r="L438" s="68">
        <v>0.27777777777777779</v>
      </c>
      <c r="M438" s="57">
        <v>3.2</v>
      </c>
      <c r="N438" s="53">
        <f t="shared" si="29"/>
        <v>0</v>
      </c>
    </row>
    <row r="439" spans="1:14" s="3" customFormat="1" ht="18.95" customHeight="1">
      <c r="A439" s="44" t="str">
        <f t="shared" si="30"/>
        <v/>
      </c>
      <c r="B439" s="55" t="s">
        <v>451</v>
      </c>
      <c r="C439" s="38"/>
      <c r="D439" s="49" t="str">
        <f t="shared" si="31"/>
        <v/>
      </c>
      <c r="E439" s="56">
        <v>14</v>
      </c>
      <c r="F439" s="120">
        <v>11</v>
      </c>
      <c r="G439" s="121">
        <v>12</v>
      </c>
      <c r="H439" s="125">
        <v>10</v>
      </c>
      <c r="I439" s="126">
        <v>12</v>
      </c>
      <c r="J439" s="70" t="s">
        <v>1063</v>
      </c>
      <c r="K439" s="50" t="str">
        <f t="shared" si="28"/>
        <v>$ 0</v>
      </c>
      <c r="L439" s="68">
        <v>0.2857142857142857</v>
      </c>
      <c r="M439" s="57">
        <v>3.65</v>
      </c>
      <c r="N439" s="53">
        <f t="shared" si="29"/>
        <v>0</v>
      </c>
    </row>
    <row r="440" spans="1:14" s="3" customFormat="1" ht="18.95" customHeight="1">
      <c r="A440" s="44" t="str">
        <f t="shared" si="30"/>
        <v/>
      </c>
      <c r="B440" s="55" t="s">
        <v>452</v>
      </c>
      <c r="C440" s="38"/>
      <c r="D440" s="49" t="str">
        <f t="shared" si="31"/>
        <v/>
      </c>
      <c r="E440" s="56">
        <v>9.5</v>
      </c>
      <c r="F440" s="120">
        <v>7.7</v>
      </c>
      <c r="G440" s="121">
        <v>12</v>
      </c>
      <c r="H440" s="125">
        <v>7</v>
      </c>
      <c r="I440" s="126">
        <v>12</v>
      </c>
      <c r="J440" s="71" t="s">
        <v>1648</v>
      </c>
      <c r="K440" s="50" t="str">
        <f t="shared" si="28"/>
        <v>$ 0</v>
      </c>
      <c r="L440" s="68">
        <v>0.26315789473684215</v>
      </c>
      <c r="M440" s="57">
        <v>6.95</v>
      </c>
      <c r="N440" s="53">
        <f t="shared" si="29"/>
        <v>0</v>
      </c>
    </row>
    <row r="441" spans="1:14" s="3" customFormat="1" ht="18.95" customHeight="1">
      <c r="A441" s="44" t="str">
        <f t="shared" si="30"/>
        <v/>
      </c>
      <c r="B441" s="55" t="s">
        <v>453</v>
      </c>
      <c r="C441" s="38"/>
      <c r="D441" s="49" t="str">
        <f t="shared" si="31"/>
        <v/>
      </c>
      <c r="E441" s="56">
        <v>9.5</v>
      </c>
      <c r="F441" s="120">
        <v>7.7</v>
      </c>
      <c r="G441" s="121">
        <v>12</v>
      </c>
      <c r="H441" s="125">
        <v>7</v>
      </c>
      <c r="I441" s="126">
        <v>12</v>
      </c>
      <c r="J441" s="71" t="s">
        <v>1649</v>
      </c>
      <c r="K441" s="50" t="str">
        <f t="shared" si="28"/>
        <v>$ 0</v>
      </c>
      <c r="L441" s="68">
        <v>0.26315789473684215</v>
      </c>
      <c r="M441" s="57">
        <v>7.95</v>
      </c>
      <c r="N441" s="53">
        <f t="shared" si="29"/>
        <v>0</v>
      </c>
    </row>
    <row r="442" spans="1:14" s="3" customFormat="1" ht="18.95" customHeight="1">
      <c r="A442" s="44" t="str">
        <f t="shared" si="30"/>
        <v/>
      </c>
      <c r="B442" s="55" t="s">
        <v>454</v>
      </c>
      <c r="C442" s="38"/>
      <c r="D442" s="49" t="str">
        <f t="shared" si="31"/>
        <v/>
      </c>
      <c r="E442" s="56">
        <v>9.5</v>
      </c>
      <c r="F442" s="120">
        <v>7.7</v>
      </c>
      <c r="G442" s="121">
        <v>12</v>
      </c>
      <c r="H442" s="125">
        <v>7</v>
      </c>
      <c r="I442" s="126">
        <v>12</v>
      </c>
      <c r="J442" s="71" t="s">
        <v>1650</v>
      </c>
      <c r="K442" s="50" t="str">
        <f t="shared" si="28"/>
        <v>$ 0</v>
      </c>
      <c r="L442" s="68">
        <v>0.26315789473684215</v>
      </c>
      <c r="M442" s="57">
        <v>6.8</v>
      </c>
      <c r="N442" s="53">
        <f t="shared" si="29"/>
        <v>0</v>
      </c>
    </row>
    <row r="443" spans="1:14" s="3" customFormat="1" ht="18.95" customHeight="1">
      <c r="A443" s="44" t="str">
        <f t="shared" si="30"/>
        <v/>
      </c>
      <c r="B443" s="55" t="s">
        <v>455</v>
      </c>
      <c r="C443" s="38"/>
      <c r="D443" s="49" t="str">
        <f t="shared" si="31"/>
        <v/>
      </c>
      <c r="E443" s="56">
        <v>15</v>
      </c>
      <c r="F443" s="120">
        <v>12</v>
      </c>
      <c r="G443" s="121">
        <v>12</v>
      </c>
      <c r="H443" s="125">
        <v>11</v>
      </c>
      <c r="I443" s="126">
        <v>24</v>
      </c>
      <c r="J443" s="70" t="s">
        <v>1064</v>
      </c>
      <c r="K443" s="50" t="str">
        <f t="shared" si="28"/>
        <v>$ 0</v>
      </c>
      <c r="L443" s="68">
        <v>0.26666666666666672</v>
      </c>
      <c r="M443" s="57">
        <v>11.9</v>
      </c>
      <c r="N443" s="53">
        <f t="shared" si="29"/>
        <v>0</v>
      </c>
    </row>
    <row r="444" spans="1:14" s="3" customFormat="1" ht="18.95" customHeight="1">
      <c r="A444" s="44" t="str">
        <f t="shared" si="30"/>
        <v/>
      </c>
      <c r="B444" s="55" t="s">
        <v>456</v>
      </c>
      <c r="C444" s="38"/>
      <c r="D444" s="49" t="str">
        <f t="shared" si="31"/>
        <v/>
      </c>
      <c r="E444" s="56">
        <v>6.5</v>
      </c>
      <c r="F444" s="120">
        <v>5.25</v>
      </c>
      <c r="G444" s="121">
        <v>24</v>
      </c>
      <c r="H444" s="125">
        <v>4.75</v>
      </c>
      <c r="I444" s="126">
        <v>24</v>
      </c>
      <c r="J444" s="70" t="s">
        <v>1065</v>
      </c>
      <c r="K444" s="50" t="str">
        <f t="shared" si="28"/>
        <v>$ 0</v>
      </c>
      <c r="L444" s="68">
        <v>0.26923076923076927</v>
      </c>
      <c r="M444" s="57">
        <v>11</v>
      </c>
      <c r="N444" s="53">
        <f t="shared" si="29"/>
        <v>0</v>
      </c>
    </row>
    <row r="445" spans="1:14" s="3" customFormat="1" ht="18.95" customHeight="1">
      <c r="A445" s="44" t="str">
        <f t="shared" si="30"/>
        <v/>
      </c>
      <c r="B445" s="55" t="s">
        <v>457</v>
      </c>
      <c r="C445" s="38"/>
      <c r="D445" s="49" t="str">
        <f t="shared" si="31"/>
        <v/>
      </c>
      <c r="E445" s="56">
        <v>2.75</v>
      </c>
      <c r="F445" s="120">
        <v>2.25</v>
      </c>
      <c r="G445" s="121">
        <v>12</v>
      </c>
      <c r="H445" s="125">
        <v>2</v>
      </c>
      <c r="I445" s="126">
        <v>12</v>
      </c>
      <c r="J445" s="71" t="s">
        <v>1651</v>
      </c>
      <c r="K445" s="50" t="str">
        <f t="shared" si="28"/>
        <v>$ 0</v>
      </c>
      <c r="L445" s="68">
        <v>0.27272727272727271</v>
      </c>
      <c r="M445" s="57">
        <v>1.75</v>
      </c>
      <c r="N445" s="53">
        <f t="shared" si="29"/>
        <v>0</v>
      </c>
    </row>
    <row r="446" spans="1:14" s="3" customFormat="1" ht="18.95" customHeight="1">
      <c r="A446" s="44" t="str">
        <f t="shared" si="30"/>
        <v/>
      </c>
      <c r="B446" s="55" t="s">
        <v>458</v>
      </c>
      <c r="C446" s="38"/>
      <c r="D446" s="49" t="str">
        <f t="shared" si="31"/>
        <v/>
      </c>
      <c r="E446" s="56">
        <v>2.75</v>
      </c>
      <c r="F446" s="120">
        <v>2.25</v>
      </c>
      <c r="G446" s="121">
        <v>12</v>
      </c>
      <c r="H446" s="125">
        <v>2</v>
      </c>
      <c r="I446" s="126">
        <v>12</v>
      </c>
      <c r="J446" s="71" t="s">
        <v>1652</v>
      </c>
      <c r="K446" s="50" t="str">
        <f t="shared" si="28"/>
        <v>$ 0</v>
      </c>
      <c r="L446" s="68">
        <v>0.27272727272727271</v>
      </c>
      <c r="M446" s="57">
        <v>1.65</v>
      </c>
      <c r="N446" s="53">
        <f t="shared" si="29"/>
        <v>0</v>
      </c>
    </row>
    <row r="447" spans="1:14" s="3" customFormat="1" ht="18.95" customHeight="1">
      <c r="A447" s="44" t="str">
        <f t="shared" si="30"/>
        <v/>
      </c>
      <c r="B447" s="55" t="s">
        <v>459</v>
      </c>
      <c r="C447" s="38"/>
      <c r="D447" s="49" t="str">
        <f t="shared" si="31"/>
        <v/>
      </c>
      <c r="E447" s="56">
        <v>2.75</v>
      </c>
      <c r="F447" s="120">
        <v>2.25</v>
      </c>
      <c r="G447" s="121">
        <v>12</v>
      </c>
      <c r="H447" s="125">
        <v>2</v>
      </c>
      <c r="I447" s="126">
        <v>12</v>
      </c>
      <c r="J447" s="71" t="s">
        <v>1653</v>
      </c>
      <c r="K447" s="50" t="str">
        <f t="shared" si="28"/>
        <v>$ 0</v>
      </c>
      <c r="L447" s="68">
        <v>0.27272727272727271</v>
      </c>
      <c r="M447" s="57">
        <v>1.7</v>
      </c>
      <c r="N447" s="53">
        <f t="shared" si="29"/>
        <v>0</v>
      </c>
    </row>
    <row r="448" spans="1:14" s="3" customFormat="1" ht="18.95" customHeight="1">
      <c r="A448" s="44" t="str">
        <f t="shared" si="30"/>
        <v/>
      </c>
      <c r="B448" s="83" t="s">
        <v>460</v>
      </c>
      <c r="C448" s="84"/>
      <c r="D448" s="85" t="str">
        <f t="shared" si="31"/>
        <v/>
      </c>
      <c r="E448" s="86">
        <v>8</v>
      </c>
      <c r="F448" s="122">
        <v>6.6</v>
      </c>
      <c r="G448" s="123">
        <v>12</v>
      </c>
      <c r="H448" s="127">
        <v>6</v>
      </c>
      <c r="I448" s="128">
        <v>12</v>
      </c>
      <c r="J448" s="87" t="s">
        <v>1066</v>
      </c>
      <c r="K448" s="50" t="str">
        <f t="shared" si="28"/>
        <v>$ 0</v>
      </c>
      <c r="L448" s="68">
        <v>0.25</v>
      </c>
      <c r="M448" s="57">
        <v>6</v>
      </c>
      <c r="N448" s="53">
        <f t="shared" si="29"/>
        <v>0</v>
      </c>
    </row>
    <row r="449" spans="1:14" s="3" customFormat="1" ht="18.95" customHeight="1">
      <c r="A449" s="44" t="str">
        <f t="shared" si="30"/>
        <v/>
      </c>
      <c r="B449" s="55" t="s">
        <v>461</v>
      </c>
      <c r="C449" s="38"/>
      <c r="D449" s="49" t="str">
        <f t="shared" si="31"/>
        <v/>
      </c>
      <c r="E449" s="56">
        <v>13</v>
      </c>
      <c r="F449" s="120">
        <v>10.5</v>
      </c>
      <c r="G449" s="121">
        <v>12</v>
      </c>
      <c r="H449" s="125">
        <v>9.5</v>
      </c>
      <c r="I449" s="126">
        <v>12</v>
      </c>
      <c r="J449" s="70" t="s">
        <v>1067</v>
      </c>
      <c r="K449" s="50" t="str">
        <f t="shared" si="28"/>
        <v>$ 0</v>
      </c>
      <c r="L449" s="68">
        <v>0.26923076923076927</v>
      </c>
      <c r="M449" s="57">
        <v>5.8</v>
      </c>
      <c r="N449" s="53">
        <f t="shared" si="29"/>
        <v>0</v>
      </c>
    </row>
    <row r="450" spans="1:14" s="3" customFormat="1" ht="18.95" customHeight="1">
      <c r="A450" s="44" t="str">
        <f t="shared" si="30"/>
        <v/>
      </c>
      <c r="B450" s="55" t="s">
        <v>462</v>
      </c>
      <c r="C450" s="38"/>
      <c r="D450" s="49" t="str">
        <f t="shared" si="31"/>
        <v/>
      </c>
      <c r="E450" s="56">
        <v>7</v>
      </c>
      <c r="F450" s="120">
        <v>5.5</v>
      </c>
      <c r="G450" s="121">
        <v>12</v>
      </c>
      <c r="H450" s="125">
        <v>5</v>
      </c>
      <c r="I450" s="126">
        <v>12</v>
      </c>
      <c r="J450" s="71" t="s">
        <v>1654</v>
      </c>
      <c r="K450" s="50" t="str">
        <f t="shared" si="28"/>
        <v>$ 0</v>
      </c>
      <c r="L450" s="68">
        <v>0.2857142857142857</v>
      </c>
      <c r="M450" s="57">
        <v>3.3</v>
      </c>
      <c r="N450" s="53">
        <f t="shared" si="29"/>
        <v>0</v>
      </c>
    </row>
    <row r="451" spans="1:14" s="3" customFormat="1" ht="18.95" customHeight="1">
      <c r="A451" s="44" t="str">
        <f t="shared" si="30"/>
        <v/>
      </c>
      <c r="B451" s="55" t="s">
        <v>463</v>
      </c>
      <c r="C451" s="38"/>
      <c r="D451" s="49" t="str">
        <f t="shared" si="31"/>
        <v/>
      </c>
      <c r="E451" s="56">
        <v>7</v>
      </c>
      <c r="F451" s="120">
        <v>5.5</v>
      </c>
      <c r="G451" s="121">
        <v>12</v>
      </c>
      <c r="H451" s="125">
        <v>5</v>
      </c>
      <c r="I451" s="126">
        <v>12</v>
      </c>
      <c r="J451" s="71" t="s">
        <v>1655</v>
      </c>
      <c r="K451" s="50" t="str">
        <f t="shared" si="28"/>
        <v>$ 0</v>
      </c>
      <c r="L451" s="68">
        <v>0.2857142857142857</v>
      </c>
      <c r="M451" s="57">
        <v>3.5</v>
      </c>
      <c r="N451" s="53">
        <f t="shared" si="29"/>
        <v>0</v>
      </c>
    </row>
    <row r="452" spans="1:14" s="3" customFormat="1" ht="18.95" customHeight="1">
      <c r="A452" s="44" t="str">
        <f t="shared" si="30"/>
        <v/>
      </c>
      <c r="B452" s="55" t="s">
        <v>464</v>
      </c>
      <c r="C452" s="38"/>
      <c r="D452" s="49" t="str">
        <f t="shared" si="31"/>
        <v/>
      </c>
      <c r="E452" s="56">
        <v>7</v>
      </c>
      <c r="F452" s="120">
        <v>5.5</v>
      </c>
      <c r="G452" s="121">
        <v>12</v>
      </c>
      <c r="H452" s="125">
        <v>5</v>
      </c>
      <c r="I452" s="126">
        <v>12</v>
      </c>
      <c r="J452" s="71" t="s">
        <v>1656</v>
      </c>
      <c r="K452" s="50" t="str">
        <f t="shared" si="28"/>
        <v>$ 0</v>
      </c>
      <c r="L452" s="68">
        <v>0.2857142857142857</v>
      </c>
      <c r="M452" s="57">
        <v>3.4</v>
      </c>
      <c r="N452" s="53">
        <f t="shared" si="29"/>
        <v>0</v>
      </c>
    </row>
    <row r="453" spans="1:14" s="3" customFormat="1" ht="18.95" customHeight="1">
      <c r="A453" s="44" t="str">
        <f t="shared" si="30"/>
        <v/>
      </c>
      <c r="B453" s="55" t="s">
        <v>465</v>
      </c>
      <c r="C453" s="38"/>
      <c r="D453" s="49" t="str">
        <f t="shared" si="31"/>
        <v/>
      </c>
      <c r="E453" s="56">
        <v>11.5</v>
      </c>
      <c r="F453" s="120">
        <v>9.65</v>
      </c>
      <c r="G453" s="121">
        <v>12</v>
      </c>
      <c r="H453" s="125">
        <v>8.75</v>
      </c>
      <c r="I453" s="126">
        <v>12</v>
      </c>
      <c r="J453" s="71" t="s">
        <v>1657</v>
      </c>
      <c r="K453" s="50" t="str">
        <f t="shared" si="28"/>
        <v>$ 0</v>
      </c>
      <c r="L453" s="68">
        <v>0.23913043478260865</v>
      </c>
      <c r="M453" s="57">
        <v>5.45</v>
      </c>
      <c r="N453" s="53">
        <f t="shared" si="29"/>
        <v>0</v>
      </c>
    </row>
    <row r="454" spans="1:14" s="3" customFormat="1" ht="18.95" customHeight="1">
      <c r="A454" s="44" t="str">
        <f t="shared" si="30"/>
        <v/>
      </c>
      <c r="B454" s="55" t="s">
        <v>466</v>
      </c>
      <c r="C454" s="38"/>
      <c r="D454" s="49" t="str">
        <f t="shared" si="31"/>
        <v/>
      </c>
      <c r="E454" s="56">
        <v>11.5</v>
      </c>
      <c r="F454" s="120">
        <v>9.65</v>
      </c>
      <c r="G454" s="121">
        <v>12</v>
      </c>
      <c r="H454" s="125">
        <v>8.75</v>
      </c>
      <c r="I454" s="126">
        <v>12</v>
      </c>
      <c r="J454" s="71" t="s">
        <v>1658</v>
      </c>
      <c r="K454" s="50" t="str">
        <f t="shared" si="28"/>
        <v>$ 0</v>
      </c>
      <c r="L454" s="68">
        <v>0.23913043478260865</v>
      </c>
      <c r="M454" s="57">
        <v>5.25</v>
      </c>
      <c r="N454" s="53">
        <f t="shared" si="29"/>
        <v>0</v>
      </c>
    </row>
    <row r="455" spans="1:14" s="3" customFormat="1" ht="18.95" customHeight="1">
      <c r="A455" s="44" t="str">
        <f t="shared" si="30"/>
        <v/>
      </c>
      <c r="B455" s="55" t="s">
        <v>467</v>
      </c>
      <c r="C455" s="38"/>
      <c r="D455" s="49" t="str">
        <f t="shared" si="31"/>
        <v/>
      </c>
      <c r="E455" s="56">
        <v>11.5</v>
      </c>
      <c r="F455" s="120">
        <v>9.65</v>
      </c>
      <c r="G455" s="121">
        <v>12</v>
      </c>
      <c r="H455" s="125">
        <v>8.75</v>
      </c>
      <c r="I455" s="126">
        <v>12</v>
      </c>
      <c r="J455" s="71" t="s">
        <v>1659</v>
      </c>
      <c r="K455" s="50" t="str">
        <f t="shared" si="28"/>
        <v>$ 0</v>
      </c>
      <c r="L455" s="68">
        <v>0.23913043478260865</v>
      </c>
      <c r="M455" s="57">
        <v>5.3</v>
      </c>
      <c r="N455" s="53">
        <f t="shared" si="29"/>
        <v>0</v>
      </c>
    </row>
    <row r="456" spans="1:14" s="3" customFormat="1" ht="18.95" customHeight="1">
      <c r="A456" s="44" t="str">
        <f t="shared" si="30"/>
        <v/>
      </c>
      <c r="B456" s="55" t="s">
        <v>468</v>
      </c>
      <c r="C456" s="38"/>
      <c r="D456" s="49" t="str">
        <f t="shared" si="31"/>
        <v/>
      </c>
      <c r="E456" s="56">
        <v>16</v>
      </c>
      <c r="F456" s="120">
        <v>13.2</v>
      </c>
      <c r="G456" s="121">
        <v>12</v>
      </c>
      <c r="H456" s="125">
        <v>12</v>
      </c>
      <c r="I456" s="126">
        <v>12</v>
      </c>
      <c r="J456" s="70" t="s">
        <v>1068</v>
      </c>
      <c r="K456" s="50" t="str">
        <f t="shared" si="28"/>
        <v>$ 0</v>
      </c>
      <c r="L456" s="68">
        <v>0.25</v>
      </c>
      <c r="M456" s="57">
        <v>6.6</v>
      </c>
      <c r="N456" s="53">
        <f t="shared" si="29"/>
        <v>0</v>
      </c>
    </row>
    <row r="457" spans="1:14" s="3" customFormat="1" ht="18.95" customHeight="1">
      <c r="A457" s="44" t="str">
        <f t="shared" si="30"/>
        <v/>
      </c>
      <c r="B457" s="55" t="s">
        <v>469</v>
      </c>
      <c r="C457" s="38"/>
      <c r="D457" s="49" t="str">
        <f t="shared" si="31"/>
        <v/>
      </c>
      <c r="E457" s="56">
        <v>12</v>
      </c>
      <c r="F457" s="120">
        <v>9.9</v>
      </c>
      <c r="G457" s="121">
        <v>12</v>
      </c>
      <c r="H457" s="125">
        <v>9</v>
      </c>
      <c r="I457" s="126">
        <v>24</v>
      </c>
      <c r="J457" s="70" t="s">
        <v>1069</v>
      </c>
      <c r="K457" s="50" t="str">
        <f t="shared" si="28"/>
        <v>$ 0</v>
      </c>
      <c r="L457" s="68">
        <v>0.25</v>
      </c>
      <c r="M457" s="57">
        <v>14.85</v>
      </c>
      <c r="N457" s="53">
        <f t="shared" si="29"/>
        <v>0</v>
      </c>
    </row>
    <row r="458" spans="1:14" s="3" customFormat="1" ht="18.95" customHeight="1">
      <c r="A458" s="44" t="str">
        <f t="shared" si="30"/>
        <v/>
      </c>
      <c r="B458" s="55" t="s">
        <v>470</v>
      </c>
      <c r="C458" s="38"/>
      <c r="D458" s="49" t="str">
        <f t="shared" si="31"/>
        <v/>
      </c>
      <c r="E458" s="56">
        <v>13.5</v>
      </c>
      <c r="F458" s="120">
        <v>11</v>
      </c>
      <c r="G458" s="121">
        <v>12</v>
      </c>
      <c r="H458" s="125">
        <v>10</v>
      </c>
      <c r="I458" s="126">
        <v>12</v>
      </c>
      <c r="J458" s="71" t="s">
        <v>1660</v>
      </c>
      <c r="K458" s="50" t="str">
        <f t="shared" si="28"/>
        <v>$ 0</v>
      </c>
      <c r="L458" s="68">
        <v>0.2592592592592593</v>
      </c>
      <c r="M458" s="57">
        <v>10.6</v>
      </c>
      <c r="N458" s="53">
        <f t="shared" si="29"/>
        <v>0</v>
      </c>
    </row>
    <row r="459" spans="1:14" s="3" customFormat="1" ht="18.95" customHeight="1">
      <c r="A459" s="44" t="str">
        <f t="shared" si="30"/>
        <v/>
      </c>
      <c r="B459" s="55" t="s">
        <v>471</v>
      </c>
      <c r="C459" s="38"/>
      <c r="D459" s="49" t="str">
        <f t="shared" si="31"/>
        <v/>
      </c>
      <c r="E459" s="56">
        <v>16</v>
      </c>
      <c r="F459" s="120">
        <v>13</v>
      </c>
      <c r="G459" s="121">
        <v>12</v>
      </c>
      <c r="H459" s="125">
        <v>12</v>
      </c>
      <c r="I459" s="126">
        <v>12</v>
      </c>
      <c r="J459" s="70" t="s">
        <v>1070</v>
      </c>
      <c r="K459" s="50" t="str">
        <f t="shared" si="28"/>
        <v>$ 0</v>
      </c>
      <c r="L459" s="68">
        <v>0.25</v>
      </c>
      <c r="M459" s="57">
        <v>5.6</v>
      </c>
      <c r="N459" s="53">
        <f t="shared" si="29"/>
        <v>0</v>
      </c>
    </row>
    <row r="460" spans="1:14" s="3" customFormat="1" ht="18.95" customHeight="1">
      <c r="A460" s="44" t="str">
        <f t="shared" si="30"/>
        <v/>
      </c>
      <c r="B460" s="55" t="s">
        <v>472</v>
      </c>
      <c r="C460" s="38"/>
      <c r="D460" s="49" t="str">
        <f t="shared" si="31"/>
        <v/>
      </c>
      <c r="E460" s="56">
        <v>15</v>
      </c>
      <c r="F460" s="120">
        <v>12</v>
      </c>
      <c r="G460" s="121">
        <v>12</v>
      </c>
      <c r="H460" s="125">
        <v>11</v>
      </c>
      <c r="I460" s="126">
        <v>12</v>
      </c>
      <c r="J460" s="71" t="s">
        <v>1661</v>
      </c>
      <c r="K460" s="50" t="str">
        <f t="shared" si="28"/>
        <v>$ 0</v>
      </c>
      <c r="L460" s="68">
        <v>0.26666666666666672</v>
      </c>
      <c r="M460" s="57">
        <v>7</v>
      </c>
      <c r="N460" s="53">
        <f t="shared" si="29"/>
        <v>0</v>
      </c>
    </row>
    <row r="461" spans="1:14" s="3" customFormat="1" ht="18.95" customHeight="1">
      <c r="A461" s="44" t="str">
        <f t="shared" si="30"/>
        <v/>
      </c>
      <c r="B461" s="55" t="s">
        <v>473</v>
      </c>
      <c r="C461" s="38"/>
      <c r="D461" s="49" t="str">
        <f t="shared" si="31"/>
        <v/>
      </c>
      <c r="E461" s="56">
        <v>10</v>
      </c>
      <c r="F461" s="120">
        <v>8.25</v>
      </c>
      <c r="G461" s="121">
        <v>12</v>
      </c>
      <c r="H461" s="125">
        <v>7.5</v>
      </c>
      <c r="I461" s="126">
        <v>12</v>
      </c>
      <c r="J461" s="71" t="s">
        <v>1662</v>
      </c>
      <c r="K461" s="50" t="str">
        <f t="shared" si="28"/>
        <v>$ 0</v>
      </c>
      <c r="L461" s="68">
        <v>0.25</v>
      </c>
      <c r="M461" s="57">
        <v>4.95</v>
      </c>
      <c r="N461" s="53">
        <f t="shared" si="29"/>
        <v>0</v>
      </c>
    </row>
    <row r="462" spans="1:14" s="3" customFormat="1" ht="18.95" customHeight="1">
      <c r="A462" s="44" t="str">
        <f t="shared" si="30"/>
        <v/>
      </c>
      <c r="B462" s="55" t="s">
        <v>474</v>
      </c>
      <c r="C462" s="38"/>
      <c r="D462" s="49" t="str">
        <f t="shared" si="31"/>
        <v/>
      </c>
      <c r="E462" s="56">
        <v>15</v>
      </c>
      <c r="F462" s="120">
        <v>12.65</v>
      </c>
      <c r="G462" s="121">
        <v>12</v>
      </c>
      <c r="H462" s="125">
        <v>11.5</v>
      </c>
      <c r="I462" s="126">
        <v>12</v>
      </c>
      <c r="J462" s="70" t="s">
        <v>1071</v>
      </c>
      <c r="K462" s="50" t="str">
        <f t="shared" ref="K462:K525" si="32">IF(C462=0,"$ 0",(C462*D462))</f>
        <v>$ 0</v>
      </c>
      <c r="L462" s="68">
        <v>0.23333333333333328</v>
      </c>
      <c r="M462" s="57">
        <v>5.0999999999999996</v>
      </c>
      <c r="N462" s="53">
        <f t="shared" ref="N462:N525" si="33">(C462/I462)*M462</f>
        <v>0</v>
      </c>
    </row>
    <row r="463" spans="1:14" s="3" customFormat="1" ht="18.95" customHeight="1">
      <c r="A463" s="44" t="str">
        <f t="shared" si="30"/>
        <v/>
      </c>
      <c r="B463" s="55" t="s">
        <v>475</v>
      </c>
      <c r="C463" s="38"/>
      <c r="D463" s="49" t="str">
        <f t="shared" si="31"/>
        <v/>
      </c>
      <c r="E463" s="56">
        <v>20</v>
      </c>
      <c r="F463" s="120">
        <v>16.5</v>
      </c>
      <c r="G463" s="121">
        <v>12</v>
      </c>
      <c r="H463" s="125">
        <v>15</v>
      </c>
      <c r="I463" s="126">
        <v>12</v>
      </c>
      <c r="J463" s="71" t="s">
        <v>1663</v>
      </c>
      <c r="K463" s="50" t="str">
        <f t="shared" si="32"/>
        <v>$ 0</v>
      </c>
      <c r="L463" s="68">
        <v>0.25</v>
      </c>
      <c r="M463" s="57">
        <v>7.75</v>
      </c>
      <c r="N463" s="53">
        <f t="shared" si="33"/>
        <v>0</v>
      </c>
    </row>
    <row r="464" spans="1:14" s="3" customFormat="1" ht="18.95" customHeight="1">
      <c r="A464" s="44" t="str">
        <f t="shared" si="30"/>
        <v/>
      </c>
      <c r="B464" s="55" t="s">
        <v>476</v>
      </c>
      <c r="C464" s="38"/>
      <c r="D464" s="49" t="str">
        <f t="shared" si="31"/>
        <v/>
      </c>
      <c r="E464" s="56">
        <v>4</v>
      </c>
      <c r="F464" s="120">
        <v>3.3</v>
      </c>
      <c r="G464" s="121">
        <v>12</v>
      </c>
      <c r="H464" s="125">
        <v>3</v>
      </c>
      <c r="I464" s="126">
        <v>12</v>
      </c>
      <c r="J464" s="71" t="s">
        <v>1664</v>
      </c>
      <c r="K464" s="50" t="str">
        <f t="shared" si="32"/>
        <v>$ 0</v>
      </c>
      <c r="L464" s="68">
        <v>0.25</v>
      </c>
      <c r="M464" s="57">
        <v>0.7</v>
      </c>
      <c r="N464" s="53">
        <f t="shared" si="33"/>
        <v>0</v>
      </c>
    </row>
    <row r="465" spans="1:14" s="3" customFormat="1" ht="18.95" customHeight="1">
      <c r="A465" s="44" t="str">
        <f t="shared" si="30"/>
        <v/>
      </c>
      <c r="B465" s="55" t="s">
        <v>477</v>
      </c>
      <c r="C465" s="38"/>
      <c r="D465" s="49" t="str">
        <f t="shared" si="31"/>
        <v/>
      </c>
      <c r="E465" s="56">
        <v>4</v>
      </c>
      <c r="F465" s="120">
        <v>3.3</v>
      </c>
      <c r="G465" s="121">
        <v>12</v>
      </c>
      <c r="H465" s="125">
        <v>3</v>
      </c>
      <c r="I465" s="126">
        <v>12</v>
      </c>
      <c r="J465" s="71" t="s">
        <v>1665</v>
      </c>
      <c r="K465" s="50" t="str">
        <f t="shared" si="32"/>
        <v>$ 0</v>
      </c>
      <c r="L465" s="68">
        <v>0.25</v>
      </c>
      <c r="M465" s="57">
        <v>0.7</v>
      </c>
      <c r="N465" s="53">
        <f t="shared" si="33"/>
        <v>0</v>
      </c>
    </row>
    <row r="466" spans="1:14" s="3" customFormat="1" ht="18.95" customHeight="1">
      <c r="A466" s="44" t="str">
        <f t="shared" si="30"/>
        <v/>
      </c>
      <c r="B466" s="55" t="s">
        <v>478</v>
      </c>
      <c r="C466" s="38"/>
      <c r="D466" s="49" t="str">
        <f t="shared" si="31"/>
        <v/>
      </c>
      <c r="E466" s="56">
        <v>4</v>
      </c>
      <c r="F466" s="120">
        <v>3.3</v>
      </c>
      <c r="G466" s="121">
        <v>12</v>
      </c>
      <c r="H466" s="125">
        <v>3</v>
      </c>
      <c r="I466" s="126">
        <v>12</v>
      </c>
      <c r="J466" s="71" t="s">
        <v>1666</v>
      </c>
      <c r="K466" s="50" t="str">
        <f t="shared" si="32"/>
        <v>$ 0</v>
      </c>
      <c r="L466" s="68">
        <v>0.25</v>
      </c>
      <c r="M466" s="57">
        <v>0.65</v>
      </c>
      <c r="N466" s="53">
        <f t="shared" si="33"/>
        <v>0</v>
      </c>
    </row>
    <row r="467" spans="1:14" s="3" customFormat="1" ht="18.95" customHeight="1">
      <c r="A467" s="44" t="str">
        <f t="shared" si="30"/>
        <v/>
      </c>
      <c r="B467" s="55" t="s">
        <v>479</v>
      </c>
      <c r="C467" s="38"/>
      <c r="D467" s="49" t="str">
        <f t="shared" si="31"/>
        <v/>
      </c>
      <c r="E467" s="56">
        <v>4</v>
      </c>
      <c r="F467" s="120">
        <v>3.3</v>
      </c>
      <c r="G467" s="121">
        <v>12</v>
      </c>
      <c r="H467" s="125">
        <v>3</v>
      </c>
      <c r="I467" s="126">
        <v>12</v>
      </c>
      <c r="J467" s="71" t="s">
        <v>1667</v>
      </c>
      <c r="K467" s="50" t="str">
        <f t="shared" si="32"/>
        <v>$ 0</v>
      </c>
      <c r="L467" s="68">
        <v>0.25</v>
      </c>
      <c r="M467" s="57">
        <v>0.65</v>
      </c>
      <c r="N467" s="53">
        <f t="shared" si="33"/>
        <v>0</v>
      </c>
    </row>
    <row r="468" spans="1:14" s="3" customFormat="1" ht="18.95" customHeight="1">
      <c r="A468" s="44" t="str">
        <f t="shared" si="30"/>
        <v/>
      </c>
      <c r="B468" s="55" t="s">
        <v>480</v>
      </c>
      <c r="C468" s="38"/>
      <c r="D468" s="49" t="str">
        <f t="shared" si="31"/>
        <v/>
      </c>
      <c r="E468" s="56">
        <v>7</v>
      </c>
      <c r="F468" s="120">
        <v>5.5</v>
      </c>
      <c r="G468" s="121">
        <v>12</v>
      </c>
      <c r="H468" s="125">
        <v>5</v>
      </c>
      <c r="I468" s="126">
        <v>24</v>
      </c>
      <c r="J468" s="70" t="s">
        <v>1072</v>
      </c>
      <c r="K468" s="50" t="str">
        <f t="shared" si="32"/>
        <v>$ 0</v>
      </c>
      <c r="L468" s="68">
        <v>0.2857142857142857</v>
      </c>
      <c r="M468" s="57">
        <v>7.15</v>
      </c>
      <c r="N468" s="53">
        <f t="shared" si="33"/>
        <v>0</v>
      </c>
    </row>
    <row r="469" spans="1:14" s="3" customFormat="1" ht="18.95" customHeight="1">
      <c r="A469" s="44" t="str">
        <f t="shared" si="30"/>
        <v/>
      </c>
      <c r="B469" s="55" t="s">
        <v>481</v>
      </c>
      <c r="C469" s="38"/>
      <c r="D469" s="49" t="str">
        <f t="shared" si="31"/>
        <v/>
      </c>
      <c r="E469" s="56">
        <v>15</v>
      </c>
      <c r="F469" s="120">
        <v>12.65</v>
      </c>
      <c r="G469" s="121">
        <v>12</v>
      </c>
      <c r="H469" s="125">
        <v>11.5</v>
      </c>
      <c r="I469" s="126">
        <v>12</v>
      </c>
      <c r="J469" s="71" t="s">
        <v>1668</v>
      </c>
      <c r="K469" s="50" t="str">
        <f t="shared" si="32"/>
        <v>$ 0</v>
      </c>
      <c r="L469" s="68">
        <v>0.23333333333333328</v>
      </c>
      <c r="M469" s="57">
        <v>5.85</v>
      </c>
      <c r="N469" s="53">
        <f t="shared" si="33"/>
        <v>0</v>
      </c>
    </row>
    <row r="470" spans="1:14" s="3" customFormat="1" ht="18.95" customHeight="1">
      <c r="A470" s="44" t="str">
        <f t="shared" si="30"/>
        <v/>
      </c>
      <c r="B470" s="55" t="s">
        <v>482</v>
      </c>
      <c r="C470" s="38"/>
      <c r="D470" s="49" t="str">
        <f t="shared" si="31"/>
        <v/>
      </c>
      <c r="E470" s="56">
        <v>8</v>
      </c>
      <c r="F470" s="120">
        <v>6.6</v>
      </c>
      <c r="G470" s="121">
        <v>12</v>
      </c>
      <c r="H470" s="125">
        <v>6</v>
      </c>
      <c r="I470" s="126">
        <v>12</v>
      </c>
      <c r="J470" s="71" t="s">
        <v>1669</v>
      </c>
      <c r="K470" s="50" t="str">
        <f t="shared" si="32"/>
        <v>$ 0</v>
      </c>
      <c r="L470" s="68">
        <v>0.25</v>
      </c>
      <c r="M470" s="57">
        <v>3.15</v>
      </c>
      <c r="N470" s="53">
        <f t="shared" si="33"/>
        <v>0</v>
      </c>
    </row>
    <row r="471" spans="1:14" s="3" customFormat="1" ht="18.95" customHeight="1">
      <c r="A471" s="44" t="str">
        <f t="shared" si="30"/>
        <v/>
      </c>
      <c r="B471" s="55" t="s">
        <v>483</v>
      </c>
      <c r="C471" s="38"/>
      <c r="D471" s="49" t="str">
        <f t="shared" si="31"/>
        <v/>
      </c>
      <c r="E471" s="56">
        <v>8</v>
      </c>
      <c r="F471" s="120">
        <v>6.6</v>
      </c>
      <c r="G471" s="121">
        <v>12</v>
      </c>
      <c r="H471" s="125">
        <v>6</v>
      </c>
      <c r="I471" s="126">
        <v>12</v>
      </c>
      <c r="J471" s="71" t="s">
        <v>1670</v>
      </c>
      <c r="K471" s="50" t="str">
        <f t="shared" si="32"/>
        <v>$ 0</v>
      </c>
      <c r="L471" s="68">
        <v>0.25</v>
      </c>
      <c r="M471" s="57">
        <v>3.2</v>
      </c>
      <c r="N471" s="53">
        <f t="shared" si="33"/>
        <v>0</v>
      </c>
    </row>
    <row r="472" spans="1:14" s="3" customFormat="1" ht="18.95" customHeight="1">
      <c r="A472" s="44" t="str">
        <f t="shared" si="30"/>
        <v/>
      </c>
      <c r="B472" s="55" t="s">
        <v>484</v>
      </c>
      <c r="C472" s="38"/>
      <c r="D472" s="49" t="str">
        <f t="shared" si="31"/>
        <v/>
      </c>
      <c r="E472" s="56">
        <v>8</v>
      </c>
      <c r="F472" s="120">
        <v>6.6</v>
      </c>
      <c r="G472" s="121">
        <v>12</v>
      </c>
      <c r="H472" s="125">
        <v>6</v>
      </c>
      <c r="I472" s="126">
        <v>12</v>
      </c>
      <c r="J472" s="71" t="s">
        <v>1671</v>
      </c>
      <c r="K472" s="50" t="str">
        <f t="shared" si="32"/>
        <v>$ 0</v>
      </c>
      <c r="L472" s="68">
        <v>0.25</v>
      </c>
      <c r="M472" s="57">
        <v>3.15</v>
      </c>
      <c r="N472" s="53">
        <f t="shared" si="33"/>
        <v>0</v>
      </c>
    </row>
    <row r="473" spans="1:14" s="3" customFormat="1" ht="18.95" customHeight="1">
      <c r="A473" s="44" t="str">
        <f t="shared" si="30"/>
        <v/>
      </c>
      <c r="B473" s="55" t="s">
        <v>485</v>
      </c>
      <c r="C473" s="38"/>
      <c r="D473" s="49" t="str">
        <f t="shared" si="31"/>
        <v/>
      </c>
      <c r="E473" s="56">
        <v>7</v>
      </c>
      <c r="F473" s="120">
        <v>5.5</v>
      </c>
      <c r="G473" s="121">
        <v>12</v>
      </c>
      <c r="H473" s="125">
        <v>5</v>
      </c>
      <c r="I473" s="126">
        <v>12</v>
      </c>
      <c r="J473" s="71" t="s">
        <v>1672</v>
      </c>
      <c r="K473" s="50" t="str">
        <f t="shared" si="32"/>
        <v>$ 0</v>
      </c>
      <c r="L473" s="68">
        <v>0.2857142857142857</v>
      </c>
      <c r="M473" s="57">
        <v>3.1</v>
      </c>
      <c r="N473" s="53">
        <f t="shared" si="33"/>
        <v>0</v>
      </c>
    </row>
    <row r="474" spans="1:14" s="3" customFormat="1" ht="18.95" customHeight="1">
      <c r="A474" s="44" t="str">
        <f t="shared" si="30"/>
        <v/>
      </c>
      <c r="B474" s="55" t="s">
        <v>486</v>
      </c>
      <c r="C474" s="38"/>
      <c r="D474" s="49" t="str">
        <f t="shared" si="31"/>
        <v/>
      </c>
      <c r="E474" s="56">
        <v>7</v>
      </c>
      <c r="F474" s="120">
        <v>5.5</v>
      </c>
      <c r="G474" s="121">
        <v>12</v>
      </c>
      <c r="H474" s="125">
        <v>5</v>
      </c>
      <c r="I474" s="126">
        <v>12</v>
      </c>
      <c r="J474" s="71" t="s">
        <v>1673</v>
      </c>
      <c r="K474" s="50" t="str">
        <f t="shared" si="32"/>
        <v>$ 0</v>
      </c>
      <c r="L474" s="68">
        <v>0.2857142857142857</v>
      </c>
      <c r="M474" s="57">
        <v>3.15</v>
      </c>
      <c r="N474" s="53">
        <f t="shared" si="33"/>
        <v>0</v>
      </c>
    </row>
    <row r="475" spans="1:14" s="3" customFormat="1" ht="18.95" customHeight="1">
      <c r="A475" s="44" t="str">
        <f t="shared" si="30"/>
        <v/>
      </c>
      <c r="B475" s="55" t="s">
        <v>487</v>
      </c>
      <c r="C475" s="38"/>
      <c r="D475" s="49" t="str">
        <f t="shared" si="31"/>
        <v/>
      </c>
      <c r="E475" s="56">
        <v>7</v>
      </c>
      <c r="F475" s="120">
        <v>5.5</v>
      </c>
      <c r="G475" s="121">
        <v>12</v>
      </c>
      <c r="H475" s="125">
        <v>5</v>
      </c>
      <c r="I475" s="126">
        <v>12</v>
      </c>
      <c r="J475" s="71" t="s">
        <v>1674</v>
      </c>
      <c r="K475" s="50" t="str">
        <f t="shared" si="32"/>
        <v>$ 0</v>
      </c>
      <c r="L475" s="68">
        <v>0.2857142857142857</v>
      </c>
      <c r="M475" s="57">
        <v>3.1</v>
      </c>
      <c r="N475" s="53">
        <f t="shared" si="33"/>
        <v>0</v>
      </c>
    </row>
    <row r="476" spans="1:14" s="3" customFormat="1" ht="18.95" customHeight="1">
      <c r="A476" s="44" t="str">
        <f t="shared" si="30"/>
        <v/>
      </c>
      <c r="B476" s="55" t="s">
        <v>488</v>
      </c>
      <c r="C476" s="38"/>
      <c r="D476" s="49" t="str">
        <f t="shared" si="31"/>
        <v/>
      </c>
      <c r="E476" s="56">
        <v>8</v>
      </c>
      <c r="F476" s="120">
        <v>6.35</v>
      </c>
      <c r="G476" s="121">
        <v>12</v>
      </c>
      <c r="H476" s="125">
        <v>5.75</v>
      </c>
      <c r="I476" s="126">
        <v>12</v>
      </c>
      <c r="J476" s="70" t="s">
        <v>1073</v>
      </c>
      <c r="K476" s="50" t="str">
        <f t="shared" si="32"/>
        <v>$ 0</v>
      </c>
      <c r="L476" s="68">
        <v>0.28125</v>
      </c>
      <c r="M476" s="57">
        <v>2.15</v>
      </c>
      <c r="N476" s="53">
        <f t="shared" si="33"/>
        <v>0</v>
      </c>
    </row>
    <row r="477" spans="1:14" s="3" customFormat="1" ht="18.95" customHeight="1">
      <c r="A477" s="44" t="str">
        <f t="shared" si="30"/>
        <v/>
      </c>
      <c r="B477" s="55" t="s">
        <v>489</v>
      </c>
      <c r="C477" s="38"/>
      <c r="D477" s="49" t="str">
        <f t="shared" si="31"/>
        <v/>
      </c>
      <c r="E477" s="56">
        <v>15</v>
      </c>
      <c r="F477" s="120">
        <v>12.1</v>
      </c>
      <c r="G477" s="121">
        <v>12</v>
      </c>
      <c r="H477" s="125">
        <v>11</v>
      </c>
      <c r="I477" s="126">
        <v>12</v>
      </c>
      <c r="J477" s="70" t="s">
        <v>1074</v>
      </c>
      <c r="K477" s="50" t="str">
        <f t="shared" si="32"/>
        <v>$ 0</v>
      </c>
      <c r="L477" s="68">
        <v>0.26666666666666672</v>
      </c>
      <c r="M477" s="57">
        <v>11.7</v>
      </c>
      <c r="N477" s="53">
        <f t="shared" si="33"/>
        <v>0</v>
      </c>
    </row>
    <row r="478" spans="1:14" s="3" customFormat="1" ht="18.95" customHeight="1">
      <c r="A478" s="44" t="str">
        <f t="shared" si="30"/>
        <v/>
      </c>
      <c r="B478" s="55" t="s">
        <v>490</v>
      </c>
      <c r="C478" s="38"/>
      <c r="D478" s="49" t="str">
        <f t="shared" si="31"/>
        <v/>
      </c>
      <c r="E478" s="56">
        <v>16</v>
      </c>
      <c r="F478" s="120">
        <v>13.2</v>
      </c>
      <c r="G478" s="121">
        <v>12</v>
      </c>
      <c r="H478" s="125">
        <v>12</v>
      </c>
      <c r="I478" s="126">
        <v>12</v>
      </c>
      <c r="J478" s="71" t="s">
        <v>1675</v>
      </c>
      <c r="K478" s="50" t="str">
        <f t="shared" si="32"/>
        <v>$ 0</v>
      </c>
      <c r="L478" s="68">
        <v>0.25</v>
      </c>
      <c r="M478" s="57">
        <v>6.65</v>
      </c>
      <c r="N478" s="53">
        <f t="shared" si="33"/>
        <v>0</v>
      </c>
    </row>
    <row r="479" spans="1:14" s="3" customFormat="1" ht="18.95" customHeight="1">
      <c r="A479" s="44" t="str">
        <f t="shared" si="30"/>
        <v/>
      </c>
      <c r="B479" s="55" t="s">
        <v>491</v>
      </c>
      <c r="C479" s="38"/>
      <c r="D479" s="49" t="str">
        <f t="shared" si="31"/>
        <v/>
      </c>
      <c r="E479" s="56">
        <v>5</v>
      </c>
      <c r="F479" s="120">
        <v>3.85</v>
      </c>
      <c r="G479" s="121">
        <v>24</v>
      </c>
      <c r="H479" s="125">
        <v>3.5</v>
      </c>
      <c r="I479" s="126">
        <v>24</v>
      </c>
      <c r="J479" s="70" t="s">
        <v>1075</v>
      </c>
      <c r="K479" s="50" t="str">
        <f t="shared" si="32"/>
        <v>$ 0</v>
      </c>
      <c r="L479" s="68">
        <v>0.30000000000000004</v>
      </c>
      <c r="M479" s="57">
        <v>5.9</v>
      </c>
      <c r="N479" s="53">
        <f t="shared" si="33"/>
        <v>0</v>
      </c>
    </row>
    <row r="480" spans="1:14" s="3" customFormat="1" ht="18.95" customHeight="1">
      <c r="A480" s="44" t="str">
        <f t="shared" si="30"/>
        <v/>
      </c>
      <c r="B480" s="55" t="s">
        <v>492</v>
      </c>
      <c r="C480" s="38"/>
      <c r="D480" s="49" t="str">
        <f t="shared" si="31"/>
        <v/>
      </c>
      <c r="E480" s="56">
        <v>5.3</v>
      </c>
      <c r="F480" s="120">
        <v>4.4000000000000004</v>
      </c>
      <c r="G480" s="121">
        <v>24</v>
      </c>
      <c r="H480" s="125">
        <v>4</v>
      </c>
      <c r="I480" s="126">
        <v>24</v>
      </c>
      <c r="J480" s="71" t="s">
        <v>1676</v>
      </c>
      <c r="K480" s="50" t="str">
        <f t="shared" si="32"/>
        <v>$ 0</v>
      </c>
      <c r="L480" s="68">
        <v>0.24528301886792447</v>
      </c>
      <c r="M480" s="57">
        <v>6.3</v>
      </c>
      <c r="N480" s="53">
        <f t="shared" si="33"/>
        <v>0</v>
      </c>
    </row>
    <row r="481" spans="1:14" s="3" customFormat="1" ht="18.95" customHeight="1">
      <c r="A481" s="44" t="str">
        <f t="shared" si="30"/>
        <v/>
      </c>
      <c r="B481" s="55" t="s">
        <v>493</v>
      </c>
      <c r="C481" s="38"/>
      <c r="D481" s="49" t="str">
        <f t="shared" si="31"/>
        <v/>
      </c>
      <c r="E481" s="56">
        <v>5.28</v>
      </c>
      <c r="F481" s="120">
        <v>4.4000000000000004</v>
      </c>
      <c r="G481" s="121">
        <v>24</v>
      </c>
      <c r="H481" s="125">
        <v>4</v>
      </c>
      <c r="I481" s="126">
        <v>24</v>
      </c>
      <c r="J481" s="71" t="s">
        <v>1677</v>
      </c>
      <c r="K481" s="50" t="str">
        <f t="shared" si="32"/>
        <v>$ 0</v>
      </c>
      <c r="L481" s="68">
        <v>0.24242424242424243</v>
      </c>
      <c r="M481" s="57">
        <v>7.1</v>
      </c>
      <c r="N481" s="53">
        <f t="shared" si="33"/>
        <v>0</v>
      </c>
    </row>
    <row r="482" spans="1:14" s="3" customFormat="1" ht="18.95" customHeight="1">
      <c r="A482" s="44" t="str">
        <f t="shared" si="30"/>
        <v/>
      </c>
      <c r="B482" s="55" t="s">
        <v>494</v>
      </c>
      <c r="C482" s="38"/>
      <c r="D482" s="49" t="str">
        <f t="shared" si="31"/>
        <v/>
      </c>
      <c r="E482" s="56">
        <v>5.5</v>
      </c>
      <c r="F482" s="120">
        <v>4.4000000000000004</v>
      </c>
      <c r="G482" s="121">
        <v>24</v>
      </c>
      <c r="H482" s="125">
        <v>4</v>
      </c>
      <c r="I482" s="126">
        <v>24</v>
      </c>
      <c r="J482" s="71" t="s">
        <v>1678</v>
      </c>
      <c r="K482" s="50" t="str">
        <f t="shared" si="32"/>
        <v>$ 0</v>
      </c>
      <c r="L482" s="68">
        <v>0.27272727272727271</v>
      </c>
      <c r="M482" s="57">
        <v>12.2</v>
      </c>
      <c r="N482" s="53">
        <f t="shared" si="33"/>
        <v>0</v>
      </c>
    </row>
    <row r="483" spans="1:14" s="3" customFormat="1" ht="18.95" customHeight="1">
      <c r="A483" s="44" t="str">
        <f t="shared" si="30"/>
        <v/>
      </c>
      <c r="B483" s="55" t="s">
        <v>495</v>
      </c>
      <c r="C483" s="38"/>
      <c r="D483" s="49" t="str">
        <f t="shared" si="31"/>
        <v/>
      </c>
      <c r="E483" s="56">
        <v>8</v>
      </c>
      <c r="F483" s="120">
        <v>6.6</v>
      </c>
      <c r="G483" s="121">
        <v>12</v>
      </c>
      <c r="H483" s="125">
        <v>6</v>
      </c>
      <c r="I483" s="126">
        <v>12</v>
      </c>
      <c r="J483" s="71" t="s">
        <v>1679</v>
      </c>
      <c r="K483" s="50" t="str">
        <f t="shared" si="32"/>
        <v>$ 0</v>
      </c>
      <c r="L483" s="68">
        <v>0.25</v>
      </c>
      <c r="M483" s="57">
        <v>3.95</v>
      </c>
      <c r="N483" s="53">
        <f t="shared" si="33"/>
        <v>0</v>
      </c>
    </row>
    <row r="484" spans="1:14" s="3" customFormat="1" ht="18.95" customHeight="1">
      <c r="A484" s="44" t="str">
        <f t="shared" si="30"/>
        <v/>
      </c>
      <c r="B484" s="55" t="s">
        <v>496</v>
      </c>
      <c r="C484" s="38"/>
      <c r="D484" s="49" t="str">
        <f t="shared" si="31"/>
        <v/>
      </c>
      <c r="E484" s="56">
        <v>8</v>
      </c>
      <c r="F484" s="120">
        <v>6.6</v>
      </c>
      <c r="G484" s="121">
        <v>12</v>
      </c>
      <c r="H484" s="125">
        <v>6</v>
      </c>
      <c r="I484" s="126">
        <v>12</v>
      </c>
      <c r="J484" s="70" t="s">
        <v>1076</v>
      </c>
      <c r="K484" s="50" t="str">
        <f t="shared" si="32"/>
        <v>$ 0</v>
      </c>
      <c r="L484" s="68">
        <v>0.25</v>
      </c>
      <c r="M484" s="57">
        <v>4.1100000000000003</v>
      </c>
      <c r="N484" s="53">
        <f t="shared" si="33"/>
        <v>0</v>
      </c>
    </row>
    <row r="485" spans="1:14" s="3" customFormat="1" ht="18.95" customHeight="1">
      <c r="A485" s="44" t="str">
        <f t="shared" si="30"/>
        <v/>
      </c>
      <c r="B485" s="83" t="s">
        <v>497</v>
      </c>
      <c r="C485" s="84"/>
      <c r="D485" s="85" t="str">
        <f t="shared" si="31"/>
        <v/>
      </c>
      <c r="E485" s="86">
        <v>10</v>
      </c>
      <c r="F485" s="122">
        <v>8.25</v>
      </c>
      <c r="G485" s="123">
        <v>12</v>
      </c>
      <c r="H485" s="127">
        <v>7.5</v>
      </c>
      <c r="I485" s="128">
        <v>12</v>
      </c>
      <c r="J485" s="87" t="s">
        <v>1680</v>
      </c>
      <c r="K485" s="50" t="str">
        <f t="shared" si="32"/>
        <v>$ 0</v>
      </c>
      <c r="L485" s="68">
        <v>0.25</v>
      </c>
      <c r="M485" s="57">
        <v>6.2</v>
      </c>
      <c r="N485" s="53">
        <f t="shared" si="33"/>
        <v>0</v>
      </c>
    </row>
    <row r="486" spans="1:14" s="3" customFormat="1" ht="18.95" customHeight="1">
      <c r="A486" s="44" t="str">
        <f t="shared" si="30"/>
        <v/>
      </c>
      <c r="B486" s="55" t="s">
        <v>498</v>
      </c>
      <c r="C486" s="38"/>
      <c r="D486" s="49" t="str">
        <f t="shared" si="31"/>
        <v/>
      </c>
      <c r="E486" s="56">
        <v>10</v>
      </c>
      <c r="F486" s="120">
        <v>8.25</v>
      </c>
      <c r="G486" s="121">
        <v>12</v>
      </c>
      <c r="H486" s="125">
        <v>7.5</v>
      </c>
      <c r="I486" s="126">
        <v>12</v>
      </c>
      <c r="J486" s="70" t="s">
        <v>1077</v>
      </c>
      <c r="K486" s="50" t="str">
        <f t="shared" si="32"/>
        <v>$ 0</v>
      </c>
      <c r="L486" s="68">
        <v>0.25</v>
      </c>
      <c r="M486" s="57">
        <v>6.25</v>
      </c>
      <c r="N486" s="53">
        <f t="shared" si="33"/>
        <v>0</v>
      </c>
    </row>
    <row r="487" spans="1:14" s="3" customFormat="1" ht="18.95" customHeight="1">
      <c r="A487" s="44" t="str">
        <f t="shared" si="30"/>
        <v/>
      </c>
      <c r="B487" s="55" t="s">
        <v>499</v>
      </c>
      <c r="C487" s="38"/>
      <c r="D487" s="49" t="str">
        <f t="shared" si="31"/>
        <v/>
      </c>
      <c r="E487" s="56">
        <v>15</v>
      </c>
      <c r="F487" s="120">
        <v>12</v>
      </c>
      <c r="G487" s="121">
        <v>12</v>
      </c>
      <c r="H487" s="125">
        <v>11</v>
      </c>
      <c r="I487" s="126">
        <v>12</v>
      </c>
      <c r="J487" s="70" t="s">
        <v>1078</v>
      </c>
      <c r="K487" s="50" t="str">
        <f t="shared" si="32"/>
        <v>$ 0</v>
      </c>
      <c r="L487" s="68">
        <v>0.26666666666666672</v>
      </c>
      <c r="M487" s="57">
        <v>6.45</v>
      </c>
      <c r="N487" s="53">
        <f t="shared" si="33"/>
        <v>0</v>
      </c>
    </row>
    <row r="488" spans="1:14" s="3" customFormat="1" ht="18.95" customHeight="1">
      <c r="A488" s="44" t="str">
        <f t="shared" si="30"/>
        <v/>
      </c>
      <c r="B488" s="55" t="s">
        <v>500</v>
      </c>
      <c r="C488" s="38"/>
      <c r="D488" s="49" t="str">
        <f t="shared" si="31"/>
        <v/>
      </c>
      <c r="E488" s="56">
        <v>15</v>
      </c>
      <c r="F488" s="120">
        <v>12.1</v>
      </c>
      <c r="G488" s="121">
        <v>12</v>
      </c>
      <c r="H488" s="125">
        <v>11</v>
      </c>
      <c r="I488" s="126">
        <v>12</v>
      </c>
      <c r="J488" s="70" t="s">
        <v>1079</v>
      </c>
      <c r="K488" s="50" t="str">
        <f t="shared" si="32"/>
        <v>$ 0</v>
      </c>
      <c r="L488" s="68">
        <v>0.26666666666666672</v>
      </c>
      <c r="M488" s="57">
        <v>9.3000000000000007</v>
      </c>
      <c r="N488" s="53">
        <f t="shared" si="33"/>
        <v>0</v>
      </c>
    </row>
    <row r="489" spans="1:14" s="3" customFormat="1" ht="18.95" customHeight="1">
      <c r="A489" s="44" t="str">
        <f t="shared" si="30"/>
        <v/>
      </c>
      <c r="B489" s="55" t="s">
        <v>501</v>
      </c>
      <c r="C489" s="38"/>
      <c r="D489" s="49" t="str">
        <f t="shared" si="31"/>
        <v/>
      </c>
      <c r="E489" s="56">
        <v>2.4</v>
      </c>
      <c r="F489" s="120">
        <v>1.95</v>
      </c>
      <c r="G489" s="121">
        <v>24</v>
      </c>
      <c r="H489" s="125">
        <v>1.75</v>
      </c>
      <c r="I489" s="126">
        <v>24</v>
      </c>
      <c r="J489" s="70" t="s">
        <v>1080</v>
      </c>
      <c r="K489" s="50" t="str">
        <f t="shared" si="32"/>
        <v>$ 0</v>
      </c>
      <c r="L489" s="68">
        <v>0.27083333333333326</v>
      </c>
      <c r="M489" s="57">
        <v>1.85</v>
      </c>
      <c r="N489" s="53">
        <f t="shared" si="33"/>
        <v>0</v>
      </c>
    </row>
    <row r="490" spans="1:14" s="3" customFormat="1" ht="18.95" customHeight="1">
      <c r="A490" s="44" t="str">
        <f t="shared" si="30"/>
        <v/>
      </c>
      <c r="B490" s="55" t="s">
        <v>502</v>
      </c>
      <c r="C490" s="38"/>
      <c r="D490" s="49" t="str">
        <f t="shared" si="31"/>
        <v/>
      </c>
      <c r="E490" s="56">
        <v>2.6</v>
      </c>
      <c r="F490" s="120">
        <v>2.15</v>
      </c>
      <c r="G490" s="121">
        <v>24</v>
      </c>
      <c r="H490" s="125">
        <v>1.95</v>
      </c>
      <c r="I490" s="126">
        <v>24</v>
      </c>
      <c r="J490" s="70" t="s">
        <v>1081</v>
      </c>
      <c r="K490" s="50" t="str">
        <f t="shared" si="32"/>
        <v>$ 0</v>
      </c>
      <c r="L490" s="68">
        <v>0.25</v>
      </c>
      <c r="M490" s="57">
        <v>2.85</v>
      </c>
      <c r="N490" s="53">
        <f t="shared" si="33"/>
        <v>0</v>
      </c>
    </row>
    <row r="491" spans="1:14" s="3" customFormat="1" ht="18.95" customHeight="1">
      <c r="A491" s="44" t="str">
        <f t="shared" si="30"/>
        <v/>
      </c>
      <c r="B491" s="55" t="s">
        <v>503</v>
      </c>
      <c r="C491" s="38"/>
      <c r="D491" s="49" t="str">
        <f t="shared" si="31"/>
        <v/>
      </c>
      <c r="E491" s="56">
        <v>12.5</v>
      </c>
      <c r="F491" s="120">
        <v>10.5</v>
      </c>
      <c r="G491" s="121">
        <v>12</v>
      </c>
      <c r="H491" s="125">
        <v>9.5</v>
      </c>
      <c r="I491" s="126">
        <v>12</v>
      </c>
      <c r="J491" s="70" t="s">
        <v>1082</v>
      </c>
      <c r="K491" s="50" t="str">
        <f t="shared" si="32"/>
        <v>$ 0</v>
      </c>
      <c r="L491" s="68">
        <v>0.24</v>
      </c>
      <c r="M491" s="57">
        <v>9.5500000000000007</v>
      </c>
      <c r="N491" s="53">
        <f t="shared" si="33"/>
        <v>0</v>
      </c>
    </row>
    <row r="492" spans="1:14" s="3" customFormat="1" ht="18.95" customHeight="1">
      <c r="A492" s="44" t="str">
        <f t="shared" si="30"/>
        <v/>
      </c>
      <c r="B492" s="55" t="s">
        <v>504</v>
      </c>
      <c r="C492" s="38"/>
      <c r="D492" s="49" t="str">
        <f t="shared" si="31"/>
        <v/>
      </c>
      <c r="E492" s="56">
        <v>6.75</v>
      </c>
      <c r="F492" s="120">
        <v>5.5</v>
      </c>
      <c r="G492" s="121">
        <v>12</v>
      </c>
      <c r="H492" s="125">
        <v>5</v>
      </c>
      <c r="I492" s="126">
        <v>12</v>
      </c>
      <c r="J492" s="70" t="s">
        <v>1083</v>
      </c>
      <c r="K492" s="50" t="str">
        <f t="shared" si="32"/>
        <v>$ 0</v>
      </c>
      <c r="L492" s="68">
        <v>0.2592592592592593</v>
      </c>
      <c r="M492" s="57">
        <v>4.25</v>
      </c>
      <c r="N492" s="53">
        <f t="shared" si="33"/>
        <v>0</v>
      </c>
    </row>
    <row r="493" spans="1:14" s="3" customFormat="1" ht="18.95" customHeight="1">
      <c r="A493" s="44" t="str">
        <f t="shared" si="30"/>
        <v/>
      </c>
      <c r="B493" s="55" t="s">
        <v>505</v>
      </c>
      <c r="C493" s="38"/>
      <c r="D493" s="49" t="str">
        <f t="shared" si="31"/>
        <v/>
      </c>
      <c r="E493" s="56">
        <v>9</v>
      </c>
      <c r="F493" s="120">
        <v>7.5</v>
      </c>
      <c r="G493" s="121">
        <v>12</v>
      </c>
      <c r="H493" s="125">
        <v>6.75</v>
      </c>
      <c r="I493" s="126">
        <v>12</v>
      </c>
      <c r="J493" s="71" t="s">
        <v>1681</v>
      </c>
      <c r="K493" s="50" t="str">
        <f t="shared" si="32"/>
        <v>$ 0</v>
      </c>
      <c r="L493" s="68">
        <v>0.25</v>
      </c>
      <c r="M493" s="57">
        <v>4.0999999999999996</v>
      </c>
      <c r="N493" s="53">
        <f t="shared" si="33"/>
        <v>0</v>
      </c>
    </row>
    <row r="494" spans="1:14" s="3" customFormat="1" ht="18.95" customHeight="1">
      <c r="A494" s="44" t="str">
        <f t="shared" si="30"/>
        <v/>
      </c>
      <c r="B494" s="55" t="s">
        <v>506</v>
      </c>
      <c r="C494" s="38"/>
      <c r="D494" s="49" t="str">
        <f t="shared" si="31"/>
        <v/>
      </c>
      <c r="E494" s="56">
        <v>13.5</v>
      </c>
      <c r="F494" s="120">
        <v>11</v>
      </c>
      <c r="G494" s="121">
        <v>12</v>
      </c>
      <c r="H494" s="125">
        <v>10</v>
      </c>
      <c r="I494" s="126">
        <v>12</v>
      </c>
      <c r="J494" s="70" t="s">
        <v>1084</v>
      </c>
      <c r="K494" s="50" t="str">
        <f t="shared" si="32"/>
        <v>$ 0</v>
      </c>
      <c r="L494" s="68">
        <v>0.2592592592592593</v>
      </c>
      <c r="M494" s="57">
        <v>9.5</v>
      </c>
      <c r="N494" s="53">
        <f t="shared" si="33"/>
        <v>0</v>
      </c>
    </row>
    <row r="495" spans="1:14" s="3" customFormat="1" ht="18.95" customHeight="1">
      <c r="A495" s="44" t="str">
        <f t="shared" si="30"/>
        <v/>
      </c>
      <c r="B495" s="55" t="s">
        <v>507</v>
      </c>
      <c r="C495" s="38"/>
      <c r="D495" s="49" t="str">
        <f t="shared" si="31"/>
        <v/>
      </c>
      <c r="E495" s="56">
        <v>6.5</v>
      </c>
      <c r="F495" s="120">
        <v>5.25</v>
      </c>
      <c r="G495" s="121">
        <v>24</v>
      </c>
      <c r="H495" s="125">
        <v>4.75</v>
      </c>
      <c r="I495" s="126">
        <v>24</v>
      </c>
      <c r="J495" s="70" t="s">
        <v>1085</v>
      </c>
      <c r="K495" s="50" t="str">
        <f t="shared" si="32"/>
        <v>$ 0</v>
      </c>
      <c r="L495" s="68">
        <v>0.26923076923076927</v>
      </c>
      <c r="M495" s="57">
        <v>5.7</v>
      </c>
      <c r="N495" s="53">
        <f t="shared" si="33"/>
        <v>0</v>
      </c>
    </row>
    <row r="496" spans="1:14" s="3" customFormat="1" ht="18.95" customHeight="1">
      <c r="A496" s="44" t="str">
        <f t="shared" ref="A496:A580" si="34">IF(MOD(C496,G496)=0,"","QTY. ERROR")</f>
        <v/>
      </c>
      <c r="B496" s="55" t="s">
        <v>508</v>
      </c>
      <c r="C496" s="38"/>
      <c r="D496" s="49" t="str">
        <f t="shared" ref="D496:D580" si="35">IF(C496&gt;=I496,H496,IF(C496=0,"",F496))</f>
        <v/>
      </c>
      <c r="E496" s="56">
        <v>15</v>
      </c>
      <c r="F496" s="120">
        <v>12</v>
      </c>
      <c r="G496" s="121">
        <v>12</v>
      </c>
      <c r="H496" s="125">
        <v>11</v>
      </c>
      <c r="I496" s="126">
        <v>12</v>
      </c>
      <c r="J496" s="70" t="s">
        <v>1086</v>
      </c>
      <c r="K496" s="50" t="str">
        <f t="shared" si="32"/>
        <v>$ 0</v>
      </c>
      <c r="L496" s="68">
        <v>0.26666666666666672</v>
      </c>
      <c r="M496" s="57">
        <v>5.55</v>
      </c>
      <c r="N496" s="53">
        <f t="shared" si="33"/>
        <v>0</v>
      </c>
    </row>
    <row r="497" spans="1:14" s="3" customFormat="1" ht="18.95" customHeight="1">
      <c r="A497" s="44" t="str">
        <f t="shared" si="34"/>
        <v/>
      </c>
      <c r="B497" s="55" t="s">
        <v>509</v>
      </c>
      <c r="C497" s="38"/>
      <c r="D497" s="49" t="str">
        <f t="shared" si="35"/>
        <v/>
      </c>
      <c r="E497" s="56">
        <v>11</v>
      </c>
      <c r="F497" s="120">
        <v>8.8000000000000007</v>
      </c>
      <c r="G497" s="121">
        <v>12</v>
      </c>
      <c r="H497" s="125">
        <v>8</v>
      </c>
      <c r="I497" s="126">
        <v>12</v>
      </c>
      <c r="J497" s="71" t="s">
        <v>1682</v>
      </c>
      <c r="K497" s="50" t="str">
        <f t="shared" si="32"/>
        <v>$ 0</v>
      </c>
      <c r="L497" s="68">
        <v>0.27272727272727271</v>
      </c>
      <c r="M497" s="57">
        <v>7.1</v>
      </c>
      <c r="N497" s="53">
        <f t="shared" si="33"/>
        <v>0</v>
      </c>
    </row>
    <row r="498" spans="1:14" s="3" customFormat="1" ht="18.95" customHeight="1">
      <c r="A498" s="44" t="str">
        <f t="shared" si="34"/>
        <v/>
      </c>
      <c r="B498" s="55" t="s">
        <v>510</v>
      </c>
      <c r="C498" s="38"/>
      <c r="D498" s="49" t="str">
        <f t="shared" si="35"/>
        <v/>
      </c>
      <c r="E498" s="56">
        <v>11</v>
      </c>
      <c r="F498" s="120">
        <v>8.8000000000000007</v>
      </c>
      <c r="G498" s="121">
        <v>12</v>
      </c>
      <c r="H498" s="125">
        <v>8</v>
      </c>
      <c r="I498" s="126">
        <v>12</v>
      </c>
      <c r="J498" s="71" t="s">
        <v>1683</v>
      </c>
      <c r="K498" s="50" t="str">
        <f t="shared" si="32"/>
        <v>$ 0</v>
      </c>
      <c r="L498" s="68">
        <v>0.27272727272727271</v>
      </c>
      <c r="M498" s="57">
        <v>7.05</v>
      </c>
      <c r="N498" s="53">
        <f t="shared" si="33"/>
        <v>0</v>
      </c>
    </row>
    <row r="499" spans="1:14" s="3" customFormat="1" ht="18.95" customHeight="1">
      <c r="A499" s="44" t="str">
        <f t="shared" si="34"/>
        <v/>
      </c>
      <c r="B499" s="55" t="s">
        <v>511</v>
      </c>
      <c r="C499" s="38"/>
      <c r="D499" s="49" t="str">
        <f t="shared" si="35"/>
        <v/>
      </c>
      <c r="E499" s="56">
        <v>4.5</v>
      </c>
      <c r="F499" s="120">
        <v>3.6</v>
      </c>
      <c r="G499" s="121">
        <v>12</v>
      </c>
      <c r="H499" s="125">
        <v>3.25</v>
      </c>
      <c r="I499" s="126">
        <v>12</v>
      </c>
      <c r="J499" s="71" t="s">
        <v>1684</v>
      </c>
      <c r="K499" s="50" t="str">
        <f t="shared" si="32"/>
        <v>$ 0</v>
      </c>
      <c r="L499" s="68">
        <v>0.27777777777777779</v>
      </c>
      <c r="M499" s="57">
        <v>3.3</v>
      </c>
      <c r="N499" s="53">
        <f t="shared" si="33"/>
        <v>0</v>
      </c>
    </row>
    <row r="500" spans="1:14" s="3" customFormat="1" ht="18.95" customHeight="1">
      <c r="A500" s="44" t="str">
        <f t="shared" si="34"/>
        <v/>
      </c>
      <c r="B500" s="55" t="s">
        <v>512</v>
      </c>
      <c r="C500" s="38"/>
      <c r="D500" s="49" t="str">
        <f t="shared" si="35"/>
        <v/>
      </c>
      <c r="E500" s="56">
        <v>4.5</v>
      </c>
      <c r="F500" s="120">
        <v>3.6</v>
      </c>
      <c r="G500" s="121">
        <v>12</v>
      </c>
      <c r="H500" s="125">
        <v>3.25</v>
      </c>
      <c r="I500" s="126">
        <v>12</v>
      </c>
      <c r="J500" s="71" t="s">
        <v>1685</v>
      </c>
      <c r="K500" s="50" t="str">
        <f t="shared" si="32"/>
        <v>$ 0</v>
      </c>
      <c r="L500" s="68">
        <v>0.27777777777777779</v>
      </c>
      <c r="M500" s="57">
        <v>3.3</v>
      </c>
      <c r="N500" s="53">
        <f t="shared" si="33"/>
        <v>0</v>
      </c>
    </row>
    <row r="501" spans="1:14" s="3" customFormat="1" ht="18.95" customHeight="1">
      <c r="A501" s="44" t="str">
        <f t="shared" si="34"/>
        <v/>
      </c>
      <c r="B501" s="55" t="s">
        <v>513</v>
      </c>
      <c r="C501" s="38"/>
      <c r="D501" s="49" t="str">
        <f t="shared" si="35"/>
        <v/>
      </c>
      <c r="E501" s="56">
        <v>8</v>
      </c>
      <c r="F501" s="120">
        <v>6.6</v>
      </c>
      <c r="G501" s="121">
        <v>12</v>
      </c>
      <c r="H501" s="125">
        <v>6</v>
      </c>
      <c r="I501" s="126">
        <v>12</v>
      </c>
      <c r="J501" s="71" t="s">
        <v>1686</v>
      </c>
      <c r="K501" s="50" t="str">
        <f t="shared" si="32"/>
        <v>$ 0</v>
      </c>
      <c r="L501" s="68">
        <v>0.25</v>
      </c>
      <c r="M501" s="57">
        <v>3.35</v>
      </c>
      <c r="N501" s="53">
        <f t="shared" si="33"/>
        <v>0</v>
      </c>
    </row>
    <row r="502" spans="1:14" s="3" customFormat="1" ht="18.95" customHeight="1">
      <c r="A502" s="44" t="str">
        <f t="shared" si="34"/>
        <v/>
      </c>
      <c r="B502" s="55" t="s">
        <v>514</v>
      </c>
      <c r="C502" s="38"/>
      <c r="D502" s="49" t="str">
        <f t="shared" si="35"/>
        <v/>
      </c>
      <c r="E502" s="56">
        <v>8</v>
      </c>
      <c r="F502" s="120">
        <v>6.6</v>
      </c>
      <c r="G502" s="121">
        <v>12</v>
      </c>
      <c r="H502" s="125">
        <v>6</v>
      </c>
      <c r="I502" s="126">
        <v>12</v>
      </c>
      <c r="J502" s="71" t="s">
        <v>1687</v>
      </c>
      <c r="K502" s="50" t="str">
        <f t="shared" si="32"/>
        <v>$ 0</v>
      </c>
      <c r="L502" s="68">
        <v>0.25</v>
      </c>
      <c r="M502" s="57">
        <v>3.35</v>
      </c>
      <c r="N502" s="53">
        <f t="shared" si="33"/>
        <v>0</v>
      </c>
    </row>
    <row r="503" spans="1:14" s="3" customFormat="1" ht="18.95" customHeight="1">
      <c r="A503" s="44" t="str">
        <f t="shared" si="34"/>
        <v/>
      </c>
      <c r="B503" s="55" t="s">
        <v>515</v>
      </c>
      <c r="C503" s="38"/>
      <c r="D503" s="49" t="str">
        <f t="shared" si="35"/>
        <v/>
      </c>
      <c r="E503" s="56">
        <v>8</v>
      </c>
      <c r="F503" s="120">
        <v>6.6</v>
      </c>
      <c r="G503" s="121">
        <v>12</v>
      </c>
      <c r="H503" s="125">
        <v>6</v>
      </c>
      <c r="I503" s="126">
        <v>12</v>
      </c>
      <c r="J503" s="71" t="s">
        <v>1688</v>
      </c>
      <c r="K503" s="50" t="str">
        <f t="shared" si="32"/>
        <v>$ 0</v>
      </c>
      <c r="L503" s="68">
        <v>0.25</v>
      </c>
      <c r="M503" s="57">
        <v>3.35</v>
      </c>
      <c r="N503" s="53">
        <f t="shared" si="33"/>
        <v>0</v>
      </c>
    </row>
    <row r="504" spans="1:14" s="3" customFormat="1" ht="18.95" customHeight="1">
      <c r="A504" s="44" t="str">
        <f t="shared" si="34"/>
        <v/>
      </c>
      <c r="B504" s="55" t="s">
        <v>516</v>
      </c>
      <c r="C504" s="38"/>
      <c r="D504" s="49" t="str">
        <f t="shared" si="35"/>
        <v/>
      </c>
      <c r="E504" s="56">
        <v>18</v>
      </c>
      <c r="F504" s="120">
        <v>14.85</v>
      </c>
      <c r="G504" s="121">
        <v>12</v>
      </c>
      <c r="H504" s="125">
        <v>13.5</v>
      </c>
      <c r="I504" s="126">
        <v>12</v>
      </c>
      <c r="J504" s="70" t="s">
        <v>1087</v>
      </c>
      <c r="K504" s="50" t="str">
        <f t="shared" si="32"/>
        <v>$ 0</v>
      </c>
      <c r="L504" s="68">
        <v>0.25</v>
      </c>
      <c r="M504" s="57">
        <v>13.4</v>
      </c>
      <c r="N504" s="53">
        <f t="shared" si="33"/>
        <v>0</v>
      </c>
    </row>
    <row r="505" spans="1:14" s="3" customFormat="1" ht="18.95" customHeight="1">
      <c r="A505" s="44" t="str">
        <f t="shared" si="34"/>
        <v/>
      </c>
      <c r="B505" s="55" t="s">
        <v>517</v>
      </c>
      <c r="C505" s="38"/>
      <c r="D505" s="49" t="str">
        <f t="shared" si="35"/>
        <v/>
      </c>
      <c r="E505" s="56">
        <v>16</v>
      </c>
      <c r="F505" s="120">
        <v>12.65</v>
      </c>
      <c r="G505" s="121">
        <v>12</v>
      </c>
      <c r="H505" s="125">
        <v>11.5</v>
      </c>
      <c r="I505" s="126">
        <v>12</v>
      </c>
      <c r="J505" s="70" t="s">
        <v>1088</v>
      </c>
      <c r="K505" s="50" t="str">
        <f t="shared" si="32"/>
        <v>$ 0</v>
      </c>
      <c r="L505" s="68">
        <v>0.28125</v>
      </c>
      <c r="M505" s="57">
        <v>10.4</v>
      </c>
      <c r="N505" s="53">
        <f t="shared" si="33"/>
        <v>0</v>
      </c>
    </row>
    <row r="506" spans="1:14" s="3" customFormat="1" ht="18.95" customHeight="1">
      <c r="A506" s="44" t="str">
        <f t="shared" si="34"/>
        <v/>
      </c>
      <c r="B506" s="55" t="s">
        <v>518</v>
      </c>
      <c r="C506" s="38"/>
      <c r="D506" s="49" t="str">
        <f t="shared" si="35"/>
        <v/>
      </c>
      <c r="E506" s="56">
        <v>5</v>
      </c>
      <c r="F506" s="120">
        <v>4.1500000000000004</v>
      </c>
      <c r="G506" s="121">
        <v>12</v>
      </c>
      <c r="H506" s="125">
        <v>3.75</v>
      </c>
      <c r="I506" s="126">
        <v>12</v>
      </c>
      <c r="J506" s="70" t="s">
        <v>1089</v>
      </c>
      <c r="K506" s="50" t="str">
        <f t="shared" si="32"/>
        <v>$ 0</v>
      </c>
      <c r="L506" s="68">
        <v>0.25</v>
      </c>
      <c r="M506" s="57">
        <v>2.85</v>
      </c>
      <c r="N506" s="53">
        <f t="shared" si="33"/>
        <v>0</v>
      </c>
    </row>
    <row r="507" spans="1:14" s="3" customFormat="1" ht="18.95" customHeight="1">
      <c r="A507" s="44" t="str">
        <f t="shared" si="34"/>
        <v/>
      </c>
      <c r="B507" s="55" t="s">
        <v>519</v>
      </c>
      <c r="C507" s="38"/>
      <c r="D507" s="49" t="str">
        <f t="shared" si="35"/>
        <v/>
      </c>
      <c r="E507" s="56">
        <v>3</v>
      </c>
      <c r="F507" s="120">
        <v>2.5</v>
      </c>
      <c r="G507" s="121">
        <v>12</v>
      </c>
      <c r="H507" s="125">
        <v>2.25</v>
      </c>
      <c r="I507" s="126">
        <v>12</v>
      </c>
      <c r="J507" s="71" t="s">
        <v>1689</v>
      </c>
      <c r="K507" s="50" t="str">
        <f t="shared" si="32"/>
        <v>$ 0</v>
      </c>
      <c r="L507" s="68">
        <v>0.25</v>
      </c>
      <c r="M507" s="57">
        <v>2.9</v>
      </c>
      <c r="N507" s="53">
        <f t="shared" si="33"/>
        <v>0</v>
      </c>
    </row>
    <row r="508" spans="1:14" s="3" customFormat="1" ht="18.95" customHeight="1">
      <c r="A508" s="44" t="str">
        <f t="shared" si="34"/>
        <v/>
      </c>
      <c r="B508" s="55" t="s">
        <v>520</v>
      </c>
      <c r="C508" s="38"/>
      <c r="D508" s="49" t="str">
        <f t="shared" si="35"/>
        <v/>
      </c>
      <c r="E508" s="56">
        <v>3</v>
      </c>
      <c r="F508" s="120">
        <v>2.5</v>
      </c>
      <c r="G508" s="121">
        <v>12</v>
      </c>
      <c r="H508" s="125">
        <v>2.25</v>
      </c>
      <c r="I508" s="126">
        <v>12</v>
      </c>
      <c r="J508" s="71" t="s">
        <v>1690</v>
      </c>
      <c r="K508" s="50" t="str">
        <f t="shared" si="32"/>
        <v>$ 0</v>
      </c>
      <c r="L508" s="68">
        <v>0.25</v>
      </c>
      <c r="M508" s="57">
        <v>3</v>
      </c>
      <c r="N508" s="53">
        <f t="shared" si="33"/>
        <v>0</v>
      </c>
    </row>
    <row r="509" spans="1:14" s="3" customFormat="1" ht="18.95" customHeight="1">
      <c r="A509" s="44" t="str">
        <f t="shared" si="34"/>
        <v/>
      </c>
      <c r="B509" s="55" t="s">
        <v>521</v>
      </c>
      <c r="C509" s="38"/>
      <c r="D509" s="49" t="str">
        <f t="shared" si="35"/>
        <v/>
      </c>
      <c r="E509" s="56">
        <v>3</v>
      </c>
      <c r="F509" s="120">
        <v>2.5</v>
      </c>
      <c r="G509" s="121">
        <v>12</v>
      </c>
      <c r="H509" s="125">
        <v>2.25</v>
      </c>
      <c r="I509" s="126">
        <v>12</v>
      </c>
      <c r="J509" s="71" t="s">
        <v>1691</v>
      </c>
      <c r="K509" s="50" t="str">
        <f t="shared" si="32"/>
        <v>$ 0</v>
      </c>
      <c r="L509" s="68">
        <v>0.25</v>
      </c>
      <c r="M509" s="57">
        <v>2.8</v>
      </c>
      <c r="N509" s="53">
        <f t="shared" si="33"/>
        <v>0</v>
      </c>
    </row>
    <row r="510" spans="1:14" s="3" customFormat="1" ht="18.95" customHeight="1">
      <c r="A510" s="44" t="str">
        <f t="shared" si="34"/>
        <v/>
      </c>
      <c r="B510" s="55" t="s">
        <v>522</v>
      </c>
      <c r="C510" s="38"/>
      <c r="D510" s="49" t="str">
        <f t="shared" si="35"/>
        <v/>
      </c>
      <c r="E510" s="56">
        <v>10</v>
      </c>
      <c r="F510" s="120">
        <v>8.25</v>
      </c>
      <c r="G510" s="121">
        <v>12</v>
      </c>
      <c r="H510" s="125">
        <v>7.5</v>
      </c>
      <c r="I510" s="126">
        <v>12</v>
      </c>
      <c r="J510" s="70" t="s">
        <v>1090</v>
      </c>
      <c r="K510" s="50" t="str">
        <f t="shared" si="32"/>
        <v>$ 0</v>
      </c>
      <c r="L510" s="68">
        <v>0.25</v>
      </c>
      <c r="M510" s="57">
        <v>4.79</v>
      </c>
      <c r="N510" s="53">
        <f t="shared" si="33"/>
        <v>0</v>
      </c>
    </row>
    <row r="511" spans="1:14" s="3" customFormat="1" ht="18.95" customHeight="1">
      <c r="A511" s="44" t="str">
        <f t="shared" si="34"/>
        <v/>
      </c>
      <c r="B511" s="55" t="s">
        <v>523</v>
      </c>
      <c r="C511" s="38"/>
      <c r="D511" s="49" t="str">
        <f t="shared" si="35"/>
        <v/>
      </c>
      <c r="E511" s="56">
        <v>8</v>
      </c>
      <c r="F511" s="120">
        <v>6.6</v>
      </c>
      <c r="G511" s="121">
        <v>12</v>
      </c>
      <c r="H511" s="125">
        <v>6</v>
      </c>
      <c r="I511" s="126">
        <v>12</v>
      </c>
      <c r="J511" s="70" t="s">
        <v>1091</v>
      </c>
      <c r="K511" s="50" t="str">
        <f t="shared" si="32"/>
        <v>$ 0</v>
      </c>
      <c r="L511" s="68">
        <v>0.25</v>
      </c>
      <c r="M511" s="57">
        <v>4.2</v>
      </c>
      <c r="N511" s="53">
        <f t="shared" si="33"/>
        <v>0</v>
      </c>
    </row>
    <row r="512" spans="1:14" s="3" customFormat="1" ht="18.95" customHeight="1">
      <c r="A512" s="44" t="str">
        <f t="shared" si="34"/>
        <v/>
      </c>
      <c r="B512" s="55" t="s">
        <v>524</v>
      </c>
      <c r="C512" s="38"/>
      <c r="D512" s="49" t="str">
        <f t="shared" si="35"/>
        <v/>
      </c>
      <c r="E512" s="56">
        <v>15.25</v>
      </c>
      <c r="F512" s="120">
        <v>12.65</v>
      </c>
      <c r="G512" s="121">
        <v>12</v>
      </c>
      <c r="H512" s="125">
        <v>11.5</v>
      </c>
      <c r="I512" s="126">
        <v>12</v>
      </c>
      <c r="J512" s="70" t="s">
        <v>1092</v>
      </c>
      <c r="K512" s="50" t="str">
        <f t="shared" si="32"/>
        <v>$ 0</v>
      </c>
      <c r="L512" s="68">
        <v>0.24590163934426235</v>
      </c>
      <c r="M512" s="57">
        <v>5.5</v>
      </c>
      <c r="N512" s="53">
        <f t="shared" si="33"/>
        <v>0</v>
      </c>
    </row>
    <row r="513" spans="1:14" s="3" customFormat="1" ht="18.95" customHeight="1">
      <c r="A513" s="44" t="str">
        <f t="shared" si="34"/>
        <v/>
      </c>
      <c r="B513" s="55" t="s">
        <v>525</v>
      </c>
      <c r="C513" s="38"/>
      <c r="D513" s="49" t="str">
        <f t="shared" si="35"/>
        <v/>
      </c>
      <c r="E513" s="56">
        <v>8</v>
      </c>
      <c r="F513" s="120">
        <v>6.6</v>
      </c>
      <c r="G513" s="121">
        <v>12</v>
      </c>
      <c r="H513" s="125">
        <v>6</v>
      </c>
      <c r="I513" s="126">
        <v>12</v>
      </c>
      <c r="J513" s="70" t="s">
        <v>1093</v>
      </c>
      <c r="K513" s="50" t="str">
        <f t="shared" si="32"/>
        <v>$ 0</v>
      </c>
      <c r="L513" s="68">
        <v>0.25</v>
      </c>
      <c r="M513" s="57">
        <v>3.63</v>
      </c>
      <c r="N513" s="53">
        <f t="shared" si="33"/>
        <v>0</v>
      </c>
    </row>
    <row r="514" spans="1:14" s="3" customFormat="1" ht="18.95" customHeight="1">
      <c r="A514" s="44" t="str">
        <f t="shared" si="34"/>
        <v/>
      </c>
      <c r="B514" s="55" t="s">
        <v>526</v>
      </c>
      <c r="C514" s="38"/>
      <c r="D514" s="49" t="str">
        <f t="shared" si="35"/>
        <v/>
      </c>
      <c r="E514" s="56">
        <v>9</v>
      </c>
      <c r="F514" s="120">
        <v>7.15</v>
      </c>
      <c r="G514" s="121">
        <v>12</v>
      </c>
      <c r="H514" s="125">
        <v>6.5</v>
      </c>
      <c r="I514" s="126">
        <v>12</v>
      </c>
      <c r="J514" s="71" t="s">
        <v>1692</v>
      </c>
      <c r="K514" s="50" t="str">
        <f t="shared" si="32"/>
        <v>$ 0</v>
      </c>
      <c r="L514" s="68">
        <v>0.27777777777777779</v>
      </c>
      <c r="M514" s="57">
        <v>6.35</v>
      </c>
      <c r="N514" s="53">
        <f t="shared" si="33"/>
        <v>0</v>
      </c>
    </row>
    <row r="515" spans="1:14" s="3" customFormat="1" ht="18.95" customHeight="1">
      <c r="A515" s="44" t="str">
        <f t="shared" si="34"/>
        <v/>
      </c>
      <c r="B515" s="55" t="s">
        <v>527</v>
      </c>
      <c r="C515" s="38"/>
      <c r="D515" s="49" t="str">
        <f t="shared" si="35"/>
        <v/>
      </c>
      <c r="E515" s="56">
        <v>9</v>
      </c>
      <c r="F515" s="120">
        <v>7.15</v>
      </c>
      <c r="G515" s="121">
        <v>12</v>
      </c>
      <c r="H515" s="125">
        <v>6.5</v>
      </c>
      <c r="I515" s="126">
        <v>12</v>
      </c>
      <c r="J515" s="71" t="s">
        <v>1693</v>
      </c>
      <c r="K515" s="50" t="str">
        <f t="shared" si="32"/>
        <v>$ 0</v>
      </c>
      <c r="L515" s="68">
        <v>0.27777777777777779</v>
      </c>
      <c r="M515" s="57">
        <v>5.35</v>
      </c>
      <c r="N515" s="53">
        <f t="shared" si="33"/>
        <v>0</v>
      </c>
    </row>
    <row r="516" spans="1:14" s="3" customFormat="1" ht="18.95" customHeight="1">
      <c r="A516" s="44" t="str">
        <f t="shared" si="34"/>
        <v/>
      </c>
      <c r="B516" s="55" t="s">
        <v>528</v>
      </c>
      <c r="C516" s="38"/>
      <c r="D516" s="49" t="str">
        <f t="shared" si="35"/>
        <v/>
      </c>
      <c r="E516" s="56">
        <v>9</v>
      </c>
      <c r="F516" s="120">
        <v>7.15</v>
      </c>
      <c r="G516" s="121">
        <v>12</v>
      </c>
      <c r="H516" s="125">
        <v>6.5</v>
      </c>
      <c r="I516" s="126">
        <v>12</v>
      </c>
      <c r="J516" s="71" t="s">
        <v>1694</v>
      </c>
      <c r="K516" s="50" t="str">
        <f t="shared" si="32"/>
        <v>$ 0</v>
      </c>
      <c r="L516" s="68">
        <v>0.27777777777777779</v>
      </c>
      <c r="M516" s="57">
        <v>5.55</v>
      </c>
      <c r="N516" s="53">
        <f t="shared" si="33"/>
        <v>0</v>
      </c>
    </row>
    <row r="517" spans="1:14" s="3" customFormat="1" ht="18.95" customHeight="1">
      <c r="A517" s="44" t="str">
        <f t="shared" si="34"/>
        <v/>
      </c>
      <c r="B517" s="55" t="s">
        <v>529</v>
      </c>
      <c r="C517" s="38"/>
      <c r="D517" s="49" t="str">
        <f t="shared" si="35"/>
        <v/>
      </c>
      <c r="E517" s="56">
        <v>12</v>
      </c>
      <c r="F517" s="120">
        <v>9.35</v>
      </c>
      <c r="G517" s="121">
        <v>12</v>
      </c>
      <c r="H517" s="125">
        <v>8.5</v>
      </c>
      <c r="I517" s="126">
        <v>12</v>
      </c>
      <c r="J517" s="70" t="s">
        <v>1094</v>
      </c>
      <c r="K517" s="50" t="str">
        <f t="shared" si="32"/>
        <v>$ 0</v>
      </c>
      <c r="L517" s="68">
        <v>0.29166666666666663</v>
      </c>
      <c r="M517" s="57">
        <v>8.6</v>
      </c>
      <c r="N517" s="53">
        <f t="shared" si="33"/>
        <v>0</v>
      </c>
    </row>
    <row r="518" spans="1:14" s="3" customFormat="1" ht="18.95" customHeight="1">
      <c r="A518" s="44" t="str">
        <f t="shared" si="34"/>
        <v/>
      </c>
      <c r="B518" s="55" t="s">
        <v>530</v>
      </c>
      <c r="C518" s="38"/>
      <c r="D518" s="49" t="str">
        <f t="shared" si="35"/>
        <v/>
      </c>
      <c r="E518" s="56">
        <v>9</v>
      </c>
      <c r="F518" s="120">
        <v>7.15</v>
      </c>
      <c r="G518" s="121">
        <v>12</v>
      </c>
      <c r="H518" s="125">
        <v>6.5</v>
      </c>
      <c r="I518" s="126">
        <v>12</v>
      </c>
      <c r="J518" s="70" t="s">
        <v>1095</v>
      </c>
      <c r="K518" s="50" t="str">
        <f t="shared" si="32"/>
        <v>$ 0</v>
      </c>
      <c r="L518" s="68">
        <v>0.27777777777777779</v>
      </c>
      <c r="M518" s="57">
        <v>5.2</v>
      </c>
      <c r="N518" s="53">
        <f t="shared" si="33"/>
        <v>0</v>
      </c>
    </row>
    <row r="519" spans="1:14" s="3" customFormat="1" ht="18.95" customHeight="1">
      <c r="A519" s="44" t="str">
        <f t="shared" si="34"/>
        <v/>
      </c>
      <c r="B519" s="55" t="s">
        <v>531</v>
      </c>
      <c r="C519" s="38"/>
      <c r="D519" s="49" t="str">
        <f t="shared" si="35"/>
        <v/>
      </c>
      <c r="E519" s="56">
        <v>8</v>
      </c>
      <c r="F519" s="120">
        <v>6.6</v>
      </c>
      <c r="G519" s="121">
        <v>12</v>
      </c>
      <c r="H519" s="125">
        <v>6</v>
      </c>
      <c r="I519" s="126">
        <v>12</v>
      </c>
      <c r="J519" s="70" t="s">
        <v>1096</v>
      </c>
      <c r="K519" s="50" t="str">
        <f t="shared" si="32"/>
        <v>$ 0</v>
      </c>
      <c r="L519" s="68">
        <v>0.25</v>
      </c>
      <c r="M519" s="57">
        <v>4.5999999999999996</v>
      </c>
      <c r="N519" s="53">
        <f t="shared" si="33"/>
        <v>0</v>
      </c>
    </row>
    <row r="520" spans="1:14" s="3" customFormat="1" ht="18.95" customHeight="1">
      <c r="A520" s="44" t="str">
        <f t="shared" si="34"/>
        <v/>
      </c>
      <c r="B520" s="55" t="s">
        <v>532</v>
      </c>
      <c r="C520" s="38"/>
      <c r="D520" s="49" t="str">
        <f t="shared" si="35"/>
        <v/>
      </c>
      <c r="E520" s="56">
        <v>8</v>
      </c>
      <c r="F520" s="120">
        <v>6.6</v>
      </c>
      <c r="G520" s="121">
        <v>12</v>
      </c>
      <c r="H520" s="125">
        <v>6</v>
      </c>
      <c r="I520" s="126">
        <v>12</v>
      </c>
      <c r="J520" s="71" t="s">
        <v>1695</v>
      </c>
      <c r="K520" s="50" t="str">
        <f t="shared" si="32"/>
        <v>$ 0</v>
      </c>
      <c r="L520" s="68">
        <v>0.25</v>
      </c>
      <c r="M520" s="57">
        <v>4.5999999999999996</v>
      </c>
      <c r="N520" s="53">
        <f t="shared" si="33"/>
        <v>0</v>
      </c>
    </row>
    <row r="521" spans="1:14" s="3" customFormat="1" ht="18.95" customHeight="1">
      <c r="A521" s="44" t="str">
        <f t="shared" si="34"/>
        <v/>
      </c>
      <c r="B521" s="55" t="s">
        <v>533</v>
      </c>
      <c r="C521" s="38"/>
      <c r="D521" s="49" t="str">
        <f t="shared" si="35"/>
        <v/>
      </c>
      <c r="E521" s="56">
        <v>8</v>
      </c>
      <c r="F521" s="120">
        <v>6.6</v>
      </c>
      <c r="G521" s="121">
        <v>12</v>
      </c>
      <c r="H521" s="125">
        <v>6</v>
      </c>
      <c r="I521" s="126">
        <v>12</v>
      </c>
      <c r="J521" s="70" t="s">
        <v>1097</v>
      </c>
      <c r="K521" s="50" t="str">
        <f t="shared" si="32"/>
        <v>$ 0</v>
      </c>
      <c r="L521" s="68">
        <v>0.25</v>
      </c>
      <c r="M521" s="57">
        <v>4.5999999999999996</v>
      </c>
      <c r="N521" s="53">
        <f t="shared" si="33"/>
        <v>0</v>
      </c>
    </row>
    <row r="522" spans="1:14" s="3" customFormat="1" ht="18.95" customHeight="1">
      <c r="A522" s="44" t="str">
        <f t="shared" si="34"/>
        <v/>
      </c>
      <c r="B522" s="55" t="s">
        <v>534</v>
      </c>
      <c r="C522" s="38"/>
      <c r="D522" s="49" t="str">
        <f t="shared" si="35"/>
        <v/>
      </c>
      <c r="E522" s="56">
        <v>5</v>
      </c>
      <c r="F522" s="120">
        <v>4.1500000000000004</v>
      </c>
      <c r="G522" s="121">
        <v>12</v>
      </c>
      <c r="H522" s="125">
        <v>3.75</v>
      </c>
      <c r="I522" s="126">
        <v>12</v>
      </c>
      <c r="J522" s="70" t="s">
        <v>1098</v>
      </c>
      <c r="K522" s="50" t="str">
        <f t="shared" si="32"/>
        <v>$ 0</v>
      </c>
      <c r="L522" s="68">
        <v>0.25</v>
      </c>
      <c r="M522" s="57">
        <v>2.2200000000000002</v>
      </c>
      <c r="N522" s="53">
        <f t="shared" si="33"/>
        <v>0</v>
      </c>
    </row>
    <row r="523" spans="1:14" s="3" customFormat="1" ht="18.95" customHeight="1">
      <c r="A523" s="44" t="str">
        <f t="shared" si="34"/>
        <v/>
      </c>
      <c r="B523" s="55" t="s">
        <v>535</v>
      </c>
      <c r="C523" s="38"/>
      <c r="D523" s="49" t="str">
        <f t="shared" si="35"/>
        <v/>
      </c>
      <c r="E523" s="56">
        <v>10</v>
      </c>
      <c r="F523" s="120">
        <v>8.25</v>
      </c>
      <c r="G523" s="121">
        <v>12</v>
      </c>
      <c r="H523" s="125">
        <v>7.5</v>
      </c>
      <c r="I523" s="126">
        <v>12</v>
      </c>
      <c r="J523" s="71" t="s">
        <v>1696</v>
      </c>
      <c r="K523" s="50" t="str">
        <f t="shared" si="32"/>
        <v>$ 0</v>
      </c>
      <c r="L523" s="68">
        <v>0.25</v>
      </c>
      <c r="M523" s="57">
        <v>3.96</v>
      </c>
      <c r="N523" s="53">
        <f t="shared" si="33"/>
        <v>0</v>
      </c>
    </row>
    <row r="524" spans="1:14" s="3" customFormat="1" ht="18.95" customHeight="1">
      <c r="A524" s="44" t="str">
        <f t="shared" si="34"/>
        <v/>
      </c>
      <c r="B524" s="55" t="s">
        <v>536</v>
      </c>
      <c r="C524" s="38"/>
      <c r="D524" s="49" t="str">
        <f t="shared" si="35"/>
        <v/>
      </c>
      <c r="E524" s="56">
        <v>10</v>
      </c>
      <c r="F524" s="120">
        <v>8.25</v>
      </c>
      <c r="G524" s="121">
        <v>12</v>
      </c>
      <c r="H524" s="125">
        <v>7.5</v>
      </c>
      <c r="I524" s="126">
        <v>12</v>
      </c>
      <c r="J524" s="71" t="s">
        <v>1697</v>
      </c>
      <c r="K524" s="50" t="str">
        <f t="shared" si="32"/>
        <v>$ 0</v>
      </c>
      <c r="L524" s="68">
        <v>0.25</v>
      </c>
      <c r="M524" s="57">
        <v>3.96</v>
      </c>
      <c r="N524" s="53">
        <f t="shared" si="33"/>
        <v>0</v>
      </c>
    </row>
    <row r="525" spans="1:14" s="3" customFormat="1" ht="18.95" customHeight="1">
      <c r="A525" s="44" t="str">
        <f t="shared" si="34"/>
        <v/>
      </c>
      <c r="B525" s="55" t="s">
        <v>537</v>
      </c>
      <c r="C525" s="38"/>
      <c r="D525" s="49" t="str">
        <f t="shared" si="35"/>
        <v/>
      </c>
      <c r="E525" s="56">
        <v>10</v>
      </c>
      <c r="F525" s="120">
        <v>8.25</v>
      </c>
      <c r="G525" s="121">
        <v>12</v>
      </c>
      <c r="H525" s="125">
        <v>7.5</v>
      </c>
      <c r="I525" s="126">
        <v>12</v>
      </c>
      <c r="J525" s="71" t="s">
        <v>1698</v>
      </c>
      <c r="K525" s="50" t="str">
        <f t="shared" si="32"/>
        <v>$ 0</v>
      </c>
      <c r="L525" s="68">
        <v>0.25</v>
      </c>
      <c r="M525" s="57">
        <v>3.96</v>
      </c>
      <c r="N525" s="53">
        <f t="shared" si="33"/>
        <v>0</v>
      </c>
    </row>
    <row r="526" spans="1:14" s="3" customFormat="1" ht="18.95" customHeight="1">
      <c r="A526" s="44" t="str">
        <f t="shared" si="34"/>
        <v/>
      </c>
      <c r="B526" s="55" t="s">
        <v>538</v>
      </c>
      <c r="C526" s="38"/>
      <c r="D526" s="49" t="str">
        <f t="shared" si="35"/>
        <v/>
      </c>
      <c r="E526" s="56">
        <v>10</v>
      </c>
      <c r="F526" s="120">
        <v>8.25</v>
      </c>
      <c r="G526" s="121">
        <v>12</v>
      </c>
      <c r="H526" s="125">
        <v>7.5</v>
      </c>
      <c r="I526" s="126">
        <v>12</v>
      </c>
      <c r="J526" s="71" t="s">
        <v>1699</v>
      </c>
      <c r="K526" s="50" t="str">
        <f t="shared" ref="K526:K589" si="36">IF(C526=0,"$ 0",(C526*D526))</f>
        <v>$ 0</v>
      </c>
      <c r="L526" s="68">
        <v>0.25</v>
      </c>
      <c r="M526" s="57">
        <v>3.96</v>
      </c>
      <c r="N526" s="53">
        <f t="shared" ref="N526:N589" si="37">(C526/I526)*M526</f>
        <v>0</v>
      </c>
    </row>
    <row r="527" spans="1:14" s="3" customFormat="1" ht="18.95" customHeight="1">
      <c r="A527" s="44" t="str">
        <f t="shared" si="34"/>
        <v/>
      </c>
      <c r="B527" s="55" t="s">
        <v>539</v>
      </c>
      <c r="C527" s="38"/>
      <c r="D527" s="49" t="str">
        <f t="shared" si="35"/>
        <v/>
      </c>
      <c r="E527" s="56">
        <v>14</v>
      </c>
      <c r="F527" s="120">
        <v>11</v>
      </c>
      <c r="G527" s="121">
        <v>12</v>
      </c>
      <c r="H527" s="125">
        <v>10</v>
      </c>
      <c r="I527" s="126">
        <v>12</v>
      </c>
      <c r="J527" s="71" t="s">
        <v>1700</v>
      </c>
      <c r="K527" s="50" t="str">
        <f t="shared" si="36"/>
        <v>$ 0</v>
      </c>
      <c r="L527" s="68">
        <v>0.2857142857142857</v>
      </c>
      <c r="M527" s="57">
        <v>6.99</v>
      </c>
      <c r="N527" s="53">
        <f t="shared" si="37"/>
        <v>0</v>
      </c>
    </row>
    <row r="528" spans="1:14" s="3" customFormat="1" ht="18.95" customHeight="1">
      <c r="A528" s="44" t="str">
        <f t="shared" si="34"/>
        <v/>
      </c>
      <c r="B528" s="55" t="s">
        <v>540</v>
      </c>
      <c r="C528" s="38"/>
      <c r="D528" s="49" t="str">
        <f t="shared" si="35"/>
        <v/>
      </c>
      <c r="E528" s="56">
        <v>14</v>
      </c>
      <c r="F528" s="120">
        <v>11</v>
      </c>
      <c r="G528" s="121">
        <v>12</v>
      </c>
      <c r="H528" s="125">
        <v>10</v>
      </c>
      <c r="I528" s="126">
        <v>12</v>
      </c>
      <c r="J528" s="71" t="s">
        <v>1701</v>
      </c>
      <c r="K528" s="50" t="str">
        <f t="shared" si="36"/>
        <v>$ 0</v>
      </c>
      <c r="L528" s="68">
        <v>0.2857142857142857</v>
      </c>
      <c r="M528" s="57">
        <v>6.99</v>
      </c>
      <c r="N528" s="53">
        <f t="shared" si="37"/>
        <v>0</v>
      </c>
    </row>
    <row r="529" spans="1:14" s="3" customFormat="1" ht="18.95" customHeight="1">
      <c r="A529" s="44" t="str">
        <f t="shared" si="34"/>
        <v/>
      </c>
      <c r="B529" s="55" t="s">
        <v>541</v>
      </c>
      <c r="C529" s="38"/>
      <c r="D529" s="49" t="str">
        <f t="shared" si="35"/>
        <v/>
      </c>
      <c r="E529" s="56">
        <v>14</v>
      </c>
      <c r="F529" s="120">
        <v>11</v>
      </c>
      <c r="G529" s="121">
        <v>12</v>
      </c>
      <c r="H529" s="125">
        <v>10</v>
      </c>
      <c r="I529" s="126">
        <v>12</v>
      </c>
      <c r="J529" s="71" t="s">
        <v>1702</v>
      </c>
      <c r="K529" s="50" t="str">
        <f t="shared" si="36"/>
        <v>$ 0</v>
      </c>
      <c r="L529" s="68">
        <v>0.2857142857142857</v>
      </c>
      <c r="M529" s="57">
        <v>6.99</v>
      </c>
      <c r="N529" s="53">
        <f t="shared" si="37"/>
        <v>0</v>
      </c>
    </row>
    <row r="530" spans="1:14" s="3" customFormat="1" ht="18.95" customHeight="1">
      <c r="A530" s="44" t="str">
        <f t="shared" si="34"/>
        <v/>
      </c>
      <c r="B530" s="83" t="s">
        <v>542</v>
      </c>
      <c r="C530" s="84"/>
      <c r="D530" s="85" t="str">
        <f t="shared" si="35"/>
        <v/>
      </c>
      <c r="E530" s="86">
        <v>6.5</v>
      </c>
      <c r="F530" s="122">
        <v>5.25</v>
      </c>
      <c r="G530" s="123">
        <v>12</v>
      </c>
      <c r="H530" s="127">
        <v>4.75</v>
      </c>
      <c r="I530" s="128">
        <v>12</v>
      </c>
      <c r="J530" s="87" t="s">
        <v>1703</v>
      </c>
      <c r="K530" s="50" t="str">
        <f t="shared" si="36"/>
        <v>$ 0</v>
      </c>
      <c r="L530" s="68">
        <v>0.26923076923076927</v>
      </c>
      <c r="M530" s="57">
        <v>4.1399999999999997</v>
      </c>
      <c r="N530" s="53">
        <f t="shared" si="37"/>
        <v>0</v>
      </c>
    </row>
    <row r="531" spans="1:14" s="3" customFormat="1" ht="18.95" customHeight="1">
      <c r="A531" s="44" t="str">
        <f t="shared" si="34"/>
        <v/>
      </c>
      <c r="B531" s="55" t="s">
        <v>543</v>
      </c>
      <c r="C531" s="38"/>
      <c r="D531" s="49" t="str">
        <f t="shared" si="35"/>
        <v/>
      </c>
      <c r="E531" s="56">
        <v>16.5</v>
      </c>
      <c r="F531" s="120">
        <v>13.75</v>
      </c>
      <c r="G531" s="121">
        <v>12</v>
      </c>
      <c r="H531" s="125">
        <v>12.5</v>
      </c>
      <c r="I531" s="126">
        <v>12</v>
      </c>
      <c r="J531" s="71" t="s">
        <v>1099</v>
      </c>
      <c r="K531" s="50" t="str">
        <f t="shared" si="36"/>
        <v>$ 0</v>
      </c>
      <c r="L531" s="68">
        <v>0.24242424242424243</v>
      </c>
      <c r="M531" s="57">
        <v>5.46</v>
      </c>
      <c r="N531" s="53">
        <f t="shared" si="37"/>
        <v>0</v>
      </c>
    </row>
    <row r="532" spans="1:14" s="3" customFormat="1" ht="18.95" customHeight="1">
      <c r="A532" s="44" t="str">
        <f t="shared" si="34"/>
        <v/>
      </c>
      <c r="B532" s="55" t="s">
        <v>544</v>
      </c>
      <c r="C532" s="38"/>
      <c r="D532" s="49" t="str">
        <f t="shared" si="35"/>
        <v/>
      </c>
      <c r="E532" s="56">
        <v>16</v>
      </c>
      <c r="F532" s="120">
        <v>12.65</v>
      </c>
      <c r="G532" s="121">
        <v>12</v>
      </c>
      <c r="H532" s="125">
        <v>11.5</v>
      </c>
      <c r="I532" s="126">
        <v>12</v>
      </c>
      <c r="J532" s="71" t="s">
        <v>1704</v>
      </c>
      <c r="K532" s="50" t="str">
        <f t="shared" si="36"/>
        <v>$ 0</v>
      </c>
      <c r="L532" s="68">
        <v>0.28125</v>
      </c>
      <c r="M532" s="57">
        <v>10.85</v>
      </c>
      <c r="N532" s="53">
        <f t="shared" si="37"/>
        <v>0</v>
      </c>
    </row>
    <row r="533" spans="1:14" s="3" customFormat="1" ht="18.95" customHeight="1">
      <c r="A533" s="44" t="str">
        <f t="shared" si="34"/>
        <v/>
      </c>
      <c r="B533" s="55" t="s">
        <v>545</v>
      </c>
      <c r="C533" s="38"/>
      <c r="D533" s="49" t="str">
        <f t="shared" si="35"/>
        <v/>
      </c>
      <c r="E533" s="56">
        <v>8</v>
      </c>
      <c r="F533" s="120">
        <v>6.6</v>
      </c>
      <c r="G533" s="121">
        <v>12</v>
      </c>
      <c r="H533" s="125">
        <v>6</v>
      </c>
      <c r="I533" s="126">
        <v>12</v>
      </c>
      <c r="J533" s="71" t="s">
        <v>1705</v>
      </c>
      <c r="K533" s="50" t="str">
        <f t="shared" si="36"/>
        <v>$ 0</v>
      </c>
      <c r="L533" s="68">
        <v>0.25</v>
      </c>
      <c r="M533" s="57">
        <v>5.15</v>
      </c>
      <c r="N533" s="53">
        <f t="shared" si="37"/>
        <v>0</v>
      </c>
    </row>
    <row r="534" spans="1:14" s="3" customFormat="1" ht="18.95" customHeight="1">
      <c r="A534" s="44" t="str">
        <f t="shared" si="34"/>
        <v/>
      </c>
      <c r="B534" s="55" t="s">
        <v>546</v>
      </c>
      <c r="C534" s="38"/>
      <c r="D534" s="49" t="str">
        <f t="shared" si="35"/>
        <v/>
      </c>
      <c r="E534" s="56">
        <v>6.75</v>
      </c>
      <c r="F534" s="120">
        <v>5.5</v>
      </c>
      <c r="G534" s="121">
        <v>12</v>
      </c>
      <c r="H534" s="125">
        <v>5</v>
      </c>
      <c r="I534" s="126">
        <v>12</v>
      </c>
      <c r="J534" s="71" t="s">
        <v>1706</v>
      </c>
      <c r="K534" s="50" t="str">
        <f t="shared" si="36"/>
        <v>$ 0</v>
      </c>
      <c r="L534" s="68">
        <v>0.2592592592592593</v>
      </c>
      <c r="M534" s="57">
        <v>4.47</v>
      </c>
      <c r="N534" s="53">
        <f t="shared" si="37"/>
        <v>0</v>
      </c>
    </row>
    <row r="535" spans="1:14" s="3" customFormat="1" ht="18.95" customHeight="1">
      <c r="A535" s="44" t="str">
        <f t="shared" si="34"/>
        <v/>
      </c>
      <c r="B535" s="55" t="s">
        <v>547</v>
      </c>
      <c r="C535" s="38"/>
      <c r="D535" s="49" t="str">
        <f t="shared" si="35"/>
        <v/>
      </c>
      <c r="E535" s="56">
        <v>6.75</v>
      </c>
      <c r="F535" s="120">
        <v>5.5</v>
      </c>
      <c r="G535" s="121">
        <v>12</v>
      </c>
      <c r="H535" s="125">
        <v>5</v>
      </c>
      <c r="I535" s="126">
        <v>12</v>
      </c>
      <c r="J535" s="71" t="s">
        <v>1707</v>
      </c>
      <c r="K535" s="50" t="str">
        <f t="shared" si="36"/>
        <v>$ 0</v>
      </c>
      <c r="L535" s="68">
        <v>0.2592592592592593</v>
      </c>
      <c r="M535" s="57">
        <v>4.47</v>
      </c>
      <c r="N535" s="53">
        <f t="shared" si="37"/>
        <v>0</v>
      </c>
    </row>
    <row r="536" spans="1:14" s="3" customFormat="1" ht="18.95" customHeight="1">
      <c r="A536" s="44" t="str">
        <f t="shared" si="34"/>
        <v/>
      </c>
      <c r="B536" s="55" t="s">
        <v>548</v>
      </c>
      <c r="C536" s="38"/>
      <c r="D536" s="49" t="str">
        <f t="shared" si="35"/>
        <v/>
      </c>
      <c r="E536" s="56">
        <v>6.75</v>
      </c>
      <c r="F536" s="120">
        <v>5.5</v>
      </c>
      <c r="G536" s="121">
        <v>12</v>
      </c>
      <c r="H536" s="125">
        <v>5</v>
      </c>
      <c r="I536" s="126">
        <v>12</v>
      </c>
      <c r="J536" s="71" t="s">
        <v>1708</v>
      </c>
      <c r="K536" s="50" t="str">
        <f t="shared" si="36"/>
        <v>$ 0</v>
      </c>
      <c r="L536" s="68">
        <v>0.2592592592592593</v>
      </c>
      <c r="M536" s="57">
        <v>4.47</v>
      </c>
      <c r="N536" s="53">
        <f t="shared" si="37"/>
        <v>0</v>
      </c>
    </row>
    <row r="537" spans="1:14" s="3" customFormat="1" ht="18.95" customHeight="1">
      <c r="A537" s="44" t="str">
        <f t="shared" si="34"/>
        <v/>
      </c>
      <c r="B537" s="55" t="s">
        <v>549</v>
      </c>
      <c r="C537" s="38"/>
      <c r="D537" s="49" t="str">
        <f t="shared" si="35"/>
        <v/>
      </c>
      <c r="E537" s="56">
        <v>17</v>
      </c>
      <c r="F537" s="120">
        <v>13.75</v>
      </c>
      <c r="G537" s="121">
        <v>6</v>
      </c>
      <c r="H537" s="125">
        <v>12.5</v>
      </c>
      <c r="I537" s="126">
        <v>6</v>
      </c>
      <c r="J537" s="70" t="s">
        <v>1100</v>
      </c>
      <c r="K537" s="50" t="str">
        <f t="shared" si="36"/>
        <v>$ 0</v>
      </c>
      <c r="L537" s="68">
        <v>0.26470588235294112</v>
      </c>
      <c r="M537" s="57">
        <v>6.38</v>
      </c>
      <c r="N537" s="53">
        <f t="shared" si="37"/>
        <v>0</v>
      </c>
    </row>
    <row r="538" spans="1:14" s="3" customFormat="1" ht="18.95" customHeight="1">
      <c r="A538" s="44" t="str">
        <f t="shared" si="34"/>
        <v/>
      </c>
      <c r="B538" s="55">
        <v>93679</v>
      </c>
      <c r="C538" s="38"/>
      <c r="D538" s="49" t="str">
        <f t="shared" si="35"/>
        <v/>
      </c>
      <c r="E538" s="56">
        <v>17</v>
      </c>
      <c r="F538" s="120">
        <v>13.75</v>
      </c>
      <c r="G538" s="121">
        <v>6</v>
      </c>
      <c r="H538" s="125">
        <v>12.5</v>
      </c>
      <c r="I538" s="126">
        <v>6</v>
      </c>
      <c r="J538" s="70" t="s">
        <v>1101</v>
      </c>
      <c r="K538" s="50" t="str">
        <f t="shared" si="36"/>
        <v>$ 0</v>
      </c>
      <c r="L538" s="68">
        <v>0.26470588235294112</v>
      </c>
      <c r="M538" s="57">
        <v>6.38</v>
      </c>
      <c r="N538" s="53">
        <f t="shared" si="37"/>
        <v>0</v>
      </c>
    </row>
    <row r="539" spans="1:14" s="3" customFormat="1" ht="18.95" customHeight="1">
      <c r="A539" s="44" t="str">
        <f t="shared" si="34"/>
        <v/>
      </c>
      <c r="B539" s="55" t="s">
        <v>550</v>
      </c>
      <c r="C539" s="38"/>
      <c r="D539" s="49" t="str">
        <f t="shared" si="35"/>
        <v/>
      </c>
      <c r="E539" s="56">
        <v>6</v>
      </c>
      <c r="F539" s="120">
        <v>4.95</v>
      </c>
      <c r="G539" s="121">
        <v>12</v>
      </c>
      <c r="H539" s="125">
        <v>4.5</v>
      </c>
      <c r="I539" s="126">
        <v>12</v>
      </c>
      <c r="J539" s="70" t="s">
        <v>1102</v>
      </c>
      <c r="K539" s="50" t="str">
        <f t="shared" si="36"/>
        <v>$ 0</v>
      </c>
      <c r="L539" s="68">
        <v>0.25</v>
      </c>
      <c r="M539" s="57">
        <v>4.4000000000000004</v>
      </c>
      <c r="N539" s="53">
        <f t="shared" si="37"/>
        <v>0</v>
      </c>
    </row>
    <row r="540" spans="1:14" s="3" customFormat="1" ht="18.95" customHeight="1">
      <c r="A540" s="44" t="str">
        <f t="shared" si="34"/>
        <v/>
      </c>
      <c r="B540" s="55" t="s">
        <v>551</v>
      </c>
      <c r="C540" s="38"/>
      <c r="D540" s="49" t="str">
        <f t="shared" si="35"/>
        <v/>
      </c>
      <c r="E540" s="56">
        <v>8</v>
      </c>
      <c r="F540" s="120">
        <v>6.6</v>
      </c>
      <c r="G540" s="121">
        <v>12</v>
      </c>
      <c r="H540" s="125">
        <v>6</v>
      </c>
      <c r="I540" s="126">
        <v>12</v>
      </c>
      <c r="J540" s="70" t="s">
        <v>1103</v>
      </c>
      <c r="K540" s="50" t="str">
        <f t="shared" si="36"/>
        <v>$ 0</v>
      </c>
      <c r="L540" s="68">
        <v>0.25</v>
      </c>
      <c r="M540" s="57">
        <v>4.66</v>
      </c>
      <c r="N540" s="53">
        <f t="shared" si="37"/>
        <v>0</v>
      </c>
    </row>
    <row r="541" spans="1:14" s="3" customFormat="1" ht="18.95" customHeight="1">
      <c r="A541" s="44" t="str">
        <f t="shared" si="34"/>
        <v/>
      </c>
      <c r="B541" s="55" t="s">
        <v>552</v>
      </c>
      <c r="C541" s="38"/>
      <c r="D541" s="49" t="str">
        <f t="shared" si="35"/>
        <v/>
      </c>
      <c r="E541" s="56">
        <v>5.5</v>
      </c>
      <c r="F541" s="120">
        <v>4.4000000000000004</v>
      </c>
      <c r="G541" s="121">
        <v>12</v>
      </c>
      <c r="H541" s="125">
        <v>4</v>
      </c>
      <c r="I541" s="126">
        <v>12</v>
      </c>
      <c r="J541" s="71" t="s">
        <v>1709</v>
      </c>
      <c r="K541" s="50" t="str">
        <f t="shared" si="36"/>
        <v>$ 0</v>
      </c>
      <c r="L541" s="68">
        <v>0.27272727272727271</v>
      </c>
      <c r="M541" s="57">
        <v>4.8499999999999996</v>
      </c>
      <c r="N541" s="53">
        <f t="shared" si="37"/>
        <v>0</v>
      </c>
    </row>
    <row r="542" spans="1:14" s="3" customFormat="1" ht="18.95" customHeight="1">
      <c r="A542" s="44" t="str">
        <f t="shared" si="34"/>
        <v/>
      </c>
      <c r="B542" s="55" t="s">
        <v>553</v>
      </c>
      <c r="C542" s="38"/>
      <c r="D542" s="49" t="str">
        <f t="shared" si="35"/>
        <v/>
      </c>
      <c r="E542" s="56">
        <v>5.5</v>
      </c>
      <c r="F542" s="120">
        <v>4.4000000000000004</v>
      </c>
      <c r="G542" s="121">
        <v>12</v>
      </c>
      <c r="H542" s="125">
        <v>4</v>
      </c>
      <c r="I542" s="126">
        <v>12</v>
      </c>
      <c r="J542" s="71" t="s">
        <v>1710</v>
      </c>
      <c r="K542" s="50" t="str">
        <f t="shared" si="36"/>
        <v>$ 0</v>
      </c>
      <c r="L542" s="68">
        <v>0.27272727272727271</v>
      </c>
      <c r="M542" s="57">
        <v>4.4000000000000004</v>
      </c>
      <c r="N542" s="53">
        <f t="shared" si="37"/>
        <v>0</v>
      </c>
    </row>
    <row r="543" spans="1:14" s="3" customFormat="1" ht="18.95" customHeight="1">
      <c r="A543" s="44" t="str">
        <f t="shared" si="34"/>
        <v/>
      </c>
      <c r="B543" s="55" t="s">
        <v>554</v>
      </c>
      <c r="C543" s="38"/>
      <c r="D543" s="49" t="str">
        <f t="shared" si="35"/>
        <v/>
      </c>
      <c r="E543" s="56">
        <v>5.5</v>
      </c>
      <c r="F543" s="120">
        <v>4.4000000000000004</v>
      </c>
      <c r="G543" s="121">
        <v>12</v>
      </c>
      <c r="H543" s="125">
        <v>4</v>
      </c>
      <c r="I543" s="126">
        <v>12</v>
      </c>
      <c r="J543" s="71" t="s">
        <v>1711</v>
      </c>
      <c r="K543" s="50" t="str">
        <f t="shared" si="36"/>
        <v>$ 0</v>
      </c>
      <c r="L543" s="68">
        <v>0.27272727272727271</v>
      </c>
      <c r="M543" s="57">
        <v>5.15</v>
      </c>
      <c r="N543" s="53">
        <f t="shared" si="37"/>
        <v>0</v>
      </c>
    </row>
    <row r="544" spans="1:14" s="3" customFormat="1" ht="18.95" customHeight="1">
      <c r="A544" s="44" t="str">
        <f t="shared" si="34"/>
        <v/>
      </c>
      <c r="B544" s="55" t="s">
        <v>555</v>
      </c>
      <c r="C544" s="38"/>
      <c r="D544" s="49" t="str">
        <f t="shared" si="35"/>
        <v/>
      </c>
      <c r="E544" s="56">
        <v>5.5</v>
      </c>
      <c r="F544" s="120">
        <v>4.5</v>
      </c>
      <c r="G544" s="121">
        <v>12</v>
      </c>
      <c r="H544" s="125">
        <v>4</v>
      </c>
      <c r="I544" s="126">
        <v>12</v>
      </c>
      <c r="J544" s="70" t="s">
        <v>1104</v>
      </c>
      <c r="K544" s="50" t="str">
        <f t="shared" si="36"/>
        <v>$ 0</v>
      </c>
      <c r="L544" s="68">
        <v>0.27272727272727271</v>
      </c>
      <c r="M544" s="57">
        <v>1.95</v>
      </c>
      <c r="N544" s="53">
        <f t="shared" si="37"/>
        <v>0</v>
      </c>
    </row>
    <row r="545" spans="1:14" s="3" customFormat="1" ht="18.95" customHeight="1">
      <c r="A545" s="44" t="str">
        <f t="shared" si="34"/>
        <v/>
      </c>
      <c r="B545" s="55" t="s">
        <v>556</v>
      </c>
      <c r="C545" s="38"/>
      <c r="D545" s="49" t="str">
        <f t="shared" si="35"/>
        <v/>
      </c>
      <c r="E545" s="56">
        <v>5.5</v>
      </c>
      <c r="F545" s="120">
        <v>4.5</v>
      </c>
      <c r="G545" s="121">
        <v>12</v>
      </c>
      <c r="H545" s="125">
        <v>4</v>
      </c>
      <c r="I545" s="126">
        <v>12</v>
      </c>
      <c r="J545" s="71" t="s">
        <v>1712</v>
      </c>
      <c r="K545" s="50" t="str">
        <f t="shared" si="36"/>
        <v>$ 0</v>
      </c>
      <c r="L545" s="68">
        <v>0.27272727272727271</v>
      </c>
      <c r="M545" s="57">
        <v>1.9</v>
      </c>
      <c r="N545" s="53">
        <f t="shared" si="37"/>
        <v>0</v>
      </c>
    </row>
    <row r="546" spans="1:14" s="3" customFormat="1" ht="18.95" customHeight="1">
      <c r="A546" s="44" t="str">
        <f t="shared" si="34"/>
        <v/>
      </c>
      <c r="B546" s="55" t="s">
        <v>557</v>
      </c>
      <c r="C546" s="38"/>
      <c r="D546" s="49" t="str">
        <f t="shared" si="35"/>
        <v/>
      </c>
      <c r="E546" s="56">
        <v>5.5</v>
      </c>
      <c r="F546" s="120">
        <v>4.5</v>
      </c>
      <c r="G546" s="121">
        <v>12</v>
      </c>
      <c r="H546" s="125">
        <v>4</v>
      </c>
      <c r="I546" s="126">
        <v>12</v>
      </c>
      <c r="J546" s="71" t="s">
        <v>1713</v>
      </c>
      <c r="K546" s="50" t="str">
        <f t="shared" si="36"/>
        <v>$ 0</v>
      </c>
      <c r="L546" s="68">
        <v>0.27272727272727271</v>
      </c>
      <c r="M546" s="57">
        <v>2</v>
      </c>
      <c r="N546" s="53">
        <f t="shared" si="37"/>
        <v>0</v>
      </c>
    </row>
    <row r="547" spans="1:14" s="3" customFormat="1" ht="18.95" customHeight="1">
      <c r="A547" s="44" t="str">
        <f t="shared" si="34"/>
        <v/>
      </c>
      <c r="B547" s="55" t="s">
        <v>558</v>
      </c>
      <c r="C547" s="38"/>
      <c r="D547" s="49" t="str">
        <f t="shared" si="35"/>
        <v/>
      </c>
      <c r="E547" s="56">
        <v>5.5</v>
      </c>
      <c r="F547" s="120">
        <v>4.5</v>
      </c>
      <c r="G547" s="121">
        <v>12</v>
      </c>
      <c r="H547" s="125">
        <v>4</v>
      </c>
      <c r="I547" s="126">
        <v>12</v>
      </c>
      <c r="J547" s="71" t="s">
        <v>1714</v>
      </c>
      <c r="K547" s="50" t="str">
        <f t="shared" si="36"/>
        <v>$ 0</v>
      </c>
      <c r="L547" s="68">
        <v>0.27272727272727271</v>
      </c>
      <c r="M547" s="57">
        <v>1.9</v>
      </c>
      <c r="N547" s="53">
        <f t="shared" si="37"/>
        <v>0</v>
      </c>
    </row>
    <row r="548" spans="1:14" s="3" customFormat="1" ht="18.95" customHeight="1">
      <c r="A548" s="44" t="str">
        <f t="shared" si="34"/>
        <v/>
      </c>
      <c r="B548" s="55" t="s">
        <v>559</v>
      </c>
      <c r="C548" s="38"/>
      <c r="D548" s="49" t="str">
        <f t="shared" si="35"/>
        <v/>
      </c>
      <c r="E548" s="56">
        <v>7</v>
      </c>
      <c r="F548" s="120">
        <v>5.5</v>
      </c>
      <c r="G548" s="121">
        <v>12</v>
      </c>
      <c r="H548" s="125">
        <v>5</v>
      </c>
      <c r="I548" s="126">
        <v>12</v>
      </c>
      <c r="J548" s="71" t="s">
        <v>1715</v>
      </c>
      <c r="K548" s="50" t="str">
        <f t="shared" si="36"/>
        <v>$ 0</v>
      </c>
      <c r="L548" s="68">
        <v>0.2857142857142857</v>
      </c>
      <c r="M548" s="57">
        <v>2.2999999999999998</v>
      </c>
      <c r="N548" s="53">
        <f t="shared" si="37"/>
        <v>0</v>
      </c>
    </row>
    <row r="549" spans="1:14" s="3" customFormat="1" ht="18.95" customHeight="1">
      <c r="A549" s="44" t="str">
        <f t="shared" si="34"/>
        <v/>
      </c>
      <c r="B549" s="55" t="s">
        <v>560</v>
      </c>
      <c r="C549" s="38"/>
      <c r="D549" s="49" t="str">
        <f t="shared" si="35"/>
        <v/>
      </c>
      <c r="E549" s="56">
        <v>7</v>
      </c>
      <c r="F549" s="120">
        <v>5.5</v>
      </c>
      <c r="G549" s="121">
        <v>12</v>
      </c>
      <c r="H549" s="125">
        <v>5</v>
      </c>
      <c r="I549" s="126">
        <v>12</v>
      </c>
      <c r="J549" s="71" t="s">
        <v>1716</v>
      </c>
      <c r="K549" s="50" t="str">
        <f t="shared" si="36"/>
        <v>$ 0</v>
      </c>
      <c r="L549" s="68">
        <v>0.2857142857142857</v>
      </c>
      <c r="M549" s="57">
        <v>2.7</v>
      </c>
      <c r="N549" s="53">
        <f t="shared" si="37"/>
        <v>0</v>
      </c>
    </row>
    <row r="550" spans="1:14" s="3" customFormat="1" ht="18.95" customHeight="1">
      <c r="A550" s="44" t="str">
        <f t="shared" si="34"/>
        <v/>
      </c>
      <c r="B550" s="55" t="s">
        <v>561</v>
      </c>
      <c r="C550" s="38"/>
      <c r="D550" s="49" t="str">
        <f t="shared" si="35"/>
        <v/>
      </c>
      <c r="E550" s="56">
        <v>7</v>
      </c>
      <c r="F550" s="120">
        <v>5.5</v>
      </c>
      <c r="G550" s="121">
        <v>12</v>
      </c>
      <c r="H550" s="125">
        <v>5</v>
      </c>
      <c r="I550" s="126">
        <v>12</v>
      </c>
      <c r="J550" s="71" t="s">
        <v>1717</v>
      </c>
      <c r="K550" s="50" t="str">
        <f t="shared" si="36"/>
        <v>$ 0</v>
      </c>
      <c r="L550" s="68">
        <v>0.2857142857142857</v>
      </c>
      <c r="M550" s="57">
        <v>2.5</v>
      </c>
      <c r="N550" s="53">
        <f t="shared" si="37"/>
        <v>0</v>
      </c>
    </row>
    <row r="551" spans="1:14" s="3" customFormat="1" ht="18.95" customHeight="1">
      <c r="A551" s="44" t="str">
        <f t="shared" si="34"/>
        <v/>
      </c>
      <c r="B551" s="55" t="s">
        <v>562</v>
      </c>
      <c r="C551" s="38"/>
      <c r="D551" s="49" t="str">
        <f t="shared" si="35"/>
        <v/>
      </c>
      <c r="E551" s="56">
        <v>7</v>
      </c>
      <c r="F551" s="120">
        <v>5.5</v>
      </c>
      <c r="G551" s="121">
        <v>12</v>
      </c>
      <c r="H551" s="125">
        <v>5</v>
      </c>
      <c r="I551" s="126">
        <v>12</v>
      </c>
      <c r="J551" s="71" t="s">
        <v>1718</v>
      </c>
      <c r="K551" s="50" t="str">
        <f t="shared" si="36"/>
        <v>$ 0</v>
      </c>
      <c r="L551" s="68">
        <v>0.2857142857142857</v>
      </c>
      <c r="M551" s="57">
        <v>2.5</v>
      </c>
      <c r="N551" s="53">
        <f t="shared" si="37"/>
        <v>0</v>
      </c>
    </row>
    <row r="552" spans="1:14" s="3" customFormat="1" ht="18.95" customHeight="1">
      <c r="A552" s="44" t="str">
        <f t="shared" si="34"/>
        <v/>
      </c>
      <c r="B552" s="55" t="s">
        <v>563</v>
      </c>
      <c r="C552" s="38"/>
      <c r="D552" s="49" t="str">
        <f t="shared" si="35"/>
        <v/>
      </c>
      <c r="E552" s="56">
        <v>5</v>
      </c>
      <c r="F552" s="120">
        <v>3.85</v>
      </c>
      <c r="G552" s="121">
        <v>12</v>
      </c>
      <c r="H552" s="125">
        <v>3.5</v>
      </c>
      <c r="I552" s="126">
        <v>36</v>
      </c>
      <c r="J552" s="71" t="s">
        <v>1719</v>
      </c>
      <c r="K552" s="50" t="str">
        <f t="shared" si="36"/>
        <v>$ 0</v>
      </c>
      <c r="L552" s="68">
        <v>0.30000000000000004</v>
      </c>
      <c r="M552" s="57">
        <v>6.8</v>
      </c>
      <c r="N552" s="53">
        <f t="shared" si="37"/>
        <v>0</v>
      </c>
    </row>
    <row r="553" spans="1:14" s="3" customFormat="1" ht="18.95" customHeight="1">
      <c r="A553" s="44" t="str">
        <f t="shared" si="34"/>
        <v/>
      </c>
      <c r="B553" s="55" t="s">
        <v>564</v>
      </c>
      <c r="C553" s="38"/>
      <c r="D553" s="49" t="str">
        <f t="shared" si="35"/>
        <v/>
      </c>
      <c r="E553" s="56">
        <v>5</v>
      </c>
      <c r="F553" s="120">
        <v>3.85</v>
      </c>
      <c r="G553" s="121">
        <v>12</v>
      </c>
      <c r="H553" s="125">
        <v>3.5</v>
      </c>
      <c r="I553" s="126">
        <v>36</v>
      </c>
      <c r="J553" s="70" t="s">
        <v>1720</v>
      </c>
      <c r="K553" s="50" t="str">
        <f t="shared" si="36"/>
        <v>$ 0</v>
      </c>
      <c r="L553" s="68">
        <v>0.30000000000000004</v>
      </c>
      <c r="M553" s="57">
        <v>8.8000000000000007</v>
      </c>
      <c r="N553" s="53">
        <f t="shared" si="37"/>
        <v>0</v>
      </c>
    </row>
    <row r="554" spans="1:14" s="3" customFormat="1" ht="18.95" customHeight="1">
      <c r="A554" s="44" t="str">
        <f t="shared" si="34"/>
        <v/>
      </c>
      <c r="B554" s="55" t="s">
        <v>565</v>
      </c>
      <c r="C554" s="38"/>
      <c r="D554" s="49" t="str">
        <f t="shared" si="35"/>
        <v/>
      </c>
      <c r="E554" s="56">
        <v>5</v>
      </c>
      <c r="F554" s="120">
        <v>3.85</v>
      </c>
      <c r="G554" s="121">
        <v>12</v>
      </c>
      <c r="H554" s="125">
        <v>3.5</v>
      </c>
      <c r="I554" s="126">
        <v>36</v>
      </c>
      <c r="J554" s="70" t="s">
        <v>1721</v>
      </c>
      <c r="K554" s="50" t="str">
        <f t="shared" si="36"/>
        <v>$ 0</v>
      </c>
      <c r="L554" s="68">
        <v>0.30000000000000004</v>
      </c>
      <c r="M554" s="57">
        <v>8.8000000000000007</v>
      </c>
      <c r="N554" s="53">
        <f t="shared" si="37"/>
        <v>0</v>
      </c>
    </row>
    <row r="555" spans="1:14" s="3" customFormat="1" ht="18.95" customHeight="1">
      <c r="A555" s="44" t="str">
        <f t="shared" si="34"/>
        <v/>
      </c>
      <c r="B555" s="55" t="s">
        <v>566</v>
      </c>
      <c r="C555" s="38"/>
      <c r="D555" s="49" t="str">
        <f t="shared" si="35"/>
        <v/>
      </c>
      <c r="E555" s="56">
        <v>5</v>
      </c>
      <c r="F555" s="120">
        <v>3.85</v>
      </c>
      <c r="G555" s="121">
        <v>12</v>
      </c>
      <c r="H555" s="125">
        <v>3.5</v>
      </c>
      <c r="I555" s="126">
        <v>36</v>
      </c>
      <c r="J555" s="70" t="s">
        <v>1722</v>
      </c>
      <c r="K555" s="50" t="str">
        <f t="shared" si="36"/>
        <v>$ 0</v>
      </c>
      <c r="L555" s="68">
        <v>0.30000000000000004</v>
      </c>
      <c r="M555" s="57">
        <v>6.29</v>
      </c>
      <c r="N555" s="53">
        <f t="shared" si="37"/>
        <v>0</v>
      </c>
    </row>
    <row r="556" spans="1:14" s="3" customFormat="1" ht="18.95" customHeight="1">
      <c r="A556" s="44" t="str">
        <f t="shared" si="34"/>
        <v/>
      </c>
      <c r="B556" s="55" t="s">
        <v>567</v>
      </c>
      <c r="C556" s="38"/>
      <c r="D556" s="49" t="str">
        <f t="shared" si="35"/>
        <v/>
      </c>
      <c r="E556" s="56">
        <v>4.5</v>
      </c>
      <c r="F556" s="120">
        <v>3.6</v>
      </c>
      <c r="G556" s="121">
        <v>12</v>
      </c>
      <c r="H556" s="125">
        <v>3.25</v>
      </c>
      <c r="I556" s="126">
        <v>24</v>
      </c>
      <c r="J556" s="70" t="s">
        <v>1723</v>
      </c>
      <c r="K556" s="50" t="str">
        <f t="shared" si="36"/>
        <v>$ 0</v>
      </c>
      <c r="L556" s="68">
        <v>0.27777777777777779</v>
      </c>
      <c r="M556" s="57">
        <v>3.5</v>
      </c>
      <c r="N556" s="53">
        <f t="shared" si="37"/>
        <v>0</v>
      </c>
    </row>
    <row r="557" spans="1:14" s="3" customFormat="1" ht="18.95" customHeight="1">
      <c r="A557" s="44" t="str">
        <f t="shared" si="34"/>
        <v/>
      </c>
      <c r="B557" s="55" t="s">
        <v>568</v>
      </c>
      <c r="C557" s="38"/>
      <c r="D557" s="49" t="str">
        <f t="shared" si="35"/>
        <v/>
      </c>
      <c r="E557" s="56">
        <v>4.5</v>
      </c>
      <c r="F557" s="120">
        <v>3.6</v>
      </c>
      <c r="G557" s="121">
        <v>12</v>
      </c>
      <c r="H557" s="125">
        <v>3.25</v>
      </c>
      <c r="I557" s="126">
        <v>24</v>
      </c>
      <c r="J557" s="70" t="s">
        <v>1724</v>
      </c>
      <c r="K557" s="50" t="str">
        <f t="shared" si="36"/>
        <v>$ 0</v>
      </c>
      <c r="L557" s="68">
        <v>0.27777777777777779</v>
      </c>
      <c r="M557" s="57">
        <v>5.2</v>
      </c>
      <c r="N557" s="53">
        <f t="shared" si="37"/>
        <v>0</v>
      </c>
    </row>
    <row r="558" spans="1:14" s="3" customFormat="1" ht="18.95" customHeight="1">
      <c r="A558" s="44" t="str">
        <f t="shared" si="34"/>
        <v/>
      </c>
      <c r="B558" s="55" t="s">
        <v>569</v>
      </c>
      <c r="C558" s="38"/>
      <c r="D558" s="49" t="str">
        <f t="shared" si="35"/>
        <v/>
      </c>
      <c r="E558" s="56">
        <v>4.5</v>
      </c>
      <c r="F558" s="120">
        <v>3.6</v>
      </c>
      <c r="G558" s="121">
        <v>12</v>
      </c>
      <c r="H558" s="125">
        <v>3.25</v>
      </c>
      <c r="I558" s="126">
        <v>24</v>
      </c>
      <c r="J558" s="70" t="s">
        <v>1725</v>
      </c>
      <c r="K558" s="50" t="str">
        <f t="shared" si="36"/>
        <v>$ 0</v>
      </c>
      <c r="L558" s="68">
        <v>0.27777777777777779</v>
      </c>
      <c r="M558" s="57">
        <v>5.0999999999999996</v>
      </c>
      <c r="N558" s="53">
        <f t="shared" si="37"/>
        <v>0</v>
      </c>
    </row>
    <row r="559" spans="1:14" s="3" customFormat="1" ht="18.95" customHeight="1">
      <c r="A559" s="44" t="str">
        <f t="shared" si="34"/>
        <v/>
      </c>
      <c r="B559" s="55" t="s">
        <v>570</v>
      </c>
      <c r="C559" s="38"/>
      <c r="D559" s="49" t="str">
        <f t="shared" si="35"/>
        <v/>
      </c>
      <c r="E559" s="56">
        <v>10</v>
      </c>
      <c r="F559" s="120">
        <v>8.25</v>
      </c>
      <c r="G559" s="121">
        <v>12</v>
      </c>
      <c r="H559" s="125">
        <v>7.5</v>
      </c>
      <c r="I559" s="126">
        <v>12</v>
      </c>
      <c r="J559" s="70" t="s">
        <v>1726</v>
      </c>
      <c r="K559" s="50" t="str">
        <f t="shared" si="36"/>
        <v>$ 0</v>
      </c>
      <c r="L559" s="68">
        <v>0.25</v>
      </c>
      <c r="M559" s="57">
        <v>5.95</v>
      </c>
      <c r="N559" s="53">
        <f t="shared" si="37"/>
        <v>0</v>
      </c>
    </row>
    <row r="560" spans="1:14" s="3" customFormat="1" ht="18.95" customHeight="1">
      <c r="A560" s="44" t="str">
        <f t="shared" si="34"/>
        <v/>
      </c>
      <c r="B560" s="55" t="s">
        <v>571</v>
      </c>
      <c r="C560" s="38"/>
      <c r="D560" s="49" t="str">
        <f t="shared" si="35"/>
        <v/>
      </c>
      <c r="E560" s="56">
        <v>10</v>
      </c>
      <c r="F560" s="120">
        <v>8.25</v>
      </c>
      <c r="G560" s="121">
        <v>12</v>
      </c>
      <c r="H560" s="125">
        <v>7.5</v>
      </c>
      <c r="I560" s="126">
        <v>12</v>
      </c>
      <c r="J560" s="70" t="s">
        <v>1727</v>
      </c>
      <c r="K560" s="50" t="str">
        <f t="shared" si="36"/>
        <v>$ 0</v>
      </c>
      <c r="L560" s="68">
        <v>0.25</v>
      </c>
      <c r="M560" s="57">
        <v>5.55</v>
      </c>
      <c r="N560" s="53">
        <f t="shared" si="37"/>
        <v>0</v>
      </c>
    </row>
    <row r="561" spans="1:14" s="3" customFormat="1" ht="18.95" customHeight="1">
      <c r="A561" s="44" t="str">
        <f t="shared" si="34"/>
        <v/>
      </c>
      <c r="B561" s="55" t="s">
        <v>572</v>
      </c>
      <c r="C561" s="38"/>
      <c r="D561" s="49" t="str">
        <f t="shared" si="35"/>
        <v/>
      </c>
      <c r="E561" s="56">
        <v>10</v>
      </c>
      <c r="F561" s="120">
        <v>8.25</v>
      </c>
      <c r="G561" s="121">
        <v>12</v>
      </c>
      <c r="H561" s="125">
        <v>7.5</v>
      </c>
      <c r="I561" s="126">
        <v>12</v>
      </c>
      <c r="J561" s="70" t="s">
        <v>1728</v>
      </c>
      <c r="K561" s="50" t="str">
        <f t="shared" si="36"/>
        <v>$ 0</v>
      </c>
      <c r="L561" s="68">
        <v>0.25</v>
      </c>
      <c r="M561" s="57">
        <v>6.9</v>
      </c>
      <c r="N561" s="53">
        <f t="shared" si="37"/>
        <v>0</v>
      </c>
    </row>
    <row r="562" spans="1:14" s="3" customFormat="1" ht="18.95" customHeight="1">
      <c r="A562" s="44" t="str">
        <f t="shared" si="34"/>
        <v/>
      </c>
      <c r="B562" s="55" t="s">
        <v>573</v>
      </c>
      <c r="C562" s="38"/>
      <c r="D562" s="49" t="str">
        <f t="shared" si="35"/>
        <v/>
      </c>
      <c r="E562" s="56">
        <v>6</v>
      </c>
      <c r="F562" s="120">
        <v>5</v>
      </c>
      <c r="G562" s="121">
        <v>12</v>
      </c>
      <c r="H562" s="125">
        <v>4.5</v>
      </c>
      <c r="I562" s="126">
        <v>12</v>
      </c>
      <c r="J562" s="70" t="s">
        <v>1729</v>
      </c>
      <c r="K562" s="50" t="str">
        <f t="shared" si="36"/>
        <v>$ 0</v>
      </c>
      <c r="L562" s="68">
        <v>0.25</v>
      </c>
      <c r="M562" s="57">
        <v>3.15</v>
      </c>
      <c r="N562" s="53">
        <f t="shared" si="37"/>
        <v>0</v>
      </c>
    </row>
    <row r="563" spans="1:14" s="3" customFormat="1" ht="18.95" customHeight="1">
      <c r="A563" s="44" t="str">
        <f t="shared" si="34"/>
        <v/>
      </c>
      <c r="B563" s="55" t="s">
        <v>574</v>
      </c>
      <c r="C563" s="38"/>
      <c r="D563" s="49" t="str">
        <f t="shared" si="35"/>
        <v/>
      </c>
      <c r="E563" s="56">
        <v>15</v>
      </c>
      <c r="F563" s="120">
        <v>12.1</v>
      </c>
      <c r="G563" s="121">
        <v>12</v>
      </c>
      <c r="H563" s="125">
        <v>11</v>
      </c>
      <c r="I563" s="126">
        <v>12</v>
      </c>
      <c r="J563" s="70" t="s">
        <v>1730</v>
      </c>
      <c r="K563" s="50" t="str">
        <f t="shared" si="36"/>
        <v>$ 0</v>
      </c>
      <c r="L563" s="68">
        <v>0.26666666666666672</v>
      </c>
      <c r="M563" s="57">
        <v>5.0999999999999996</v>
      </c>
      <c r="N563" s="53">
        <f t="shared" si="37"/>
        <v>0</v>
      </c>
    </row>
    <row r="564" spans="1:14" s="3" customFormat="1" ht="18.95" customHeight="1">
      <c r="A564" s="44" t="str">
        <f t="shared" si="34"/>
        <v/>
      </c>
      <c r="B564" s="55" t="s">
        <v>575</v>
      </c>
      <c r="C564" s="38"/>
      <c r="D564" s="49" t="str">
        <f t="shared" si="35"/>
        <v/>
      </c>
      <c r="E564" s="56">
        <v>6</v>
      </c>
      <c r="F564" s="120">
        <v>4.95</v>
      </c>
      <c r="G564" s="121">
        <v>12</v>
      </c>
      <c r="H564" s="125">
        <v>4.5</v>
      </c>
      <c r="I564" s="126">
        <v>12</v>
      </c>
      <c r="J564" s="70" t="s">
        <v>1105</v>
      </c>
      <c r="K564" s="50" t="str">
        <f t="shared" si="36"/>
        <v>$ 0</v>
      </c>
      <c r="L564" s="68">
        <v>0.25</v>
      </c>
      <c r="M564" s="57">
        <v>3.74</v>
      </c>
      <c r="N564" s="53">
        <f t="shared" si="37"/>
        <v>0</v>
      </c>
    </row>
    <row r="565" spans="1:14" s="3" customFormat="1" ht="18.95" customHeight="1">
      <c r="A565" s="44" t="str">
        <f t="shared" si="34"/>
        <v/>
      </c>
      <c r="B565" s="55" t="s">
        <v>576</v>
      </c>
      <c r="C565" s="38"/>
      <c r="D565" s="49" t="str">
        <f t="shared" si="35"/>
        <v/>
      </c>
      <c r="E565" s="56">
        <v>3.75</v>
      </c>
      <c r="F565" s="120">
        <v>3</v>
      </c>
      <c r="G565" s="121">
        <v>12</v>
      </c>
      <c r="H565" s="125">
        <v>2.75</v>
      </c>
      <c r="I565" s="126">
        <v>36</v>
      </c>
      <c r="J565" s="70" t="s">
        <v>1731</v>
      </c>
      <c r="K565" s="50" t="str">
        <f t="shared" si="36"/>
        <v>$ 0</v>
      </c>
      <c r="L565" s="68">
        <v>0.26666666666666672</v>
      </c>
      <c r="M565" s="57">
        <v>3.95</v>
      </c>
      <c r="N565" s="53">
        <f t="shared" si="37"/>
        <v>0</v>
      </c>
    </row>
    <row r="566" spans="1:14" s="3" customFormat="1" ht="18.95" customHeight="1">
      <c r="A566" s="44" t="str">
        <f t="shared" si="34"/>
        <v/>
      </c>
      <c r="B566" s="55" t="s">
        <v>577</v>
      </c>
      <c r="C566" s="38"/>
      <c r="D566" s="49" t="str">
        <f t="shared" si="35"/>
        <v/>
      </c>
      <c r="E566" s="56">
        <v>3.75</v>
      </c>
      <c r="F566" s="120">
        <v>3</v>
      </c>
      <c r="G566" s="121">
        <v>12</v>
      </c>
      <c r="H566" s="125">
        <v>2.75</v>
      </c>
      <c r="I566" s="126">
        <v>36</v>
      </c>
      <c r="J566" s="70" t="s">
        <v>1732</v>
      </c>
      <c r="K566" s="50" t="str">
        <f t="shared" si="36"/>
        <v>$ 0</v>
      </c>
      <c r="L566" s="68">
        <v>0.26666666666666672</v>
      </c>
      <c r="M566" s="57">
        <v>3.45</v>
      </c>
      <c r="N566" s="53">
        <f t="shared" si="37"/>
        <v>0</v>
      </c>
    </row>
    <row r="567" spans="1:14" s="3" customFormat="1" ht="18.95" customHeight="1">
      <c r="A567" s="44" t="str">
        <f t="shared" si="34"/>
        <v/>
      </c>
      <c r="B567" s="55" t="s">
        <v>578</v>
      </c>
      <c r="C567" s="38"/>
      <c r="D567" s="49" t="str">
        <f t="shared" si="35"/>
        <v/>
      </c>
      <c r="E567" s="56">
        <v>3.75</v>
      </c>
      <c r="F567" s="120">
        <v>3</v>
      </c>
      <c r="G567" s="121">
        <v>12</v>
      </c>
      <c r="H567" s="125">
        <v>2.75</v>
      </c>
      <c r="I567" s="126">
        <v>36</v>
      </c>
      <c r="J567" s="70" t="s">
        <v>1733</v>
      </c>
      <c r="K567" s="50" t="str">
        <f t="shared" si="36"/>
        <v>$ 0</v>
      </c>
      <c r="L567" s="68">
        <v>0.26666666666666672</v>
      </c>
      <c r="M567" s="57">
        <v>4.2</v>
      </c>
      <c r="N567" s="53">
        <f t="shared" si="37"/>
        <v>0</v>
      </c>
    </row>
    <row r="568" spans="1:14" s="3" customFormat="1" ht="18.95" customHeight="1">
      <c r="A568" s="44" t="str">
        <f t="shared" si="34"/>
        <v/>
      </c>
      <c r="B568" s="55" t="s">
        <v>579</v>
      </c>
      <c r="C568" s="38"/>
      <c r="D568" s="49" t="str">
        <f t="shared" si="35"/>
        <v/>
      </c>
      <c r="E568" s="56">
        <v>3.75</v>
      </c>
      <c r="F568" s="120">
        <v>3</v>
      </c>
      <c r="G568" s="121">
        <v>12</v>
      </c>
      <c r="H568" s="125">
        <v>2.75</v>
      </c>
      <c r="I568" s="126">
        <v>36</v>
      </c>
      <c r="J568" s="70" t="s">
        <v>1734</v>
      </c>
      <c r="K568" s="50" t="str">
        <f t="shared" si="36"/>
        <v>$ 0</v>
      </c>
      <c r="L568" s="68">
        <v>0.26666666666666672</v>
      </c>
      <c r="M568" s="57">
        <v>4.2</v>
      </c>
      <c r="N568" s="53">
        <f t="shared" si="37"/>
        <v>0</v>
      </c>
    </row>
    <row r="569" spans="1:14" s="3" customFormat="1" ht="18.95" customHeight="1">
      <c r="A569" s="44" t="str">
        <f t="shared" si="34"/>
        <v/>
      </c>
      <c r="B569" s="55" t="s">
        <v>580</v>
      </c>
      <c r="C569" s="38"/>
      <c r="D569" s="49" t="str">
        <f t="shared" si="35"/>
        <v/>
      </c>
      <c r="E569" s="56">
        <v>3.75</v>
      </c>
      <c r="F569" s="120">
        <v>3.1</v>
      </c>
      <c r="G569" s="121">
        <v>12</v>
      </c>
      <c r="H569" s="125">
        <v>2.85</v>
      </c>
      <c r="I569" s="126">
        <v>12</v>
      </c>
      <c r="J569" s="70" t="s">
        <v>1735</v>
      </c>
      <c r="K569" s="50" t="str">
        <f t="shared" si="36"/>
        <v>$ 0</v>
      </c>
      <c r="L569" s="68">
        <v>0.24</v>
      </c>
      <c r="M569" s="57">
        <v>1.05</v>
      </c>
      <c r="N569" s="53">
        <f t="shared" si="37"/>
        <v>0</v>
      </c>
    </row>
    <row r="570" spans="1:14" s="3" customFormat="1" ht="18.95" customHeight="1">
      <c r="A570" s="44" t="str">
        <f t="shared" si="34"/>
        <v/>
      </c>
      <c r="B570" s="55" t="s">
        <v>581</v>
      </c>
      <c r="C570" s="38"/>
      <c r="D570" s="49" t="str">
        <f t="shared" si="35"/>
        <v/>
      </c>
      <c r="E570" s="56">
        <v>3.75</v>
      </c>
      <c r="F570" s="120">
        <v>3.1</v>
      </c>
      <c r="G570" s="121">
        <v>12</v>
      </c>
      <c r="H570" s="125">
        <v>2.85</v>
      </c>
      <c r="I570" s="126">
        <v>12</v>
      </c>
      <c r="J570" s="70" t="s">
        <v>1736</v>
      </c>
      <c r="K570" s="50" t="str">
        <f t="shared" si="36"/>
        <v>$ 0</v>
      </c>
      <c r="L570" s="68">
        <v>0.24</v>
      </c>
      <c r="M570" s="57">
        <v>1.05</v>
      </c>
      <c r="N570" s="53">
        <f t="shared" si="37"/>
        <v>0</v>
      </c>
    </row>
    <row r="571" spans="1:14" s="3" customFormat="1" ht="18.95" customHeight="1">
      <c r="A571" s="44" t="str">
        <f t="shared" si="34"/>
        <v/>
      </c>
      <c r="B571" s="55" t="s">
        <v>582</v>
      </c>
      <c r="C571" s="38"/>
      <c r="D571" s="49" t="str">
        <f t="shared" si="35"/>
        <v/>
      </c>
      <c r="E571" s="56">
        <v>3.75</v>
      </c>
      <c r="F571" s="120">
        <v>3.1</v>
      </c>
      <c r="G571" s="121">
        <v>12</v>
      </c>
      <c r="H571" s="125">
        <v>2.85</v>
      </c>
      <c r="I571" s="126">
        <v>12</v>
      </c>
      <c r="J571" s="70" t="s">
        <v>1737</v>
      </c>
      <c r="K571" s="50" t="str">
        <f t="shared" si="36"/>
        <v>$ 0</v>
      </c>
      <c r="L571" s="68">
        <v>0.24</v>
      </c>
      <c r="M571" s="57">
        <v>1.05</v>
      </c>
      <c r="N571" s="53">
        <f t="shared" si="37"/>
        <v>0</v>
      </c>
    </row>
    <row r="572" spans="1:14" s="3" customFormat="1" ht="18.95" customHeight="1">
      <c r="A572" s="44" t="str">
        <f t="shared" si="34"/>
        <v/>
      </c>
      <c r="B572" s="55" t="s">
        <v>583</v>
      </c>
      <c r="C572" s="38"/>
      <c r="D572" s="49" t="str">
        <f t="shared" si="35"/>
        <v/>
      </c>
      <c r="E572" s="56">
        <v>3.75</v>
      </c>
      <c r="F572" s="120">
        <v>3.1</v>
      </c>
      <c r="G572" s="121">
        <v>12</v>
      </c>
      <c r="H572" s="125">
        <v>2.85</v>
      </c>
      <c r="I572" s="126">
        <v>12</v>
      </c>
      <c r="J572" s="70" t="s">
        <v>1738</v>
      </c>
      <c r="K572" s="50" t="str">
        <f t="shared" si="36"/>
        <v>$ 0</v>
      </c>
      <c r="L572" s="68">
        <v>0.24</v>
      </c>
      <c r="M572" s="57">
        <v>1.05</v>
      </c>
      <c r="N572" s="53">
        <f t="shared" si="37"/>
        <v>0</v>
      </c>
    </row>
    <row r="573" spans="1:14" s="3" customFormat="1" ht="18.95" customHeight="1">
      <c r="A573" s="44" t="str">
        <f t="shared" si="34"/>
        <v/>
      </c>
      <c r="B573" s="55" t="s">
        <v>584</v>
      </c>
      <c r="C573" s="38"/>
      <c r="D573" s="49" t="str">
        <f t="shared" si="35"/>
        <v/>
      </c>
      <c r="E573" s="56">
        <v>4</v>
      </c>
      <c r="F573" s="120">
        <v>3.3</v>
      </c>
      <c r="G573" s="121">
        <v>12</v>
      </c>
      <c r="H573" s="125">
        <v>3</v>
      </c>
      <c r="I573" s="126">
        <v>12</v>
      </c>
      <c r="J573" s="70" t="s">
        <v>1739</v>
      </c>
      <c r="K573" s="50" t="str">
        <f t="shared" si="36"/>
        <v>$ 0</v>
      </c>
      <c r="L573" s="68">
        <v>0.25</v>
      </c>
      <c r="M573" s="57">
        <v>1.25</v>
      </c>
      <c r="N573" s="53">
        <f t="shared" si="37"/>
        <v>0</v>
      </c>
    </row>
    <row r="574" spans="1:14" s="3" customFormat="1" ht="18.95" customHeight="1">
      <c r="A574" s="44" t="str">
        <f t="shared" si="34"/>
        <v/>
      </c>
      <c r="B574" s="55" t="s">
        <v>585</v>
      </c>
      <c r="C574" s="38"/>
      <c r="D574" s="49" t="str">
        <f t="shared" si="35"/>
        <v/>
      </c>
      <c r="E574" s="56">
        <v>4</v>
      </c>
      <c r="F574" s="120">
        <v>3.3</v>
      </c>
      <c r="G574" s="121">
        <v>12</v>
      </c>
      <c r="H574" s="125">
        <v>3</v>
      </c>
      <c r="I574" s="126">
        <v>12</v>
      </c>
      <c r="J574" s="70" t="s">
        <v>1740</v>
      </c>
      <c r="K574" s="50" t="str">
        <f t="shared" si="36"/>
        <v>$ 0</v>
      </c>
      <c r="L574" s="68">
        <v>0.25</v>
      </c>
      <c r="M574" s="57">
        <v>1.25</v>
      </c>
      <c r="N574" s="53">
        <f t="shared" si="37"/>
        <v>0</v>
      </c>
    </row>
    <row r="575" spans="1:14" s="3" customFormat="1" ht="18.95" customHeight="1">
      <c r="A575" s="44" t="str">
        <f t="shared" si="34"/>
        <v/>
      </c>
      <c r="B575" s="55" t="s">
        <v>586</v>
      </c>
      <c r="C575" s="38"/>
      <c r="D575" s="49" t="str">
        <f t="shared" si="35"/>
        <v/>
      </c>
      <c r="E575" s="56">
        <v>4</v>
      </c>
      <c r="F575" s="120">
        <v>3.3</v>
      </c>
      <c r="G575" s="121">
        <v>12</v>
      </c>
      <c r="H575" s="125">
        <v>3</v>
      </c>
      <c r="I575" s="126">
        <v>12</v>
      </c>
      <c r="J575" s="70" t="s">
        <v>1741</v>
      </c>
      <c r="K575" s="50" t="str">
        <f t="shared" si="36"/>
        <v>$ 0</v>
      </c>
      <c r="L575" s="68">
        <v>0.25</v>
      </c>
      <c r="M575" s="57">
        <v>1.25</v>
      </c>
      <c r="N575" s="53">
        <f t="shared" si="37"/>
        <v>0</v>
      </c>
    </row>
    <row r="576" spans="1:14" s="3" customFormat="1" ht="18.95" customHeight="1">
      <c r="A576" s="44" t="str">
        <f t="shared" si="34"/>
        <v/>
      </c>
      <c r="B576" s="55" t="s">
        <v>587</v>
      </c>
      <c r="C576" s="38"/>
      <c r="D576" s="49" t="str">
        <f t="shared" si="35"/>
        <v/>
      </c>
      <c r="E576" s="56">
        <v>8</v>
      </c>
      <c r="F576" s="120">
        <v>6.6</v>
      </c>
      <c r="G576" s="121">
        <v>12</v>
      </c>
      <c r="H576" s="125">
        <v>6</v>
      </c>
      <c r="I576" s="126">
        <v>12</v>
      </c>
      <c r="J576" s="70" t="s">
        <v>1742</v>
      </c>
      <c r="K576" s="50" t="str">
        <f t="shared" si="36"/>
        <v>$ 0</v>
      </c>
      <c r="L576" s="68">
        <v>0.25</v>
      </c>
      <c r="M576" s="57">
        <v>4.2</v>
      </c>
      <c r="N576" s="53">
        <f t="shared" si="37"/>
        <v>0</v>
      </c>
    </row>
    <row r="577" spans="1:14" s="3" customFormat="1" ht="18.95" customHeight="1">
      <c r="A577" s="44" t="str">
        <f t="shared" si="34"/>
        <v/>
      </c>
      <c r="B577" s="55" t="s">
        <v>588</v>
      </c>
      <c r="C577" s="38"/>
      <c r="D577" s="49" t="str">
        <f t="shared" si="35"/>
        <v/>
      </c>
      <c r="E577" s="56">
        <v>8</v>
      </c>
      <c r="F577" s="120">
        <v>6.6</v>
      </c>
      <c r="G577" s="121">
        <v>12</v>
      </c>
      <c r="H577" s="125">
        <v>6</v>
      </c>
      <c r="I577" s="126">
        <v>12</v>
      </c>
      <c r="J577" s="70" t="s">
        <v>1106</v>
      </c>
      <c r="K577" s="50" t="str">
        <f t="shared" si="36"/>
        <v>$ 0</v>
      </c>
      <c r="L577" s="68">
        <v>0.25</v>
      </c>
      <c r="M577" s="57">
        <v>4.45</v>
      </c>
      <c r="N577" s="53">
        <f t="shared" si="37"/>
        <v>0</v>
      </c>
    </row>
    <row r="578" spans="1:14" s="3" customFormat="1" ht="18.95" customHeight="1">
      <c r="A578" s="44" t="str">
        <f t="shared" si="34"/>
        <v/>
      </c>
      <c r="B578" s="55" t="s">
        <v>589</v>
      </c>
      <c r="C578" s="38"/>
      <c r="D578" s="49" t="str">
        <f t="shared" si="35"/>
        <v/>
      </c>
      <c r="E578" s="56">
        <v>8</v>
      </c>
      <c r="F578" s="120">
        <v>6.6</v>
      </c>
      <c r="G578" s="121">
        <v>12</v>
      </c>
      <c r="H578" s="125">
        <v>6</v>
      </c>
      <c r="I578" s="126">
        <v>12</v>
      </c>
      <c r="J578" s="70" t="s">
        <v>1743</v>
      </c>
      <c r="K578" s="50" t="str">
        <f t="shared" si="36"/>
        <v>$ 0</v>
      </c>
      <c r="L578" s="68">
        <v>0.25</v>
      </c>
      <c r="M578" s="57">
        <v>4.05</v>
      </c>
      <c r="N578" s="53">
        <f t="shared" si="37"/>
        <v>0</v>
      </c>
    </row>
    <row r="579" spans="1:14" s="3" customFormat="1" ht="18.95" customHeight="1">
      <c r="A579" s="44" t="str">
        <f t="shared" si="34"/>
        <v/>
      </c>
      <c r="B579" s="55" t="s">
        <v>590</v>
      </c>
      <c r="C579" s="38"/>
      <c r="D579" s="49" t="str">
        <f t="shared" si="35"/>
        <v/>
      </c>
      <c r="E579" s="56">
        <v>8</v>
      </c>
      <c r="F579" s="120">
        <v>6.6</v>
      </c>
      <c r="G579" s="121">
        <v>12</v>
      </c>
      <c r="H579" s="125">
        <v>6</v>
      </c>
      <c r="I579" s="126">
        <v>12</v>
      </c>
      <c r="J579" s="70" t="s">
        <v>1107</v>
      </c>
      <c r="K579" s="50" t="str">
        <f t="shared" si="36"/>
        <v>$ 0</v>
      </c>
      <c r="L579" s="68">
        <v>0.25</v>
      </c>
      <c r="M579" s="57">
        <v>5.15</v>
      </c>
      <c r="N579" s="53">
        <f t="shared" si="37"/>
        <v>0</v>
      </c>
    </row>
    <row r="580" spans="1:14" s="3" customFormat="1" ht="18.95" customHeight="1">
      <c r="A580" s="44" t="str">
        <f t="shared" si="34"/>
        <v/>
      </c>
      <c r="B580" s="55" t="s">
        <v>591</v>
      </c>
      <c r="C580" s="38"/>
      <c r="D580" s="49" t="str">
        <f t="shared" si="35"/>
        <v/>
      </c>
      <c r="E580" s="56">
        <v>8</v>
      </c>
      <c r="F580" s="120">
        <v>6.6</v>
      </c>
      <c r="G580" s="121">
        <v>12</v>
      </c>
      <c r="H580" s="125">
        <v>6</v>
      </c>
      <c r="I580" s="126">
        <v>12</v>
      </c>
      <c r="J580" s="70" t="s">
        <v>1744</v>
      </c>
      <c r="K580" s="50" t="str">
        <f t="shared" si="36"/>
        <v>$ 0</v>
      </c>
      <c r="L580" s="68">
        <v>0.25</v>
      </c>
      <c r="M580" s="57">
        <v>5.15</v>
      </c>
      <c r="N580" s="53">
        <f t="shared" si="37"/>
        <v>0</v>
      </c>
    </row>
    <row r="581" spans="1:14" s="3" customFormat="1" ht="18.95" customHeight="1">
      <c r="A581" s="44" t="str">
        <f t="shared" ref="A581:A645" si="38">IF(MOD(C581,G581)=0,"","QTY. ERROR")</f>
        <v/>
      </c>
      <c r="B581" s="55" t="s">
        <v>592</v>
      </c>
      <c r="C581" s="38"/>
      <c r="D581" s="49" t="str">
        <f t="shared" ref="D581:D645" si="39">IF(C581&gt;=I581,H581,IF(C581=0,"",F581))</f>
        <v/>
      </c>
      <c r="E581" s="56">
        <v>8</v>
      </c>
      <c r="F581" s="120">
        <v>6.6</v>
      </c>
      <c r="G581" s="121">
        <v>12</v>
      </c>
      <c r="H581" s="125">
        <v>6</v>
      </c>
      <c r="I581" s="126">
        <v>12</v>
      </c>
      <c r="J581" s="70" t="s">
        <v>1745</v>
      </c>
      <c r="K581" s="50" t="str">
        <f t="shared" si="36"/>
        <v>$ 0</v>
      </c>
      <c r="L581" s="68">
        <v>0.25</v>
      </c>
      <c r="M581" s="57">
        <v>5.15</v>
      </c>
      <c r="N581" s="53">
        <f t="shared" si="37"/>
        <v>0</v>
      </c>
    </row>
    <row r="582" spans="1:14" s="3" customFormat="1" ht="18.95" customHeight="1">
      <c r="A582" s="44" t="str">
        <f t="shared" si="38"/>
        <v/>
      </c>
      <c r="B582" s="55" t="s">
        <v>593</v>
      </c>
      <c r="C582" s="38"/>
      <c r="D582" s="49" t="str">
        <f t="shared" si="39"/>
        <v/>
      </c>
      <c r="E582" s="56">
        <v>8</v>
      </c>
      <c r="F582" s="120">
        <v>6.6</v>
      </c>
      <c r="G582" s="121">
        <v>12</v>
      </c>
      <c r="H582" s="125">
        <v>6</v>
      </c>
      <c r="I582" s="126">
        <v>12</v>
      </c>
      <c r="J582" s="70" t="s">
        <v>1746</v>
      </c>
      <c r="K582" s="50" t="str">
        <f t="shared" si="36"/>
        <v>$ 0</v>
      </c>
      <c r="L582" s="68">
        <v>0.25</v>
      </c>
      <c r="M582" s="57">
        <v>5.15</v>
      </c>
      <c r="N582" s="53">
        <f t="shared" si="37"/>
        <v>0</v>
      </c>
    </row>
    <row r="583" spans="1:14" s="3" customFormat="1" ht="18.95" customHeight="1">
      <c r="A583" s="44" t="str">
        <f t="shared" si="38"/>
        <v/>
      </c>
      <c r="B583" s="55" t="s">
        <v>594</v>
      </c>
      <c r="C583" s="38"/>
      <c r="D583" s="49" t="str">
        <f t="shared" si="39"/>
        <v/>
      </c>
      <c r="E583" s="56">
        <v>5.5</v>
      </c>
      <c r="F583" s="120">
        <v>4.4000000000000004</v>
      </c>
      <c r="G583" s="121">
        <v>12</v>
      </c>
      <c r="H583" s="125">
        <v>4</v>
      </c>
      <c r="I583" s="126">
        <v>12</v>
      </c>
      <c r="J583" s="70" t="s">
        <v>1747</v>
      </c>
      <c r="K583" s="50" t="str">
        <f t="shared" si="36"/>
        <v>$ 0</v>
      </c>
      <c r="L583" s="68">
        <v>0.27272727272727271</v>
      </c>
      <c r="M583" s="57">
        <v>1.35</v>
      </c>
      <c r="N583" s="53">
        <f t="shared" si="37"/>
        <v>0</v>
      </c>
    </row>
    <row r="584" spans="1:14" s="3" customFormat="1" ht="18.95" customHeight="1">
      <c r="A584" s="44" t="str">
        <f t="shared" si="38"/>
        <v/>
      </c>
      <c r="B584" s="55" t="s">
        <v>595</v>
      </c>
      <c r="C584" s="38"/>
      <c r="D584" s="49" t="str">
        <f t="shared" si="39"/>
        <v/>
      </c>
      <c r="E584" s="56">
        <v>5.5</v>
      </c>
      <c r="F584" s="120">
        <v>4.4000000000000004</v>
      </c>
      <c r="G584" s="121">
        <v>12</v>
      </c>
      <c r="H584" s="125">
        <v>4</v>
      </c>
      <c r="I584" s="126">
        <v>12</v>
      </c>
      <c r="J584" s="70" t="s">
        <v>1748</v>
      </c>
      <c r="K584" s="50" t="str">
        <f t="shared" si="36"/>
        <v>$ 0</v>
      </c>
      <c r="L584" s="68">
        <v>0.27272727272727271</v>
      </c>
      <c r="M584" s="57">
        <v>1.35</v>
      </c>
      <c r="N584" s="53">
        <f t="shared" si="37"/>
        <v>0</v>
      </c>
    </row>
    <row r="585" spans="1:14" s="3" customFormat="1" ht="18.95" customHeight="1">
      <c r="A585" s="44" t="str">
        <f t="shared" si="38"/>
        <v/>
      </c>
      <c r="B585" s="55" t="s">
        <v>596</v>
      </c>
      <c r="C585" s="38"/>
      <c r="D585" s="49" t="str">
        <f t="shared" si="39"/>
        <v/>
      </c>
      <c r="E585" s="56">
        <v>5.5</v>
      </c>
      <c r="F585" s="120">
        <v>4.4000000000000004</v>
      </c>
      <c r="G585" s="121">
        <v>12</v>
      </c>
      <c r="H585" s="125">
        <v>4</v>
      </c>
      <c r="I585" s="126">
        <v>12</v>
      </c>
      <c r="J585" s="70" t="s">
        <v>1749</v>
      </c>
      <c r="K585" s="50" t="str">
        <f t="shared" si="36"/>
        <v>$ 0</v>
      </c>
      <c r="L585" s="68">
        <v>0.27272727272727271</v>
      </c>
      <c r="M585" s="57">
        <v>1.35</v>
      </c>
      <c r="N585" s="53">
        <f t="shared" si="37"/>
        <v>0</v>
      </c>
    </row>
    <row r="586" spans="1:14" s="3" customFormat="1" ht="18.95" customHeight="1">
      <c r="A586" s="44" t="str">
        <f t="shared" si="38"/>
        <v/>
      </c>
      <c r="B586" s="55" t="s">
        <v>597</v>
      </c>
      <c r="C586" s="38"/>
      <c r="D586" s="49" t="str">
        <f t="shared" si="39"/>
        <v/>
      </c>
      <c r="E586" s="56">
        <v>12</v>
      </c>
      <c r="F586" s="120">
        <v>9.35</v>
      </c>
      <c r="G586" s="121">
        <v>12</v>
      </c>
      <c r="H586" s="125">
        <v>8.5</v>
      </c>
      <c r="I586" s="126">
        <v>12</v>
      </c>
      <c r="J586" s="70" t="s">
        <v>1108</v>
      </c>
      <c r="K586" s="50" t="str">
        <f t="shared" si="36"/>
        <v>$ 0</v>
      </c>
      <c r="L586" s="68">
        <v>0.29166666666666663</v>
      </c>
      <c r="M586" s="57">
        <v>7.2</v>
      </c>
      <c r="N586" s="53">
        <f t="shared" si="37"/>
        <v>0</v>
      </c>
    </row>
    <row r="587" spans="1:14" s="3" customFormat="1" ht="18.95" customHeight="1">
      <c r="A587" s="44" t="str">
        <f t="shared" si="38"/>
        <v/>
      </c>
      <c r="B587" s="55" t="s">
        <v>598</v>
      </c>
      <c r="C587" s="38"/>
      <c r="D587" s="49" t="str">
        <f t="shared" si="39"/>
        <v/>
      </c>
      <c r="E587" s="56">
        <v>4.75</v>
      </c>
      <c r="F587" s="120">
        <v>3.85</v>
      </c>
      <c r="G587" s="121">
        <v>12</v>
      </c>
      <c r="H587" s="125">
        <v>3.5</v>
      </c>
      <c r="I587" s="126">
        <v>12</v>
      </c>
      <c r="J587" s="70" t="s">
        <v>1109</v>
      </c>
      <c r="K587" s="50" t="str">
        <f t="shared" si="36"/>
        <v>$ 0</v>
      </c>
      <c r="L587" s="68">
        <v>0.26315789473684215</v>
      </c>
      <c r="M587" s="57">
        <v>4.0199999999999996</v>
      </c>
      <c r="N587" s="53">
        <f t="shared" si="37"/>
        <v>0</v>
      </c>
    </row>
    <row r="588" spans="1:14" s="3" customFormat="1" ht="18.95" customHeight="1">
      <c r="A588" s="44" t="str">
        <f t="shared" si="38"/>
        <v/>
      </c>
      <c r="B588" s="55" t="s">
        <v>599</v>
      </c>
      <c r="C588" s="38"/>
      <c r="D588" s="49" t="str">
        <f t="shared" si="39"/>
        <v/>
      </c>
      <c r="E588" s="56">
        <v>4.75</v>
      </c>
      <c r="F588" s="120">
        <v>3.85</v>
      </c>
      <c r="G588" s="121">
        <v>12</v>
      </c>
      <c r="H588" s="125">
        <v>3.5</v>
      </c>
      <c r="I588" s="126">
        <v>12</v>
      </c>
      <c r="J588" s="70" t="s">
        <v>1110</v>
      </c>
      <c r="K588" s="50" t="str">
        <f t="shared" si="36"/>
        <v>$ 0</v>
      </c>
      <c r="L588" s="68">
        <v>0.26315789473684215</v>
      </c>
      <c r="M588" s="57">
        <v>3.3</v>
      </c>
      <c r="N588" s="53">
        <f t="shared" si="37"/>
        <v>0</v>
      </c>
    </row>
    <row r="589" spans="1:14" s="3" customFormat="1" ht="18.95" customHeight="1">
      <c r="A589" s="44" t="str">
        <f t="shared" si="38"/>
        <v/>
      </c>
      <c r="B589" s="55" t="s">
        <v>600</v>
      </c>
      <c r="C589" s="38"/>
      <c r="D589" s="49" t="str">
        <f t="shared" si="39"/>
        <v/>
      </c>
      <c r="E589" s="56">
        <v>10</v>
      </c>
      <c r="F589" s="120">
        <v>8.25</v>
      </c>
      <c r="G589" s="121">
        <v>12</v>
      </c>
      <c r="H589" s="125">
        <v>7.5</v>
      </c>
      <c r="I589" s="126">
        <v>12</v>
      </c>
      <c r="J589" s="70" t="s">
        <v>1111</v>
      </c>
      <c r="K589" s="50" t="str">
        <f t="shared" si="36"/>
        <v>$ 0</v>
      </c>
      <c r="L589" s="68">
        <v>0.25</v>
      </c>
      <c r="M589" s="57">
        <v>5.6</v>
      </c>
      <c r="N589" s="53">
        <f t="shared" si="37"/>
        <v>0</v>
      </c>
    </row>
    <row r="590" spans="1:14" s="3" customFormat="1" ht="18.95" customHeight="1">
      <c r="A590" s="44" t="str">
        <f t="shared" si="38"/>
        <v/>
      </c>
      <c r="B590" s="55" t="s">
        <v>601</v>
      </c>
      <c r="C590" s="38"/>
      <c r="D590" s="49" t="str">
        <f t="shared" si="39"/>
        <v/>
      </c>
      <c r="E590" s="56">
        <v>8</v>
      </c>
      <c r="F590" s="120">
        <v>6.6</v>
      </c>
      <c r="G590" s="121">
        <v>12</v>
      </c>
      <c r="H590" s="125">
        <v>6</v>
      </c>
      <c r="I590" s="126">
        <v>12</v>
      </c>
      <c r="J590" s="70" t="s">
        <v>1112</v>
      </c>
      <c r="K590" s="50" t="str">
        <f t="shared" ref="K590:K653" si="40">IF(C590=0,"$ 0",(C590*D590))</f>
        <v>$ 0</v>
      </c>
      <c r="L590" s="68">
        <v>0.25</v>
      </c>
      <c r="M590" s="57">
        <v>4.7699999999999996</v>
      </c>
      <c r="N590" s="53">
        <f t="shared" ref="N590:N653" si="41">(C590/I590)*M590</f>
        <v>0</v>
      </c>
    </row>
    <row r="591" spans="1:14" s="3" customFormat="1" ht="18.95" customHeight="1">
      <c r="A591" s="44" t="str">
        <f t="shared" si="38"/>
        <v/>
      </c>
      <c r="B591" s="55" t="s">
        <v>602</v>
      </c>
      <c r="C591" s="38"/>
      <c r="D591" s="49" t="str">
        <f t="shared" si="39"/>
        <v/>
      </c>
      <c r="E591" s="56">
        <v>8</v>
      </c>
      <c r="F591" s="120">
        <v>6.6</v>
      </c>
      <c r="G591" s="121">
        <v>12</v>
      </c>
      <c r="H591" s="125">
        <v>6</v>
      </c>
      <c r="I591" s="126">
        <v>12</v>
      </c>
      <c r="J591" s="70" t="s">
        <v>1750</v>
      </c>
      <c r="K591" s="50" t="str">
        <f t="shared" si="40"/>
        <v>$ 0</v>
      </c>
      <c r="L591" s="68">
        <v>0.25</v>
      </c>
      <c r="M591" s="57">
        <v>4.7699999999999996</v>
      </c>
      <c r="N591" s="53">
        <f t="shared" si="41"/>
        <v>0</v>
      </c>
    </row>
    <row r="592" spans="1:14" s="3" customFormat="1" ht="18.95" customHeight="1">
      <c r="A592" s="44" t="str">
        <f t="shared" si="38"/>
        <v/>
      </c>
      <c r="B592" s="55" t="s">
        <v>603</v>
      </c>
      <c r="C592" s="38"/>
      <c r="D592" s="49" t="str">
        <f t="shared" si="39"/>
        <v/>
      </c>
      <c r="E592" s="56">
        <v>8</v>
      </c>
      <c r="F592" s="120">
        <v>6.6</v>
      </c>
      <c r="G592" s="121">
        <v>12</v>
      </c>
      <c r="H592" s="125">
        <v>6</v>
      </c>
      <c r="I592" s="126">
        <v>12</v>
      </c>
      <c r="J592" s="70" t="s">
        <v>1751</v>
      </c>
      <c r="K592" s="50" t="str">
        <f t="shared" si="40"/>
        <v>$ 0</v>
      </c>
      <c r="L592" s="68">
        <v>0.25</v>
      </c>
      <c r="M592" s="57">
        <v>4.7699999999999996</v>
      </c>
      <c r="N592" s="53">
        <f t="shared" si="41"/>
        <v>0</v>
      </c>
    </row>
    <row r="593" spans="1:14" s="3" customFormat="1" ht="18.95" customHeight="1">
      <c r="A593" s="44" t="str">
        <f t="shared" si="38"/>
        <v/>
      </c>
      <c r="B593" s="55" t="s">
        <v>604</v>
      </c>
      <c r="C593" s="38"/>
      <c r="D593" s="49" t="str">
        <f t="shared" si="39"/>
        <v/>
      </c>
      <c r="E593" s="56">
        <v>8</v>
      </c>
      <c r="F593" s="120">
        <v>6.6</v>
      </c>
      <c r="G593" s="121">
        <v>12</v>
      </c>
      <c r="H593" s="125">
        <v>6</v>
      </c>
      <c r="I593" s="126">
        <v>12</v>
      </c>
      <c r="J593" s="70" t="s">
        <v>1113</v>
      </c>
      <c r="K593" s="50" t="str">
        <f t="shared" si="40"/>
        <v>$ 0</v>
      </c>
      <c r="L593" s="68">
        <v>0.25</v>
      </c>
      <c r="M593" s="57">
        <v>3.32</v>
      </c>
      <c r="N593" s="53">
        <f t="shared" si="41"/>
        <v>0</v>
      </c>
    </row>
    <row r="594" spans="1:14" s="3" customFormat="1" ht="18.95" customHeight="1">
      <c r="A594" s="44" t="str">
        <f t="shared" si="38"/>
        <v/>
      </c>
      <c r="B594" s="55" t="s">
        <v>605</v>
      </c>
      <c r="C594" s="38"/>
      <c r="D594" s="49" t="str">
        <f t="shared" si="39"/>
        <v/>
      </c>
      <c r="E594" s="56">
        <v>9</v>
      </c>
      <c r="F594" s="120">
        <v>7.15</v>
      </c>
      <c r="G594" s="121">
        <v>12</v>
      </c>
      <c r="H594" s="125">
        <v>6.5</v>
      </c>
      <c r="I594" s="126">
        <v>12</v>
      </c>
      <c r="J594" s="70" t="s">
        <v>1114</v>
      </c>
      <c r="K594" s="50" t="str">
        <f t="shared" si="40"/>
        <v>$ 0</v>
      </c>
      <c r="L594" s="68">
        <v>0.27777777777777779</v>
      </c>
      <c r="M594" s="57">
        <v>4.34</v>
      </c>
      <c r="N594" s="53">
        <f t="shared" si="41"/>
        <v>0</v>
      </c>
    </row>
    <row r="595" spans="1:14" s="3" customFormat="1" ht="18.95" customHeight="1">
      <c r="A595" s="44" t="str">
        <f t="shared" si="38"/>
        <v/>
      </c>
      <c r="B595" s="55" t="s">
        <v>606</v>
      </c>
      <c r="C595" s="38"/>
      <c r="D595" s="49" t="str">
        <f t="shared" si="39"/>
        <v/>
      </c>
      <c r="E595" s="56">
        <v>10</v>
      </c>
      <c r="F595" s="120">
        <v>8.25</v>
      </c>
      <c r="G595" s="121">
        <v>12</v>
      </c>
      <c r="H595" s="125">
        <v>7.5</v>
      </c>
      <c r="I595" s="126">
        <v>12</v>
      </c>
      <c r="J595" s="70" t="s">
        <v>1115</v>
      </c>
      <c r="K595" s="50" t="str">
        <f t="shared" si="40"/>
        <v>$ 0</v>
      </c>
      <c r="L595" s="68">
        <v>0.25</v>
      </c>
      <c r="M595" s="57">
        <v>5.65</v>
      </c>
      <c r="N595" s="53">
        <f t="shared" si="41"/>
        <v>0</v>
      </c>
    </row>
    <row r="596" spans="1:14" s="3" customFormat="1" ht="18.95" customHeight="1">
      <c r="A596" s="44" t="str">
        <f t="shared" si="38"/>
        <v/>
      </c>
      <c r="B596" s="55" t="s">
        <v>607</v>
      </c>
      <c r="C596" s="38"/>
      <c r="D596" s="49" t="str">
        <f t="shared" si="39"/>
        <v/>
      </c>
      <c r="E596" s="56">
        <v>16</v>
      </c>
      <c r="F596" s="120">
        <v>13.2</v>
      </c>
      <c r="G596" s="121">
        <v>24</v>
      </c>
      <c r="H596" s="125">
        <v>12</v>
      </c>
      <c r="I596" s="126">
        <v>24</v>
      </c>
      <c r="J596" s="71" t="s">
        <v>1752</v>
      </c>
      <c r="K596" s="50" t="str">
        <f t="shared" si="40"/>
        <v>$ 0</v>
      </c>
      <c r="L596" s="68">
        <v>0.25</v>
      </c>
      <c r="M596" s="57">
        <v>15.02</v>
      </c>
      <c r="N596" s="53">
        <f t="shared" si="41"/>
        <v>0</v>
      </c>
    </row>
    <row r="597" spans="1:14" s="3" customFormat="1" ht="18.95" customHeight="1">
      <c r="A597" s="44" t="str">
        <f t="shared" si="38"/>
        <v/>
      </c>
      <c r="B597" s="55" t="s">
        <v>608</v>
      </c>
      <c r="C597" s="38"/>
      <c r="D597" s="49" t="str">
        <f t="shared" si="39"/>
        <v/>
      </c>
      <c r="E597" s="56">
        <v>12</v>
      </c>
      <c r="F597" s="120">
        <v>9.35</v>
      </c>
      <c r="G597" s="121">
        <v>12</v>
      </c>
      <c r="H597" s="125">
        <v>8.5</v>
      </c>
      <c r="I597" s="126">
        <v>12</v>
      </c>
      <c r="J597" s="71" t="s">
        <v>1116</v>
      </c>
      <c r="K597" s="50" t="str">
        <f t="shared" si="40"/>
        <v>$ 0</v>
      </c>
      <c r="L597" s="68">
        <v>0.29166666666666663</v>
      </c>
      <c r="M597" s="57">
        <v>7.23</v>
      </c>
      <c r="N597" s="53">
        <f t="shared" si="41"/>
        <v>0</v>
      </c>
    </row>
    <row r="598" spans="1:14" s="3" customFormat="1" ht="18.95" customHeight="1">
      <c r="A598" s="44" t="str">
        <f t="shared" si="38"/>
        <v/>
      </c>
      <c r="B598" s="55" t="s">
        <v>609</v>
      </c>
      <c r="C598" s="38"/>
      <c r="D598" s="49" t="str">
        <f t="shared" si="39"/>
        <v/>
      </c>
      <c r="E598" s="56">
        <v>12</v>
      </c>
      <c r="F598" s="120">
        <v>9.35</v>
      </c>
      <c r="G598" s="121">
        <v>12</v>
      </c>
      <c r="H598" s="125">
        <v>8.5</v>
      </c>
      <c r="I598" s="126">
        <v>12</v>
      </c>
      <c r="J598" s="71" t="s">
        <v>1753</v>
      </c>
      <c r="K598" s="50" t="str">
        <f t="shared" si="40"/>
        <v>$ 0</v>
      </c>
      <c r="L598" s="68">
        <v>0.29166666666666663</v>
      </c>
      <c r="M598" s="57">
        <v>7.23</v>
      </c>
      <c r="N598" s="53">
        <f t="shared" si="41"/>
        <v>0</v>
      </c>
    </row>
    <row r="599" spans="1:14" s="3" customFormat="1" ht="18.95" customHeight="1">
      <c r="A599" s="44" t="str">
        <f t="shared" si="38"/>
        <v/>
      </c>
      <c r="B599" s="55" t="s">
        <v>610</v>
      </c>
      <c r="C599" s="38"/>
      <c r="D599" s="49" t="str">
        <f t="shared" si="39"/>
        <v/>
      </c>
      <c r="E599" s="56">
        <v>12</v>
      </c>
      <c r="F599" s="120">
        <v>9.35</v>
      </c>
      <c r="G599" s="121">
        <v>12</v>
      </c>
      <c r="H599" s="125">
        <v>8.5</v>
      </c>
      <c r="I599" s="126">
        <v>12</v>
      </c>
      <c r="J599" s="71" t="s">
        <v>1754</v>
      </c>
      <c r="K599" s="50" t="str">
        <f t="shared" si="40"/>
        <v>$ 0</v>
      </c>
      <c r="L599" s="68">
        <v>0.29166666666666663</v>
      </c>
      <c r="M599" s="57">
        <v>7.23</v>
      </c>
      <c r="N599" s="53">
        <f t="shared" si="41"/>
        <v>0</v>
      </c>
    </row>
    <row r="600" spans="1:14" s="3" customFormat="1" ht="18.95" customHeight="1">
      <c r="A600" s="44" t="str">
        <f t="shared" si="38"/>
        <v/>
      </c>
      <c r="B600" s="55" t="s">
        <v>611</v>
      </c>
      <c r="C600" s="38"/>
      <c r="D600" s="49" t="str">
        <f t="shared" si="39"/>
        <v/>
      </c>
      <c r="E600" s="56">
        <v>8</v>
      </c>
      <c r="F600" s="120">
        <v>6.6</v>
      </c>
      <c r="G600" s="121">
        <v>12</v>
      </c>
      <c r="H600" s="125">
        <v>6</v>
      </c>
      <c r="I600" s="126">
        <v>12</v>
      </c>
      <c r="J600" s="70" t="s">
        <v>1117</v>
      </c>
      <c r="K600" s="50" t="str">
        <f t="shared" si="40"/>
        <v>$ 0</v>
      </c>
      <c r="L600" s="68">
        <v>0.25</v>
      </c>
      <c r="M600" s="57">
        <v>8.1999999999999993</v>
      </c>
      <c r="N600" s="53">
        <f t="shared" si="41"/>
        <v>0</v>
      </c>
    </row>
    <row r="601" spans="1:14" s="3" customFormat="1" ht="18.95" customHeight="1">
      <c r="A601" s="44" t="str">
        <f t="shared" si="38"/>
        <v/>
      </c>
      <c r="B601" s="55">
        <v>93922</v>
      </c>
      <c r="C601" s="38"/>
      <c r="D601" s="49" t="str">
        <f t="shared" si="39"/>
        <v/>
      </c>
      <c r="E601" s="56">
        <v>9</v>
      </c>
      <c r="F601" s="120">
        <v>7.15</v>
      </c>
      <c r="G601" s="121">
        <v>12</v>
      </c>
      <c r="H601" s="125">
        <v>6.5</v>
      </c>
      <c r="I601" s="126">
        <v>12</v>
      </c>
      <c r="J601" s="70" t="s">
        <v>1940</v>
      </c>
      <c r="K601" s="50" t="str">
        <f t="shared" si="40"/>
        <v>$ 0</v>
      </c>
      <c r="L601" s="68">
        <v>0.27777777777777779</v>
      </c>
      <c r="M601" s="57">
        <v>3.5</v>
      </c>
      <c r="N601" s="53">
        <f t="shared" si="41"/>
        <v>0</v>
      </c>
    </row>
    <row r="602" spans="1:14" s="3" customFormat="1" ht="18.95" customHeight="1">
      <c r="A602" s="44" t="str">
        <f t="shared" si="38"/>
        <v/>
      </c>
      <c r="B602" s="55" t="s">
        <v>612</v>
      </c>
      <c r="C602" s="38"/>
      <c r="D602" s="49" t="str">
        <f t="shared" si="39"/>
        <v/>
      </c>
      <c r="E602" s="56">
        <v>10</v>
      </c>
      <c r="F602" s="120">
        <v>8.25</v>
      </c>
      <c r="G602" s="121">
        <v>12</v>
      </c>
      <c r="H602" s="125">
        <v>7.5</v>
      </c>
      <c r="I602" s="126">
        <v>12</v>
      </c>
      <c r="J602" s="70" t="s">
        <v>1118</v>
      </c>
      <c r="K602" s="50" t="str">
        <f t="shared" si="40"/>
        <v>$ 0</v>
      </c>
      <c r="L602" s="68">
        <v>0.25</v>
      </c>
      <c r="M602" s="57">
        <v>2.95</v>
      </c>
      <c r="N602" s="53">
        <f t="shared" si="41"/>
        <v>0</v>
      </c>
    </row>
    <row r="603" spans="1:14" s="3" customFormat="1" ht="18.95" customHeight="1">
      <c r="A603" s="44" t="str">
        <f t="shared" si="38"/>
        <v/>
      </c>
      <c r="B603" s="55" t="s">
        <v>613</v>
      </c>
      <c r="C603" s="38"/>
      <c r="D603" s="49" t="str">
        <f t="shared" si="39"/>
        <v/>
      </c>
      <c r="E603" s="56">
        <v>16.5</v>
      </c>
      <c r="F603" s="120">
        <v>13.75</v>
      </c>
      <c r="G603" s="121">
        <v>6</v>
      </c>
      <c r="H603" s="125">
        <v>12.5</v>
      </c>
      <c r="I603" s="126">
        <v>6</v>
      </c>
      <c r="J603" s="70" t="s">
        <v>1119</v>
      </c>
      <c r="K603" s="50" t="str">
        <f t="shared" si="40"/>
        <v>$ 0</v>
      </c>
      <c r="L603" s="68">
        <v>0.24242424242424243</v>
      </c>
      <c r="M603" s="57">
        <v>4</v>
      </c>
      <c r="N603" s="53">
        <f t="shared" si="41"/>
        <v>0</v>
      </c>
    </row>
    <row r="604" spans="1:14" s="3" customFormat="1" ht="18.95" customHeight="1">
      <c r="A604" s="44" t="str">
        <f t="shared" si="38"/>
        <v/>
      </c>
      <c r="B604" s="55" t="s">
        <v>614</v>
      </c>
      <c r="C604" s="38"/>
      <c r="D604" s="49" t="str">
        <f t="shared" si="39"/>
        <v/>
      </c>
      <c r="E604" s="56">
        <v>12</v>
      </c>
      <c r="F604" s="120">
        <v>9.9</v>
      </c>
      <c r="G604" s="121">
        <v>6</v>
      </c>
      <c r="H604" s="125">
        <v>9</v>
      </c>
      <c r="I604" s="126">
        <v>6</v>
      </c>
      <c r="J604" s="71" t="s">
        <v>1473</v>
      </c>
      <c r="K604" s="50" t="str">
        <f t="shared" si="40"/>
        <v>$ 0</v>
      </c>
      <c r="L604" s="68">
        <v>0.25</v>
      </c>
      <c r="M604" s="57">
        <v>6</v>
      </c>
      <c r="N604" s="53">
        <f t="shared" si="41"/>
        <v>0</v>
      </c>
    </row>
    <row r="605" spans="1:14" s="3" customFormat="1" ht="18.95" customHeight="1">
      <c r="A605" s="44" t="str">
        <f t="shared" si="38"/>
        <v/>
      </c>
      <c r="B605" s="55" t="s">
        <v>615</v>
      </c>
      <c r="C605" s="38"/>
      <c r="D605" s="49" t="str">
        <f t="shared" si="39"/>
        <v/>
      </c>
      <c r="E605" s="56">
        <v>16.5</v>
      </c>
      <c r="F605" s="120">
        <v>13.75</v>
      </c>
      <c r="G605" s="121">
        <v>6</v>
      </c>
      <c r="H605" s="125">
        <v>12.5</v>
      </c>
      <c r="I605" s="126">
        <v>6</v>
      </c>
      <c r="J605" s="71" t="s">
        <v>1755</v>
      </c>
      <c r="K605" s="50" t="str">
        <f t="shared" si="40"/>
        <v>$ 0</v>
      </c>
      <c r="L605" s="68">
        <v>0.24242424242424243</v>
      </c>
      <c r="M605" s="57">
        <v>6</v>
      </c>
      <c r="N605" s="53">
        <f t="shared" si="41"/>
        <v>0</v>
      </c>
    </row>
    <row r="606" spans="1:14" s="3" customFormat="1" ht="18.95" customHeight="1">
      <c r="A606" s="44" t="str">
        <f t="shared" si="38"/>
        <v/>
      </c>
      <c r="B606" s="55" t="s">
        <v>616</v>
      </c>
      <c r="C606" s="38"/>
      <c r="D606" s="49" t="str">
        <f t="shared" si="39"/>
        <v/>
      </c>
      <c r="E606" s="56">
        <v>8</v>
      </c>
      <c r="F606" s="120">
        <v>6.6</v>
      </c>
      <c r="G606" s="121">
        <v>12</v>
      </c>
      <c r="H606" s="125">
        <v>6</v>
      </c>
      <c r="I606" s="126">
        <v>12</v>
      </c>
      <c r="J606" s="71" t="s">
        <v>1756</v>
      </c>
      <c r="K606" s="50" t="str">
        <f t="shared" si="40"/>
        <v>$ 0</v>
      </c>
      <c r="L606" s="68">
        <v>0.25</v>
      </c>
      <c r="M606" s="57">
        <v>3.9</v>
      </c>
      <c r="N606" s="53">
        <f t="shared" si="41"/>
        <v>0</v>
      </c>
    </row>
    <row r="607" spans="1:14" s="3" customFormat="1" ht="18.95" customHeight="1">
      <c r="A607" s="44" t="str">
        <f t="shared" si="38"/>
        <v/>
      </c>
      <c r="B607" s="55" t="s">
        <v>617</v>
      </c>
      <c r="C607" s="38"/>
      <c r="D607" s="49" t="str">
        <f t="shared" si="39"/>
        <v/>
      </c>
      <c r="E607" s="56">
        <v>8</v>
      </c>
      <c r="F607" s="120">
        <v>6.6</v>
      </c>
      <c r="G607" s="121">
        <v>12</v>
      </c>
      <c r="H607" s="125">
        <v>6</v>
      </c>
      <c r="I607" s="126">
        <v>12</v>
      </c>
      <c r="J607" s="71" t="s">
        <v>1757</v>
      </c>
      <c r="K607" s="50" t="str">
        <f t="shared" si="40"/>
        <v>$ 0</v>
      </c>
      <c r="L607" s="68">
        <v>0.25</v>
      </c>
      <c r="M607" s="57">
        <v>3.3</v>
      </c>
      <c r="N607" s="53">
        <f t="shared" si="41"/>
        <v>0</v>
      </c>
    </row>
    <row r="608" spans="1:14" s="3" customFormat="1" ht="18.95" customHeight="1">
      <c r="A608" s="44" t="str">
        <f t="shared" si="38"/>
        <v/>
      </c>
      <c r="B608" s="55" t="s">
        <v>618</v>
      </c>
      <c r="C608" s="38"/>
      <c r="D608" s="49" t="str">
        <f t="shared" si="39"/>
        <v/>
      </c>
      <c r="E608" s="56">
        <v>8</v>
      </c>
      <c r="F608" s="120">
        <v>6.6</v>
      </c>
      <c r="G608" s="121">
        <v>12</v>
      </c>
      <c r="H608" s="125">
        <v>6</v>
      </c>
      <c r="I608" s="126">
        <v>12</v>
      </c>
      <c r="J608" s="71" t="s">
        <v>1758</v>
      </c>
      <c r="K608" s="50" t="str">
        <f t="shared" si="40"/>
        <v>$ 0</v>
      </c>
      <c r="L608" s="68">
        <v>0.25</v>
      </c>
      <c r="M608" s="57">
        <v>3.3</v>
      </c>
      <c r="N608" s="53">
        <f t="shared" si="41"/>
        <v>0</v>
      </c>
    </row>
    <row r="609" spans="1:14" s="3" customFormat="1" ht="18.95" customHeight="1">
      <c r="A609" s="44" t="str">
        <f t="shared" si="38"/>
        <v/>
      </c>
      <c r="B609" s="55" t="s">
        <v>619</v>
      </c>
      <c r="C609" s="38"/>
      <c r="D609" s="49" t="str">
        <f t="shared" si="39"/>
        <v/>
      </c>
      <c r="E609" s="56">
        <v>8</v>
      </c>
      <c r="F609" s="120">
        <v>6.6</v>
      </c>
      <c r="G609" s="121">
        <v>12</v>
      </c>
      <c r="H609" s="125">
        <v>6</v>
      </c>
      <c r="I609" s="126">
        <v>12</v>
      </c>
      <c r="J609" s="71" t="s">
        <v>1759</v>
      </c>
      <c r="K609" s="50" t="str">
        <f t="shared" si="40"/>
        <v>$ 0</v>
      </c>
      <c r="L609" s="68">
        <v>0.25</v>
      </c>
      <c r="M609" s="57">
        <v>3.8</v>
      </c>
      <c r="N609" s="53">
        <f t="shared" si="41"/>
        <v>0</v>
      </c>
    </row>
    <row r="610" spans="1:14" s="3" customFormat="1" ht="18.95" customHeight="1">
      <c r="A610" s="44" t="str">
        <f t="shared" si="38"/>
        <v/>
      </c>
      <c r="B610" s="55" t="s">
        <v>620</v>
      </c>
      <c r="C610" s="38"/>
      <c r="D610" s="49" t="str">
        <f t="shared" si="39"/>
        <v/>
      </c>
      <c r="E610" s="56">
        <v>5.5</v>
      </c>
      <c r="F610" s="120">
        <v>4.4000000000000004</v>
      </c>
      <c r="G610" s="121">
        <v>12</v>
      </c>
      <c r="H610" s="125">
        <v>4</v>
      </c>
      <c r="I610" s="126">
        <v>12</v>
      </c>
      <c r="J610" s="70" t="s">
        <v>1120</v>
      </c>
      <c r="K610" s="50" t="str">
        <f t="shared" si="40"/>
        <v>$ 0</v>
      </c>
      <c r="L610" s="68">
        <v>0.27272727272727271</v>
      </c>
      <c r="M610" s="57">
        <v>1.55</v>
      </c>
      <c r="N610" s="53">
        <f t="shared" si="41"/>
        <v>0</v>
      </c>
    </row>
    <row r="611" spans="1:14" s="3" customFormat="1" ht="18.95" customHeight="1">
      <c r="A611" s="44" t="str">
        <f t="shared" si="38"/>
        <v/>
      </c>
      <c r="B611" s="55" t="s">
        <v>621</v>
      </c>
      <c r="C611" s="38"/>
      <c r="D611" s="49" t="str">
        <f t="shared" si="39"/>
        <v/>
      </c>
      <c r="E611" s="56">
        <v>16</v>
      </c>
      <c r="F611" s="120">
        <v>13.25</v>
      </c>
      <c r="G611" s="121">
        <v>12</v>
      </c>
      <c r="H611" s="125">
        <v>12</v>
      </c>
      <c r="I611" s="126">
        <v>12</v>
      </c>
      <c r="J611" s="71" t="s">
        <v>1760</v>
      </c>
      <c r="K611" s="50" t="str">
        <f t="shared" si="40"/>
        <v>$ 0</v>
      </c>
      <c r="L611" s="68">
        <v>0.25</v>
      </c>
      <c r="M611" s="57">
        <v>5.15</v>
      </c>
      <c r="N611" s="53">
        <f t="shared" si="41"/>
        <v>0</v>
      </c>
    </row>
    <row r="612" spans="1:14" s="3" customFormat="1" ht="18.95" customHeight="1">
      <c r="A612" s="44" t="str">
        <f t="shared" si="38"/>
        <v/>
      </c>
      <c r="B612" s="55" t="s">
        <v>622</v>
      </c>
      <c r="C612" s="38"/>
      <c r="D612" s="49" t="str">
        <f t="shared" si="39"/>
        <v/>
      </c>
      <c r="E612" s="56">
        <v>16</v>
      </c>
      <c r="F612" s="120">
        <v>13.25</v>
      </c>
      <c r="G612" s="121">
        <v>12</v>
      </c>
      <c r="H612" s="125">
        <v>12</v>
      </c>
      <c r="I612" s="126">
        <v>12</v>
      </c>
      <c r="J612" s="71" t="s">
        <v>1761</v>
      </c>
      <c r="K612" s="50" t="str">
        <f t="shared" si="40"/>
        <v>$ 0</v>
      </c>
      <c r="L612" s="68">
        <v>0.25</v>
      </c>
      <c r="M612" s="57">
        <v>5.15</v>
      </c>
      <c r="N612" s="53">
        <f t="shared" si="41"/>
        <v>0</v>
      </c>
    </row>
    <row r="613" spans="1:14" s="3" customFormat="1" ht="18.95" customHeight="1">
      <c r="A613" s="44" t="str">
        <f t="shared" si="38"/>
        <v/>
      </c>
      <c r="B613" s="55" t="s">
        <v>623</v>
      </c>
      <c r="C613" s="38"/>
      <c r="D613" s="49" t="str">
        <f t="shared" si="39"/>
        <v/>
      </c>
      <c r="E613" s="56">
        <v>16</v>
      </c>
      <c r="F613" s="120">
        <v>13.25</v>
      </c>
      <c r="G613" s="121">
        <v>12</v>
      </c>
      <c r="H613" s="125">
        <v>12</v>
      </c>
      <c r="I613" s="126">
        <v>12</v>
      </c>
      <c r="J613" s="71" t="s">
        <v>1762</v>
      </c>
      <c r="K613" s="50" t="str">
        <f t="shared" si="40"/>
        <v>$ 0</v>
      </c>
      <c r="L613" s="68">
        <v>0.25</v>
      </c>
      <c r="M613" s="57">
        <v>5.15</v>
      </c>
      <c r="N613" s="53">
        <f t="shared" si="41"/>
        <v>0</v>
      </c>
    </row>
    <row r="614" spans="1:14" s="3" customFormat="1" ht="18.95" customHeight="1">
      <c r="A614" s="44" t="str">
        <f t="shared" si="38"/>
        <v/>
      </c>
      <c r="B614" s="55" t="s">
        <v>624</v>
      </c>
      <c r="C614" s="38"/>
      <c r="D614" s="49" t="str">
        <f t="shared" si="39"/>
        <v/>
      </c>
      <c r="E614" s="56">
        <v>16</v>
      </c>
      <c r="F614" s="120">
        <v>13.25</v>
      </c>
      <c r="G614" s="121">
        <v>12</v>
      </c>
      <c r="H614" s="125">
        <v>12</v>
      </c>
      <c r="I614" s="126">
        <v>12</v>
      </c>
      <c r="J614" s="71" t="s">
        <v>1763</v>
      </c>
      <c r="K614" s="50" t="str">
        <f t="shared" si="40"/>
        <v>$ 0</v>
      </c>
      <c r="L614" s="68">
        <v>0.25</v>
      </c>
      <c r="M614" s="57">
        <v>5.25</v>
      </c>
      <c r="N614" s="53">
        <f t="shared" si="41"/>
        <v>0</v>
      </c>
    </row>
    <row r="615" spans="1:14" s="3" customFormat="1" ht="18.95" customHeight="1">
      <c r="A615" s="44" t="str">
        <f t="shared" si="38"/>
        <v/>
      </c>
      <c r="B615" s="55" t="s">
        <v>625</v>
      </c>
      <c r="C615" s="38"/>
      <c r="D615" s="49" t="str">
        <f t="shared" si="39"/>
        <v/>
      </c>
      <c r="E615" s="56">
        <v>16</v>
      </c>
      <c r="F615" s="120">
        <v>13.25</v>
      </c>
      <c r="G615" s="121">
        <v>12</v>
      </c>
      <c r="H615" s="125">
        <v>12</v>
      </c>
      <c r="I615" s="126">
        <v>12</v>
      </c>
      <c r="J615" s="71" t="s">
        <v>1764</v>
      </c>
      <c r="K615" s="50" t="str">
        <f t="shared" si="40"/>
        <v>$ 0</v>
      </c>
      <c r="L615" s="68">
        <v>0.25</v>
      </c>
      <c r="M615" s="57">
        <v>5.0999999999999996</v>
      </c>
      <c r="N615" s="53">
        <f t="shared" si="41"/>
        <v>0</v>
      </c>
    </row>
    <row r="616" spans="1:14" s="3" customFormat="1" ht="18.95" customHeight="1">
      <c r="A616" s="44" t="str">
        <f t="shared" si="38"/>
        <v/>
      </c>
      <c r="B616" s="55" t="s">
        <v>626</v>
      </c>
      <c r="C616" s="38"/>
      <c r="D616" s="49" t="str">
        <f t="shared" si="39"/>
        <v/>
      </c>
      <c r="E616" s="56">
        <v>3.5</v>
      </c>
      <c r="F616" s="120">
        <v>2.75</v>
      </c>
      <c r="G616" s="121">
        <v>24</v>
      </c>
      <c r="H616" s="125">
        <v>2.5</v>
      </c>
      <c r="I616" s="126">
        <v>24</v>
      </c>
      <c r="J616" s="71" t="s">
        <v>1765</v>
      </c>
      <c r="K616" s="50" t="str">
        <f t="shared" si="40"/>
        <v>$ 0</v>
      </c>
      <c r="L616" s="68">
        <v>0.2857142857142857</v>
      </c>
      <c r="M616" s="57">
        <v>3.95</v>
      </c>
      <c r="N616" s="53">
        <f t="shared" si="41"/>
        <v>0</v>
      </c>
    </row>
    <row r="617" spans="1:14" s="3" customFormat="1" ht="18.95" customHeight="1">
      <c r="A617" s="44" t="str">
        <f t="shared" si="38"/>
        <v/>
      </c>
      <c r="B617" s="55" t="s">
        <v>627</v>
      </c>
      <c r="C617" s="38"/>
      <c r="D617" s="49" t="str">
        <f t="shared" si="39"/>
        <v/>
      </c>
      <c r="E617" s="56">
        <v>3.5</v>
      </c>
      <c r="F617" s="120">
        <v>2.75</v>
      </c>
      <c r="G617" s="121">
        <v>24</v>
      </c>
      <c r="H617" s="125">
        <v>2.5</v>
      </c>
      <c r="I617" s="126">
        <v>24</v>
      </c>
      <c r="J617" s="71" t="s">
        <v>1766</v>
      </c>
      <c r="K617" s="50" t="str">
        <f t="shared" si="40"/>
        <v>$ 0</v>
      </c>
      <c r="L617" s="68">
        <v>0.2857142857142857</v>
      </c>
      <c r="M617" s="57">
        <v>5.85</v>
      </c>
      <c r="N617" s="53">
        <f t="shared" si="41"/>
        <v>0</v>
      </c>
    </row>
    <row r="618" spans="1:14" s="3" customFormat="1" ht="18.95" customHeight="1">
      <c r="A618" s="44" t="str">
        <f t="shared" si="38"/>
        <v/>
      </c>
      <c r="B618" s="55" t="s">
        <v>628</v>
      </c>
      <c r="C618" s="38"/>
      <c r="D618" s="49" t="str">
        <f t="shared" si="39"/>
        <v/>
      </c>
      <c r="E618" s="56">
        <v>3.5</v>
      </c>
      <c r="F618" s="120">
        <v>2.75</v>
      </c>
      <c r="G618" s="121">
        <v>24</v>
      </c>
      <c r="H618" s="125">
        <v>2.5</v>
      </c>
      <c r="I618" s="126">
        <v>24</v>
      </c>
      <c r="J618" s="71" t="s">
        <v>1767</v>
      </c>
      <c r="K618" s="50" t="str">
        <f t="shared" si="40"/>
        <v>$ 0</v>
      </c>
      <c r="L618" s="68">
        <v>0.2857142857142857</v>
      </c>
      <c r="M618" s="57">
        <v>4.05</v>
      </c>
      <c r="N618" s="53">
        <f t="shared" si="41"/>
        <v>0</v>
      </c>
    </row>
    <row r="619" spans="1:14" s="3" customFormat="1" ht="18.95" customHeight="1">
      <c r="A619" s="44" t="str">
        <f t="shared" si="38"/>
        <v/>
      </c>
      <c r="B619" s="55" t="s">
        <v>629</v>
      </c>
      <c r="C619" s="38"/>
      <c r="D619" s="49" t="str">
        <f t="shared" si="39"/>
        <v/>
      </c>
      <c r="E619" s="56">
        <v>3.5</v>
      </c>
      <c r="F619" s="120">
        <v>2.75</v>
      </c>
      <c r="G619" s="121">
        <v>24</v>
      </c>
      <c r="H619" s="125">
        <v>2.5</v>
      </c>
      <c r="I619" s="126">
        <v>24</v>
      </c>
      <c r="J619" s="71" t="s">
        <v>1768</v>
      </c>
      <c r="K619" s="50" t="str">
        <f t="shared" si="40"/>
        <v>$ 0</v>
      </c>
      <c r="L619" s="68">
        <v>0.2857142857142857</v>
      </c>
      <c r="M619" s="57">
        <v>3.85</v>
      </c>
      <c r="N619" s="53">
        <f t="shared" si="41"/>
        <v>0</v>
      </c>
    </row>
    <row r="620" spans="1:14" s="3" customFormat="1" ht="18.95" customHeight="1">
      <c r="A620" s="44" t="str">
        <f t="shared" si="38"/>
        <v/>
      </c>
      <c r="B620" s="55" t="s">
        <v>630</v>
      </c>
      <c r="C620" s="38"/>
      <c r="D620" s="49" t="str">
        <f t="shared" si="39"/>
        <v/>
      </c>
      <c r="E620" s="56">
        <v>8</v>
      </c>
      <c r="F620" s="120">
        <v>6.6</v>
      </c>
      <c r="G620" s="121">
        <v>12</v>
      </c>
      <c r="H620" s="125">
        <v>6</v>
      </c>
      <c r="I620" s="126">
        <v>12</v>
      </c>
      <c r="J620" s="71" t="s">
        <v>1769</v>
      </c>
      <c r="K620" s="50" t="str">
        <f t="shared" si="40"/>
        <v>$ 0</v>
      </c>
      <c r="L620" s="68">
        <v>0.25</v>
      </c>
      <c r="M620" s="57">
        <v>2.8</v>
      </c>
      <c r="N620" s="53">
        <f t="shared" si="41"/>
        <v>0</v>
      </c>
    </row>
    <row r="621" spans="1:14" s="3" customFormat="1" ht="18.95" customHeight="1">
      <c r="A621" s="44" t="str">
        <f t="shared" si="38"/>
        <v/>
      </c>
      <c r="B621" s="55" t="s">
        <v>631</v>
      </c>
      <c r="C621" s="38"/>
      <c r="D621" s="49" t="str">
        <f t="shared" si="39"/>
        <v/>
      </c>
      <c r="E621" s="56">
        <v>8</v>
      </c>
      <c r="F621" s="120">
        <v>6.6</v>
      </c>
      <c r="G621" s="121">
        <v>12</v>
      </c>
      <c r="H621" s="125">
        <v>6</v>
      </c>
      <c r="I621" s="126">
        <v>12</v>
      </c>
      <c r="J621" s="71" t="s">
        <v>1770</v>
      </c>
      <c r="K621" s="50" t="str">
        <f t="shared" si="40"/>
        <v>$ 0</v>
      </c>
      <c r="L621" s="68">
        <v>0.25</v>
      </c>
      <c r="M621" s="57">
        <v>3.5</v>
      </c>
      <c r="N621" s="53">
        <f t="shared" si="41"/>
        <v>0</v>
      </c>
    </row>
    <row r="622" spans="1:14" s="3" customFormat="1" ht="18.95" customHeight="1">
      <c r="A622" s="44" t="str">
        <f t="shared" si="38"/>
        <v/>
      </c>
      <c r="B622" s="55" t="s">
        <v>632</v>
      </c>
      <c r="C622" s="38"/>
      <c r="D622" s="49" t="str">
        <f t="shared" si="39"/>
        <v/>
      </c>
      <c r="E622" s="56">
        <v>8</v>
      </c>
      <c r="F622" s="120">
        <v>6.6</v>
      </c>
      <c r="G622" s="121">
        <v>12</v>
      </c>
      <c r="H622" s="125">
        <v>6</v>
      </c>
      <c r="I622" s="126">
        <v>12</v>
      </c>
      <c r="J622" s="71" t="s">
        <v>1771</v>
      </c>
      <c r="K622" s="50" t="str">
        <f t="shared" si="40"/>
        <v>$ 0</v>
      </c>
      <c r="L622" s="68">
        <v>0.25</v>
      </c>
      <c r="M622" s="57">
        <v>3.5</v>
      </c>
      <c r="N622" s="53">
        <f t="shared" si="41"/>
        <v>0</v>
      </c>
    </row>
    <row r="623" spans="1:14" s="3" customFormat="1" ht="18.95" customHeight="1">
      <c r="A623" s="44" t="str">
        <f t="shared" si="38"/>
        <v/>
      </c>
      <c r="B623" s="55" t="s">
        <v>633</v>
      </c>
      <c r="C623" s="38"/>
      <c r="D623" s="49" t="str">
        <f t="shared" si="39"/>
        <v/>
      </c>
      <c r="E623" s="56">
        <v>13.5</v>
      </c>
      <c r="F623" s="120">
        <v>11</v>
      </c>
      <c r="G623" s="121">
        <v>6</v>
      </c>
      <c r="H623" s="125">
        <v>10</v>
      </c>
      <c r="I623" s="126">
        <v>6</v>
      </c>
      <c r="J623" s="70" t="s">
        <v>1121</v>
      </c>
      <c r="K623" s="50" t="str">
        <f t="shared" si="40"/>
        <v>$ 0</v>
      </c>
      <c r="L623" s="68">
        <v>0.2592592592592593</v>
      </c>
      <c r="M623" s="57">
        <v>6</v>
      </c>
      <c r="N623" s="53">
        <f t="shared" si="41"/>
        <v>0</v>
      </c>
    </row>
    <row r="624" spans="1:14" s="3" customFormat="1" ht="18.95" customHeight="1">
      <c r="A624" s="44" t="str">
        <f t="shared" si="38"/>
        <v/>
      </c>
      <c r="B624" s="55" t="s">
        <v>634</v>
      </c>
      <c r="C624" s="38"/>
      <c r="D624" s="49" t="str">
        <f t="shared" si="39"/>
        <v/>
      </c>
      <c r="E624" s="56">
        <v>12.5</v>
      </c>
      <c r="F624" s="120">
        <v>10.45</v>
      </c>
      <c r="G624" s="121">
        <v>12</v>
      </c>
      <c r="H624" s="125">
        <v>9.5</v>
      </c>
      <c r="I624" s="126">
        <v>12</v>
      </c>
      <c r="J624" s="71" t="s">
        <v>1772</v>
      </c>
      <c r="K624" s="50" t="str">
        <f t="shared" si="40"/>
        <v>$ 0</v>
      </c>
      <c r="L624" s="68">
        <v>0.24</v>
      </c>
      <c r="M624" s="57">
        <v>4.2</v>
      </c>
      <c r="N624" s="53">
        <f t="shared" si="41"/>
        <v>0</v>
      </c>
    </row>
    <row r="625" spans="1:14" s="3" customFormat="1" ht="18.95" customHeight="1">
      <c r="A625" s="44" t="str">
        <f t="shared" si="38"/>
        <v/>
      </c>
      <c r="B625" s="55" t="s">
        <v>635</v>
      </c>
      <c r="C625" s="38"/>
      <c r="D625" s="49" t="str">
        <f t="shared" si="39"/>
        <v/>
      </c>
      <c r="E625" s="56">
        <v>20</v>
      </c>
      <c r="F625" s="120">
        <v>16.5</v>
      </c>
      <c r="G625" s="121">
        <v>6</v>
      </c>
      <c r="H625" s="125">
        <v>15</v>
      </c>
      <c r="I625" s="126">
        <v>6</v>
      </c>
      <c r="J625" s="71" t="s">
        <v>1773</v>
      </c>
      <c r="K625" s="50" t="str">
        <f t="shared" si="40"/>
        <v>$ 0</v>
      </c>
      <c r="L625" s="68">
        <v>0.25</v>
      </c>
      <c r="M625" s="57">
        <v>7.64</v>
      </c>
      <c r="N625" s="53">
        <f t="shared" si="41"/>
        <v>0</v>
      </c>
    </row>
    <row r="626" spans="1:14" s="3" customFormat="1" ht="18.95" customHeight="1">
      <c r="A626" s="44" t="str">
        <f t="shared" si="38"/>
        <v/>
      </c>
      <c r="B626" s="55" t="s">
        <v>636</v>
      </c>
      <c r="C626" s="38"/>
      <c r="D626" s="49" t="str">
        <f t="shared" si="39"/>
        <v/>
      </c>
      <c r="E626" s="56">
        <v>4</v>
      </c>
      <c r="F626" s="120">
        <v>3.05</v>
      </c>
      <c r="G626" s="121">
        <v>12</v>
      </c>
      <c r="H626" s="125">
        <v>2.75</v>
      </c>
      <c r="I626" s="126">
        <v>24</v>
      </c>
      <c r="J626" s="71" t="s">
        <v>1774</v>
      </c>
      <c r="K626" s="50" t="str">
        <f t="shared" si="40"/>
        <v>$ 0</v>
      </c>
      <c r="L626" s="68">
        <v>0.3125</v>
      </c>
      <c r="M626" s="57">
        <v>4.0599999999999996</v>
      </c>
      <c r="N626" s="53">
        <f t="shared" si="41"/>
        <v>0</v>
      </c>
    </row>
    <row r="627" spans="1:14" s="3" customFormat="1" ht="18.95" customHeight="1">
      <c r="A627" s="44" t="str">
        <f t="shared" si="38"/>
        <v/>
      </c>
      <c r="B627" s="55" t="s">
        <v>637</v>
      </c>
      <c r="C627" s="38"/>
      <c r="D627" s="49" t="str">
        <f t="shared" si="39"/>
        <v/>
      </c>
      <c r="E627" s="56">
        <v>4</v>
      </c>
      <c r="F627" s="120">
        <v>3.05</v>
      </c>
      <c r="G627" s="121">
        <v>12</v>
      </c>
      <c r="H627" s="125">
        <v>2.75</v>
      </c>
      <c r="I627" s="126">
        <v>24</v>
      </c>
      <c r="J627" s="71" t="s">
        <v>1775</v>
      </c>
      <c r="K627" s="50" t="str">
        <f t="shared" si="40"/>
        <v>$ 0</v>
      </c>
      <c r="L627" s="68">
        <v>0.3125</v>
      </c>
      <c r="M627" s="57">
        <v>4.0599999999999996</v>
      </c>
      <c r="N627" s="53">
        <f t="shared" si="41"/>
        <v>0</v>
      </c>
    </row>
    <row r="628" spans="1:14" s="3" customFormat="1" ht="18.95" customHeight="1">
      <c r="A628" s="44" t="str">
        <f t="shared" si="38"/>
        <v/>
      </c>
      <c r="B628" s="55" t="s">
        <v>638</v>
      </c>
      <c r="C628" s="38"/>
      <c r="D628" s="49" t="str">
        <f t="shared" si="39"/>
        <v/>
      </c>
      <c r="E628" s="56">
        <v>4</v>
      </c>
      <c r="F628" s="120">
        <v>3.05</v>
      </c>
      <c r="G628" s="121">
        <v>12</v>
      </c>
      <c r="H628" s="125">
        <v>2.75</v>
      </c>
      <c r="I628" s="126">
        <v>24</v>
      </c>
      <c r="J628" s="71" t="s">
        <v>1776</v>
      </c>
      <c r="K628" s="50" t="str">
        <f t="shared" si="40"/>
        <v>$ 0</v>
      </c>
      <c r="L628" s="68">
        <v>0.3125</v>
      </c>
      <c r="M628" s="57">
        <v>4.0599999999999996</v>
      </c>
      <c r="N628" s="53">
        <f t="shared" si="41"/>
        <v>0</v>
      </c>
    </row>
    <row r="629" spans="1:14" s="3" customFormat="1" ht="18.95" customHeight="1">
      <c r="A629" s="44" t="str">
        <f t="shared" si="38"/>
        <v/>
      </c>
      <c r="B629" s="55" t="s">
        <v>639</v>
      </c>
      <c r="C629" s="38"/>
      <c r="D629" s="49" t="str">
        <f t="shared" si="39"/>
        <v/>
      </c>
      <c r="E629" s="56">
        <v>5.5</v>
      </c>
      <c r="F629" s="120">
        <v>4.5</v>
      </c>
      <c r="G629" s="121">
        <v>12</v>
      </c>
      <c r="H629" s="125">
        <v>4</v>
      </c>
      <c r="I629" s="126">
        <v>12</v>
      </c>
      <c r="J629" s="71" t="s">
        <v>1777</v>
      </c>
      <c r="K629" s="50" t="str">
        <f t="shared" si="40"/>
        <v>$ 0</v>
      </c>
      <c r="L629" s="68">
        <v>0.27272727272727271</v>
      </c>
      <c r="M629" s="57">
        <v>1.9</v>
      </c>
      <c r="N629" s="53">
        <f t="shared" si="41"/>
        <v>0</v>
      </c>
    </row>
    <row r="630" spans="1:14" s="3" customFormat="1" ht="18.95" customHeight="1">
      <c r="A630" s="44" t="str">
        <f t="shared" si="38"/>
        <v/>
      </c>
      <c r="B630" s="55" t="s">
        <v>640</v>
      </c>
      <c r="C630" s="38"/>
      <c r="D630" s="49" t="str">
        <f t="shared" si="39"/>
        <v/>
      </c>
      <c r="E630" s="56">
        <v>5.5</v>
      </c>
      <c r="F630" s="120">
        <v>4.5</v>
      </c>
      <c r="G630" s="121">
        <v>12</v>
      </c>
      <c r="H630" s="125">
        <v>4</v>
      </c>
      <c r="I630" s="126">
        <v>12</v>
      </c>
      <c r="J630" s="71" t="s">
        <v>1778</v>
      </c>
      <c r="K630" s="50" t="str">
        <f t="shared" si="40"/>
        <v>$ 0</v>
      </c>
      <c r="L630" s="68">
        <v>0.27272727272727271</v>
      </c>
      <c r="M630" s="57">
        <v>2.2000000000000002</v>
      </c>
      <c r="N630" s="53">
        <f t="shared" si="41"/>
        <v>0</v>
      </c>
    </row>
    <row r="631" spans="1:14" s="3" customFormat="1" ht="18.95" customHeight="1">
      <c r="A631" s="44" t="str">
        <f t="shared" si="38"/>
        <v/>
      </c>
      <c r="B631" s="55" t="s">
        <v>641</v>
      </c>
      <c r="C631" s="38"/>
      <c r="D631" s="49" t="str">
        <f t="shared" si="39"/>
        <v/>
      </c>
      <c r="E631" s="56">
        <v>5.5</v>
      </c>
      <c r="F631" s="120">
        <v>4.5</v>
      </c>
      <c r="G631" s="121">
        <v>12</v>
      </c>
      <c r="H631" s="125">
        <v>4</v>
      </c>
      <c r="I631" s="126">
        <v>12</v>
      </c>
      <c r="J631" s="71" t="s">
        <v>1779</v>
      </c>
      <c r="K631" s="50" t="str">
        <f t="shared" si="40"/>
        <v>$ 0</v>
      </c>
      <c r="L631" s="68">
        <v>0.27272727272727271</v>
      </c>
      <c r="M631" s="57">
        <v>2.2000000000000002</v>
      </c>
      <c r="N631" s="53">
        <f t="shared" si="41"/>
        <v>0</v>
      </c>
    </row>
    <row r="632" spans="1:14" s="3" customFormat="1" ht="18.95" customHeight="1">
      <c r="A632" s="44" t="str">
        <f t="shared" si="38"/>
        <v/>
      </c>
      <c r="B632" s="55" t="s">
        <v>642</v>
      </c>
      <c r="C632" s="38"/>
      <c r="D632" s="49" t="str">
        <f t="shared" si="39"/>
        <v/>
      </c>
      <c r="E632" s="56">
        <v>17.5</v>
      </c>
      <c r="F632" s="120">
        <v>14.3</v>
      </c>
      <c r="G632" s="121">
        <v>6</v>
      </c>
      <c r="H632" s="125">
        <v>13</v>
      </c>
      <c r="I632" s="126">
        <v>6</v>
      </c>
      <c r="J632" s="71" t="s">
        <v>1780</v>
      </c>
      <c r="K632" s="50" t="str">
        <f t="shared" si="40"/>
        <v>$ 0</v>
      </c>
      <c r="L632" s="68">
        <v>0.25714285714285712</v>
      </c>
      <c r="M632" s="57">
        <v>3.6</v>
      </c>
      <c r="N632" s="53">
        <f t="shared" si="41"/>
        <v>0</v>
      </c>
    </row>
    <row r="633" spans="1:14" s="3" customFormat="1" ht="18.95" customHeight="1">
      <c r="A633" s="44" t="str">
        <f t="shared" si="38"/>
        <v/>
      </c>
      <c r="B633" s="55" t="s">
        <v>643</v>
      </c>
      <c r="C633" s="38"/>
      <c r="D633" s="49" t="str">
        <f t="shared" si="39"/>
        <v/>
      </c>
      <c r="E633" s="56">
        <v>17.5</v>
      </c>
      <c r="F633" s="120">
        <v>14.3</v>
      </c>
      <c r="G633" s="121">
        <v>6</v>
      </c>
      <c r="H633" s="125">
        <v>13</v>
      </c>
      <c r="I633" s="126">
        <v>12</v>
      </c>
      <c r="J633" s="71" t="s">
        <v>1781</v>
      </c>
      <c r="K633" s="50" t="str">
        <f t="shared" si="40"/>
        <v>$ 0</v>
      </c>
      <c r="L633" s="68">
        <v>0.25714285714285712</v>
      </c>
      <c r="M633" s="57">
        <v>7</v>
      </c>
      <c r="N633" s="53">
        <f t="shared" si="41"/>
        <v>0</v>
      </c>
    </row>
    <row r="634" spans="1:14" s="3" customFormat="1" ht="18.95" customHeight="1">
      <c r="A634" s="44" t="str">
        <f t="shared" si="38"/>
        <v/>
      </c>
      <c r="B634" s="55" t="s">
        <v>644</v>
      </c>
      <c r="C634" s="38"/>
      <c r="D634" s="49" t="str">
        <f t="shared" si="39"/>
        <v/>
      </c>
      <c r="E634" s="56">
        <v>17.5</v>
      </c>
      <c r="F634" s="120">
        <v>14.3</v>
      </c>
      <c r="G634" s="121">
        <v>6</v>
      </c>
      <c r="H634" s="125">
        <v>13</v>
      </c>
      <c r="I634" s="126">
        <v>6</v>
      </c>
      <c r="J634" s="71" t="s">
        <v>1782</v>
      </c>
      <c r="K634" s="50" t="str">
        <f t="shared" si="40"/>
        <v>$ 0</v>
      </c>
      <c r="L634" s="68">
        <v>0.25714285714285712</v>
      </c>
      <c r="M634" s="57">
        <v>3.6</v>
      </c>
      <c r="N634" s="53">
        <f t="shared" si="41"/>
        <v>0</v>
      </c>
    </row>
    <row r="635" spans="1:14" s="3" customFormat="1" ht="18.95" customHeight="1">
      <c r="A635" s="44" t="str">
        <f t="shared" si="38"/>
        <v/>
      </c>
      <c r="B635" s="55" t="s">
        <v>645</v>
      </c>
      <c r="C635" s="38"/>
      <c r="D635" s="49" t="str">
        <f t="shared" si="39"/>
        <v/>
      </c>
      <c r="E635" s="56">
        <v>17.5</v>
      </c>
      <c r="F635" s="120">
        <v>14.3</v>
      </c>
      <c r="G635" s="121">
        <v>6</v>
      </c>
      <c r="H635" s="125">
        <v>13</v>
      </c>
      <c r="I635" s="126">
        <v>6</v>
      </c>
      <c r="J635" s="71" t="s">
        <v>1783</v>
      </c>
      <c r="K635" s="50" t="str">
        <f t="shared" si="40"/>
        <v>$ 0</v>
      </c>
      <c r="L635" s="68">
        <v>0.25714285714285712</v>
      </c>
      <c r="M635" s="57">
        <v>3.85</v>
      </c>
      <c r="N635" s="53">
        <f t="shared" si="41"/>
        <v>0</v>
      </c>
    </row>
    <row r="636" spans="1:14" s="3" customFormat="1" ht="18.95" customHeight="1">
      <c r="A636" s="44" t="str">
        <f t="shared" si="38"/>
        <v/>
      </c>
      <c r="B636" s="55" t="s">
        <v>646</v>
      </c>
      <c r="C636" s="38"/>
      <c r="D636" s="49" t="str">
        <f t="shared" si="39"/>
        <v/>
      </c>
      <c r="E636" s="56">
        <v>11.5</v>
      </c>
      <c r="F636" s="120">
        <v>9.35</v>
      </c>
      <c r="G636" s="121">
        <v>6</v>
      </c>
      <c r="H636" s="125">
        <v>8.5</v>
      </c>
      <c r="I636" s="126">
        <v>6</v>
      </c>
      <c r="J636" s="70" t="s">
        <v>1122</v>
      </c>
      <c r="K636" s="50" t="str">
        <f t="shared" si="40"/>
        <v>$ 0</v>
      </c>
      <c r="L636" s="68">
        <v>0.26086956521739135</v>
      </c>
      <c r="M636" s="57">
        <v>4.5</v>
      </c>
      <c r="N636" s="53">
        <f t="shared" si="41"/>
        <v>0</v>
      </c>
    </row>
    <row r="637" spans="1:14" s="3" customFormat="1" ht="18.95" customHeight="1">
      <c r="A637" s="44" t="str">
        <f t="shared" si="38"/>
        <v/>
      </c>
      <c r="B637" s="55" t="s">
        <v>647</v>
      </c>
      <c r="C637" s="38"/>
      <c r="D637" s="49" t="str">
        <f t="shared" si="39"/>
        <v/>
      </c>
      <c r="E637" s="56">
        <v>17.5</v>
      </c>
      <c r="F637" s="120">
        <v>14.3</v>
      </c>
      <c r="G637" s="121">
        <v>6</v>
      </c>
      <c r="H637" s="125">
        <v>13</v>
      </c>
      <c r="I637" s="126">
        <v>6</v>
      </c>
      <c r="J637" s="71" t="s">
        <v>1784</v>
      </c>
      <c r="K637" s="50" t="str">
        <f t="shared" si="40"/>
        <v>$ 0</v>
      </c>
      <c r="L637" s="68">
        <v>0.25714285714285712</v>
      </c>
      <c r="M637" s="57">
        <v>5.15</v>
      </c>
      <c r="N637" s="53">
        <f t="shared" si="41"/>
        <v>0</v>
      </c>
    </row>
    <row r="638" spans="1:14" s="3" customFormat="1" ht="18.95" customHeight="1">
      <c r="A638" s="44" t="str">
        <f t="shared" si="38"/>
        <v/>
      </c>
      <c r="B638" s="55" t="s">
        <v>648</v>
      </c>
      <c r="C638" s="38"/>
      <c r="D638" s="49" t="str">
        <f t="shared" si="39"/>
        <v/>
      </c>
      <c r="E638" s="56">
        <v>16</v>
      </c>
      <c r="F638" s="120">
        <v>13.2</v>
      </c>
      <c r="G638" s="121">
        <v>6</v>
      </c>
      <c r="H638" s="125">
        <v>12</v>
      </c>
      <c r="I638" s="126">
        <v>6</v>
      </c>
      <c r="J638" s="71" t="s">
        <v>1785</v>
      </c>
      <c r="K638" s="50" t="str">
        <f t="shared" si="40"/>
        <v>$ 0</v>
      </c>
      <c r="L638" s="68">
        <v>0.25</v>
      </c>
      <c r="M638" s="57">
        <v>2.82</v>
      </c>
      <c r="N638" s="53">
        <f t="shared" si="41"/>
        <v>0</v>
      </c>
    </row>
    <row r="639" spans="1:14" s="3" customFormat="1" ht="18.95" customHeight="1">
      <c r="A639" s="44" t="str">
        <f t="shared" si="38"/>
        <v/>
      </c>
      <c r="B639" s="55" t="s">
        <v>649</v>
      </c>
      <c r="C639" s="38"/>
      <c r="D639" s="49" t="str">
        <f t="shared" si="39"/>
        <v/>
      </c>
      <c r="E639" s="56">
        <v>16</v>
      </c>
      <c r="F639" s="120">
        <v>13.2</v>
      </c>
      <c r="G639" s="121">
        <v>6</v>
      </c>
      <c r="H639" s="125">
        <v>12</v>
      </c>
      <c r="I639" s="126">
        <v>6</v>
      </c>
      <c r="J639" s="71" t="s">
        <v>1786</v>
      </c>
      <c r="K639" s="50" t="str">
        <f t="shared" si="40"/>
        <v>$ 0</v>
      </c>
      <c r="L639" s="68">
        <v>0.25</v>
      </c>
      <c r="M639" s="57">
        <v>2.82</v>
      </c>
      <c r="N639" s="53">
        <f t="shared" si="41"/>
        <v>0</v>
      </c>
    </row>
    <row r="640" spans="1:14" s="3" customFormat="1" ht="18.95" customHeight="1">
      <c r="A640" s="44" t="str">
        <f t="shared" si="38"/>
        <v/>
      </c>
      <c r="B640" s="55" t="s">
        <v>650</v>
      </c>
      <c r="C640" s="38"/>
      <c r="D640" s="49" t="str">
        <f t="shared" si="39"/>
        <v/>
      </c>
      <c r="E640" s="56">
        <v>16</v>
      </c>
      <c r="F640" s="120">
        <v>13.2</v>
      </c>
      <c r="G640" s="121">
        <v>6</v>
      </c>
      <c r="H640" s="125">
        <v>12</v>
      </c>
      <c r="I640" s="126">
        <v>6</v>
      </c>
      <c r="J640" s="71" t="s">
        <v>1787</v>
      </c>
      <c r="K640" s="50" t="str">
        <f t="shared" si="40"/>
        <v>$ 0</v>
      </c>
      <c r="L640" s="68">
        <v>0.25</v>
      </c>
      <c r="M640" s="57">
        <v>2.82</v>
      </c>
      <c r="N640" s="53">
        <f t="shared" si="41"/>
        <v>0</v>
      </c>
    </row>
    <row r="641" spans="1:14" s="3" customFormat="1" ht="18.95" customHeight="1">
      <c r="A641" s="44" t="str">
        <f t="shared" si="38"/>
        <v/>
      </c>
      <c r="B641" s="55" t="s">
        <v>651</v>
      </c>
      <c r="C641" s="38"/>
      <c r="D641" s="49" t="str">
        <f t="shared" si="39"/>
        <v/>
      </c>
      <c r="E641" s="56">
        <v>16</v>
      </c>
      <c r="F641" s="120">
        <v>13.2</v>
      </c>
      <c r="G641" s="121">
        <v>6</v>
      </c>
      <c r="H641" s="125">
        <v>12</v>
      </c>
      <c r="I641" s="126">
        <v>6</v>
      </c>
      <c r="J641" s="71" t="s">
        <v>1788</v>
      </c>
      <c r="K641" s="50" t="str">
        <f t="shared" si="40"/>
        <v>$ 0</v>
      </c>
      <c r="L641" s="68">
        <v>0.25</v>
      </c>
      <c r="M641" s="57">
        <v>2.82</v>
      </c>
      <c r="N641" s="53">
        <f t="shared" si="41"/>
        <v>0</v>
      </c>
    </row>
    <row r="642" spans="1:14" s="3" customFormat="1" ht="18.95" customHeight="1">
      <c r="A642" s="44" t="str">
        <f t="shared" si="38"/>
        <v/>
      </c>
      <c r="B642" s="55" t="s">
        <v>652</v>
      </c>
      <c r="C642" s="38"/>
      <c r="D642" s="49" t="str">
        <f t="shared" si="39"/>
        <v/>
      </c>
      <c r="E642" s="56">
        <v>13.5</v>
      </c>
      <c r="F642" s="120">
        <v>11</v>
      </c>
      <c r="G642" s="121">
        <v>6</v>
      </c>
      <c r="H642" s="125">
        <v>10</v>
      </c>
      <c r="I642" s="126">
        <v>6</v>
      </c>
      <c r="J642" s="70" t="s">
        <v>1123</v>
      </c>
      <c r="K642" s="50" t="str">
        <f t="shared" si="40"/>
        <v>$ 0</v>
      </c>
      <c r="L642" s="68">
        <v>0.2592592592592593</v>
      </c>
      <c r="M642" s="57">
        <v>5</v>
      </c>
      <c r="N642" s="53">
        <f t="shared" si="41"/>
        <v>0</v>
      </c>
    </row>
    <row r="643" spans="1:14" s="3" customFormat="1" ht="18.95" customHeight="1">
      <c r="A643" s="44" t="str">
        <f t="shared" si="38"/>
        <v/>
      </c>
      <c r="B643" s="55" t="s">
        <v>653</v>
      </c>
      <c r="C643" s="38"/>
      <c r="D643" s="49" t="str">
        <f t="shared" si="39"/>
        <v/>
      </c>
      <c r="E643" s="56">
        <v>5.5</v>
      </c>
      <c r="F643" s="120">
        <v>4.4000000000000004</v>
      </c>
      <c r="G643" s="121">
        <v>12</v>
      </c>
      <c r="H643" s="125">
        <v>4</v>
      </c>
      <c r="I643" s="126">
        <v>12</v>
      </c>
      <c r="J643" s="71" t="s">
        <v>1789</v>
      </c>
      <c r="K643" s="50" t="str">
        <f t="shared" si="40"/>
        <v>$ 0</v>
      </c>
      <c r="L643" s="68">
        <v>0.27272727272727271</v>
      </c>
      <c r="M643" s="57">
        <v>2.1</v>
      </c>
      <c r="N643" s="53">
        <f t="shared" si="41"/>
        <v>0</v>
      </c>
    </row>
    <row r="644" spans="1:14" s="3" customFormat="1" ht="18.95" customHeight="1">
      <c r="A644" s="44" t="str">
        <f t="shared" si="38"/>
        <v/>
      </c>
      <c r="B644" s="55" t="s">
        <v>654</v>
      </c>
      <c r="C644" s="38"/>
      <c r="D644" s="49" t="str">
        <f t="shared" si="39"/>
        <v/>
      </c>
      <c r="E644" s="56">
        <v>5.5</v>
      </c>
      <c r="F644" s="120">
        <v>4.4000000000000004</v>
      </c>
      <c r="G644" s="121">
        <v>12</v>
      </c>
      <c r="H644" s="125">
        <v>4</v>
      </c>
      <c r="I644" s="126">
        <v>12</v>
      </c>
      <c r="J644" s="71" t="s">
        <v>1790</v>
      </c>
      <c r="K644" s="50" t="str">
        <f t="shared" si="40"/>
        <v>$ 0</v>
      </c>
      <c r="L644" s="68">
        <v>0.27272727272727271</v>
      </c>
      <c r="M644" s="57">
        <v>2.1</v>
      </c>
      <c r="N644" s="53">
        <f t="shared" si="41"/>
        <v>0</v>
      </c>
    </row>
    <row r="645" spans="1:14" s="3" customFormat="1" ht="18.95" customHeight="1">
      <c r="A645" s="44" t="str">
        <f t="shared" si="38"/>
        <v/>
      </c>
      <c r="B645" s="55" t="s">
        <v>655</v>
      </c>
      <c r="C645" s="38"/>
      <c r="D645" s="49" t="str">
        <f t="shared" si="39"/>
        <v/>
      </c>
      <c r="E645" s="56">
        <v>5.5</v>
      </c>
      <c r="F645" s="120">
        <v>4.4000000000000004</v>
      </c>
      <c r="G645" s="121">
        <v>12</v>
      </c>
      <c r="H645" s="125">
        <v>4</v>
      </c>
      <c r="I645" s="126">
        <v>12</v>
      </c>
      <c r="J645" s="71" t="s">
        <v>1791</v>
      </c>
      <c r="K645" s="50" t="str">
        <f t="shared" si="40"/>
        <v>$ 0</v>
      </c>
      <c r="L645" s="68">
        <v>0.27272727272727271</v>
      </c>
      <c r="M645" s="57">
        <v>2.1</v>
      </c>
      <c r="N645" s="53">
        <f t="shared" si="41"/>
        <v>0</v>
      </c>
    </row>
    <row r="646" spans="1:14" s="3" customFormat="1" ht="18.95" customHeight="1">
      <c r="A646" s="44" t="str">
        <f t="shared" ref="A646:A709" si="42">IF(MOD(C646,G646)=0,"","QTY. ERROR")</f>
        <v/>
      </c>
      <c r="B646" s="55" t="s">
        <v>656</v>
      </c>
      <c r="C646" s="38"/>
      <c r="D646" s="49" t="str">
        <f t="shared" ref="D646:D709" si="43">IF(C646&gt;=I646,H646,IF(C646=0,"",F646))</f>
        <v/>
      </c>
      <c r="E646" s="56">
        <v>5</v>
      </c>
      <c r="F646" s="120">
        <v>3.85</v>
      </c>
      <c r="G646" s="121">
        <v>24</v>
      </c>
      <c r="H646" s="125">
        <v>3.5</v>
      </c>
      <c r="I646" s="126">
        <v>24</v>
      </c>
      <c r="J646" s="71" t="s">
        <v>1792</v>
      </c>
      <c r="K646" s="50" t="str">
        <f t="shared" si="40"/>
        <v>$ 0</v>
      </c>
      <c r="L646" s="68">
        <v>0.30000000000000004</v>
      </c>
      <c r="M646" s="57">
        <v>3.96</v>
      </c>
      <c r="N646" s="53">
        <f t="shared" si="41"/>
        <v>0</v>
      </c>
    </row>
    <row r="647" spans="1:14" s="3" customFormat="1" ht="18.95" customHeight="1">
      <c r="A647" s="44" t="str">
        <f t="shared" si="42"/>
        <v/>
      </c>
      <c r="B647" s="55" t="s">
        <v>657</v>
      </c>
      <c r="C647" s="38"/>
      <c r="D647" s="49" t="str">
        <f t="shared" si="43"/>
        <v/>
      </c>
      <c r="E647" s="56">
        <v>5</v>
      </c>
      <c r="F647" s="120">
        <v>3.85</v>
      </c>
      <c r="G647" s="121">
        <v>24</v>
      </c>
      <c r="H647" s="125">
        <v>3.5</v>
      </c>
      <c r="I647" s="126">
        <v>24</v>
      </c>
      <c r="J647" s="71" t="s">
        <v>1793</v>
      </c>
      <c r="K647" s="50" t="str">
        <f t="shared" si="40"/>
        <v>$ 0</v>
      </c>
      <c r="L647" s="68">
        <v>0.30000000000000004</v>
      </c>
      <c r="M647" s="57">
        <v>3.96</v>
      </c>
      <c r="N647" s="53">
        <f t="shared" si="41"/>
        <v>0</v>
      </c>
    </row>
    <row r="648" spans="1:14" s="3" customFormat="1" ht="18.95" customHeight="1">
      <c r="A648" s="44" t="str">
        <f t="shared" si="42"/>
        <v/>
      </c>
      <c r="B648" s="55" t="s">
        <v>658</v>
      </c>
      <c r="C648" s="38"/>
      <c r="D648" s="49" t="str">
        <f t="shared" si="43"/>
        <v/>
      </c>
      <c r="E648" s="56">
        <v>5</v>
      </c>
      <c r="F648" s="120">
        <v>3.85</v>
      </c>
      <c r="G648" s="121">
        <v>24</v>
      </c>
      <c r="H648" s="125">
        <v>3.5</v>
      </c>
      <c r="I648" s="126">
        <v>24</v>
      </c>
      <c r="J648" s="71" t="s">
        <v>1794</v>
      </c>
      <c r="K648" s="50" t="str">
        <f t="shared" si="40"/>
        <v>$ 0</v>
      </c>
      <c r="L648" s="68">
        <v>0.30000000000000004</v>
      </c>
      <c r="M648" s="57">
        <v>3.96</v>
      </c>
      <c r="N648" s="53">
        <f t="shared" si="41"/>
        <v>0</v>
      </c>
    </row>
    <row r="649" spans="1:14" s="3" customFormat="1" ht="18.95" customHeight="1">
      <c r="A649" s="44" t="str">
        <f t="shared" si="42"/>
        <v/>
      </c>
      <c r="B649" s="55" t="s">
        <v>659</v>
      </c>
      <c r="C649" s="38"/>
      <c r="D649" s="49" t="str">
        <f t="shared" si="43"/>
        <v/>
      </c>
      <c r="E649" s="56">
        <v>6.5</v>
      </c>
      <c r="F649" s="120">
        <v>5.25</v>
      </c>
      <c r="G649" s="121">
        <v>12</v>
      </c>
      <c r="H649" s="125">
        <v>4.75</v>
      </c>
      <c r="I649" s="126">
        <v>24</v>
      </c>
      <c r="J649" s="70" t="s">
        <v>1795</v>
      </c>
      <c r="K649" s="50" t="str">
        <f t="shared" si="40"/>
        <v>$ 0</v>
      </c>
      <c r="L649" s="68">
        <v>0.26923076923076927</v>
      </c>
      <c r="M649" s="57">
        <v>10</v>
      </c>
      <c r="N649" s="53">
        <f t="shared" si="41"/>
        <v>0</v>
      </c>
    </row>
    <row r="650" spans="1:14" s="3" customFormat="1" ht="18.95" customHeight="1">
      <c r="A650" s="44" t="str">
        <f t="shared" si="42"/>
        <v/>
      </c>
      <c r="B650" s="55" t="s">
        <v>660</v>
      </c>
      <c r="C650" s="38"/>
      <c r="D650" s="49" t="str">
        <f t="shared" si="43"/>
        <v/>
      </c>
      <c r="E650" s="56">
        <v>6.5</v>
      </c>
      <c r="F650" s="120">
        <v>5.25</v>
      </c>
      <c r="G650" s="121">
        <v>12</v>
      </c>
      <c r="H650" s="125">
        <v>4.75</v>
      </c>
      <c r="I650" s="126">
        <v>24</v>
      </c>
      <c r="J650" s="70" t="s">
        <v>1796</v>
      </c>
      <c r="K650" s="50" t="str">
        <f t="shared" si="40"/>
        <v>$ 0</v>
      </c>
      <c r="L650" s="68">
        <v>0.26923076923076927</v>
      </c>
      <c r="M650" s="57">
        <v>5.07</v>
      </c>
      <c r="N650" s="53">
        <f t="shared" si="41"/>
        <v>0</v>
      </c>
    </row>
    <row r="651" spans="1:14" s="3" customFormat="1" ht="18.95" customHeight="1">
      <c r="A651" s="44" t="str">
        <f t="shared" si="42"/>
        <v/>
      </c>
      <c r="B651" s="55" t="s">
        <v>661</v>
      </c>
      <c r="C651" s="38"/>
      <c r="D651" s="49" t="str">
        <f t="shared" si="43"/>
        <v/>
      </c>
      <c r="E651" s="56">
        <v>6.5</v>
      </c>
      <c r="F651" s="120">
        <v>5.25</v>
      </c>
      <c r="G651" s="121">
        <v>12</v>
      </c>
      <c r="H651" s="125">
        <v>4.75</v>
      </c>
      <c r="I651" s="126">
        <v>24</v>
      </c>
      <c r="J651" s="70" t="s">
        <v>1797</v>
      </c>
      <c r="K651" s="50" t="str">
        <f t="shared" si="40"/>
        <v>$ 0</v>
      </c>
      <c r="L651" s="68">
        <v>0.26923076923076927</v>
      </c>
      <c r="M651" s="57">
        <v>5.07</v>
      </c>
      <c r="N651" s="53">
        <f t="shared" si="41"/>
        <v>0</v>
      </c>
    </row>
    <row r="652" spans="1:14" s="3" customFormat="1" ht="18.95" customHeight="1">
      <c r="A652" s="44" t="str">
        <f t="shared" si="42"/>
        <v/>
      </c>
      <c r="B652" s="55" t="s">
        <v>662</v>
      </c>
      <c r="C652" s="38"/>
      <c r="D652" s="49" t="str">
        <f t="shared" si="43"/>
        <v/>
      </c>
      <c r="E652" s="56">
        <v>6.5</v>
      </c>
      <c r="F652" s="120">
        <v>5.25</v>
      </c>
      <c r="G652" s="121">
        <v>12</v>
      </c>
      <c r="H652" s="125">
        <v>4.75</v>
      </c>
      <c r="I652" s="126">
        <v>24</v>
      </c>
      <c r="J652" s="70" t="s">
        <v>1798</v>
      </c>
      <c r="K652" s="50" t="str">
        <f t="shared" si="40"/>
        <v>$ 0</v>
      </c>
      <c r="L652" s="68">
        <v>0.26923076923076927</v>
      </c>
      <c r="M652" s="57">
        <v>5.07</v>
      </c>
      <c r="N652" s="53">
        <f t="shared" si="41"/>
        <v>0</v>
      </c>
    </row>
    <row r="653" spans="1:14" s="3" customFormat="1" ht="18.95" customHeight="1">
      <c r="A653" s="44" t="str">
        <f t="shared" si="42"/>
        <v/>
      </c>
      <c r="B653" s="55" t="s">
        <v>663</v>
      </c>
      <c r="C653" s="38"/>
      <c r="D653" s="49" t="str">
        <f t="shared" si="43"/>
        <v/>
      </c>
      <c r="E653" s="56">
        <v>12.5</v>
      </c>
      <c r="F653" s="120">
        <v>10.45</v>
      </c>
      <c r="G653" s="121">
        <v>12</v>
      </c>
      <c r="H653" s="125">
        <v>9.5</v>
      </c>
      <c r="I653" s="126">
        <v>12</v>
      </c>
      <c r="J653" s="70" t="s">
        <v>1799</v>
      </c>
      <c r="K653" s="50" t="str">
        <f t="shared" si="40"/>
        <v>$ 0</v>
      </c>
      <c r="L653" s="68">
        <v>0.24</v>
      </c>
      <c r="M653" s="57">
        <v>4.12</v>
      </c>
      <c r="N653" s="53">
        <f t="shared" si="41"/>
        <v>0</v>
      </c>
    </row>
    <row r="654" spans="1:14" s="3" customFormat="1" ht="18.95" customHeight="1">
      <c r="A654" s="44" t="str">
        <f t="shared" si="42"/>
        <v/>
      </c>
      <c r="B654" s="55" t="s">
        <v>664</v>
      </c>
      <c r="C654" s="38"/>
      <c r="D654" s="49" t="str">
        <f t="shared" si="43"/>
        <v/>
      </c>
      <c r="E654" s="56">
        <v>12.5</v>
      </c>
      <c r="F654" s="120">
        <v>10.45</v>
      </c>
      <c r="G654" s="121">
        <v>12</v>
      </c>
      <c r="H654" s="125">
        <v>9.5</v>
      </c>
      <c r="I654" s="126">
        <v>12</v>
      </c>
      <c r="J654" s="70" t="s">
        <v>1800</v>
      </c>
      <c r="K654" s="50" t="str">
        <f t="shared" ref="K654:K717" si="44">IF(C654=0,"$ 0",(C654*D654))</f>
        <v>$ 0</v>
      </c>
      <c r="L654" s="68">
        <v>0.24</v>
      </c>
      <c r="M654" s="57">
        <v>4.12</v>
      </c>
      <c r="N654" s="53">
        <f t="shared" ref="N654:N717" si="45">(C654/I654)*M654</f>
        <v>0</v>
      </c>
    </row>
    <row r="655" spans="1:14" s="3" customFormat="1" ht="18.95" customHeight="1">
      <c r="A655" s="44" t="str">
        <f t="shared" si="42"/>
        <v/>
      </c>
      <c r="B655" s="55" t="s">
        <v>665</v>
      </c>
      <c r="C655" s="38"/>
      <c r="D655" s="49" t="str">
        <f t="shared" si="43"/>
        <v/>
      </c>
      <c r="E655" s="56">
        <v>12.5</v>
      </c>
      <c r="F655" s="120">
        <v>10.45</v>
      </c>
      <c r="G655" s="121">
        <v>12</v>
      </c>
      <c r="H655" s="125">
        <v>9.5</v>
      </c>
      <c r="I655" s="126">
        <v>12</v>
      </c>
      <c r="J655" s="70" t="s">
        <v>1801</v>
      </c>
      <c r="K655" s="50" t="str">
        <f t="shared" si="44"/>
        <v>$ 0</v>
      </c>
      <c r="L655" s="68">
        <v>0.24</v>
      </c>
      <c r="M655" s="57">
        <v>4.12</v>
      </c>
      <c r="N655" s="53">
        <f t="shared" si="45"/>
        <v>0</v>
      </c>
    </row>
    <row r="656" spans="1:14" s="3" customFormat="1" ht="18.95" customHeight="1">
      <c r="A656" s="44" t="str">
        <f t="shared" si="42"/>
        <v/>
      </c>
      <c r="B656" s="55" t="s">
        <v>666</v>
      </c>
      <c r="C656" s="38"/>
      <c r="D656" s="49" t="str">
        <f t="shared" si="43"/>
        <v/>
      </c>
      <c r="E656" s="56">
        <v>16</v>
      </c>
      <c r="F656" s="120">
        <v>12.65</v>
      </c>
      <c r="G656" s="121">
        <v>12</v>
      </c>
      <c r="H656" s="125">
        <v>11.5</v>
      </c>
      <c r="I656" s="126">
        <v>12</v>
      </c>
      <c r="J656" s="70" t="s">
        <v>1802</v>
      </c>
      <c r="K656" s="50" t="str">
        <f t="shared" si="44"/>
        <v>$ 0</v>
      </c>
      <c r="L656" s="68">
        <v>0.28125</v>
      </c>
      <c r="M656" s="57">
        <v>8.8000000000000007</v>
      </c>
      <c r="N656" s="53">
        <f t="shared" si="45"/>
        <v>0</v>
      </c>
    </row>
    <row r="657" spans="1:14" s="3" customFormat="1" ht="18.95" customHeight="1">
      <c r="A657" s="44" t="str">
        <f t="shared" si="42"/>
        <v/>
      </c>
      <c r="B657" s="55" t="s">
        <v>667</v>
      </c>
      <c r="C657" s="38"/>
      <c r="D657" s="49" t="str">
        <f t="shared" si="43"/>
        <v/>
      </c>
      <c r="E657" s="56">
        <v>16</v>
      </c>
      <c r="F657" s="120">
        <v>12.65</v>
      </c>
      <c r="G657" s="121">
        <v>12</v>
      </c>
      <c r="H657" s="125">
        <v>11.5</v>
      </c>
      <c r="I657" s="126">
        <v>12</v>
      </c>
      <c r="J657" s="70" t="s">
        <v>1803</v>
      </c>
      <c r="K657" s="50" t="str">
        <f t="shared" si="44"/>
        <v>$ 0</v>
      </c>
      <c r="L657" s="68">
        <v>0.28125</v>
      </c>
      <c r="M657" s="57">
        <v>8.8000000000000007</v>
      </c>
      <c r="N657" s="53">
        <f t="shared" si="45"/>
        <v>0</v>
      </c>
    </row>
    <row r="658" spans="1:14" s="3" customFormat="1" ht="18.95" customHeight="1">
      <c r="A658" s="44" t="str">
        <f t="shared" si="42"/>
        <v/>
      </c>
      <c r="B658" s="55" t="s">
        <v>668</v>
      </c>
      <c r="C658" s="38"/>
      <c r="D658" s="49" t="str">
        <f t="shared" si="43"/>
        <v/>
      </c>
      <c r="E658" s="56">
        <v>16</v>
      </c>
      <c r="F658" s="120">
        <v>12.65</v>
      </c>
      <c r="G658" s="121">
        <v>12</v>
      </c>
      <c r="H658" s="125">
        <v>11.5</v>
      </c>
      <c r="I658" s="126">
        <v>12</v>
      </c>
      <c r="J658" s="70" t="s">
        <v>1804</v>
      </c>
      <c r="K658" s="50" t="str">
        <f t="shared" si="44"/>
        <v>$ 0</v>
      </c>
      <c r="L658" s="68">
        <v>0.28125</v>
      </c>
      <c r="M658" s="57">
        <v>8.8000000000000007</v>
      </c>
      <c r="N658" s="53">
        <f t="shared" si="45"/>
        <v>0</v>
      </c>
    </row>
    <row r="659" spans="1:14" s="3" customFormat="1" ht="18.95" customHeight="1">
      <c r="A659" s="44" t="str">
        <f t="shared" si="42"/>
        <v/>
      </c>
      <c r="B659" s="55" t="s">
        <v>669</v>
      </c>
      <c r="C659" s="38"/>
      <c r="D659" s="49" t="str">
        <f t="shared" si="43"/>
        <v/>
      </c>
      <c r="E659" s="56">
        <v>16</v>
      </c>
      <c r="F659" s="120">
        <v>12.65</v>
      </c>
      <c r="G659" s="121">
        <v>12</v>
      </c>
      <c r="H659" s="125">
        <v>11.5</v>
      </c>
      <c r="I659" s="126">
        <v>12</v>
      </c>
      <c r="J659" s="70" t="s">
        <v>1805</v>
      </c>
      <c r="K659" s="50" t="str">
        <f t="shared" si="44"/>
        <v>$ 0</v>
      </c>
      <c r="L659" s="68">
        <v>0.28125</v>
      </c>
      <c r="M659" s="57">
        <v>8.8000000000000007</v>
      </c>
      <c r="N659" s="53">
        <f t="shared" si="45"/>
        <v>0</v>
      </c>
    </row>
    <row r="660" spans="1:14" s="3" customFormat="1" ht="18.95" customHeight="1">
      <c r="A660" s="44" t="str">
        <f t="shared" si="42"/>
        <v/>
      </c>
      <c r="B660" s="55" t="s">
        <v>670</v>
      </c>
      <c r="C660" s="38"/>
      <c r="D660" s="49" t="str">
        <f t="shared" si="43"/>
        <v/>
      </c>
      <c r="E660" s="56">
        <v>5.5</v>
      </c>
      <c r="F660" s="120">
        <v>4.4000000000000004</v>
      </c>
      <c r="G660" s="121">
        <v>12</v>
      </c>
      <c r="H660" s="125">
        <v>4</v>
      </c>
      <c r="I660" s="126">
        <v>24</v>
      </c>
      <c r="J660" s="70" t="s">
        <v>1947</v>
      </c>
      <c r="K660" s="50" t="str">
        <f t="shared" si="44"/>
        <v>$ 0</v>
      </c>
      <c r="L660" s="68">
        <v>0.27272727272727271</v>
      </c>
      <c r="M660" s="57">
        <v>3.2</v>
      </c>
      <c r="N660" s="53">
        <f t="shared" si="45"/>
        <v>0</v>
      </c>
    </row>
    <row r="661" spans="1:14" s="3" customFormat="1" ht="18.95" customHeight="1">
      <c r="A661" s="44" t="str">
        <f t="shared" si="42"/>
        <v/>
      </c>
      <c r="B661" s="55" t="s">
        <v>671</v>
      </c>
      <c r="C661" s="38"/>
      <c r="D661" s="49" t="str">
        <f t="shared" si="43"/>
        <v/>
      </c>
      <c r="E661" s="56">
        <v>5</v>
      </c>
      <c r="F661" s="120">
        <v>4.25</v>
      </c>
      <c r="G661" s="121">
        <v>12</v>
      </c>
      <c r="H661" s="125">
        <v>3.75</v>
      </c>
      <c r="I661" s="126">
        <v>24</v>
      </c>
      <c r="J661" s="70" t="s">
        <v>1806</v>
      </c>
      <c r="K661" s="50" t="str">
        <f t="shared" si="44"/>
        <v>$ 0</v>
      </c>
      <c r="L661" s="68">
        <v>0.25</v>
      </c>
      <c r="M661" s="57">
        <v>4.04</v>
      </c>
      <c r="N661" s="53">
        <f t="shared" si="45"/>
        <v>0</v>
      </c>
    </row>
    <row r="662" spans="1:14" s="3" customFormat="1" ht="18.95" customHeight="1">
      <c r="A662" s="44" t="str">
        <f t="shared" si="42"/>
        <v/>
      </c>
      <c r="B662" s="55" t="s">
        <v>672</v>
      </c>
      <c r="C662" s="38"/>
      <c r="D662" s="49" t="str">
        <f t="shared" si="43"/>
        <v/>
      </c>
      <c r="E662" s="56">
        <v>5</v>
      </c>
      <c r="F662" s="120">
        <v>4.25</v>
      </c>
      <c r="G662" s="121">
        <v>12</v>
      </c>
      <c r="H662" s="125">
        <v>3.75</v>
      </c>
      <c r="I662" s="126">
        <v>24</v>
      </c>
      <c r="J662" s="70" t="s">
        <v>1807</v>
      </c>
      <c r="K662" s="50" t="str">
        <f t="shared" si="44"/>
        <v>$ 0</v>
      </c>
      <c r="L662" s="68">
        <v>0.25</v>
      </c>
      <c r="M662" s="57">
        <v>4.04</v>
      </c>
      <c r="N662" s="53">
        <f t="shared" si="45"/>
        <v>0</v>
      </c>
    </row>
    <row r="663" spans="1:14" s="3" customFormat="1" ht="18.95" customHeight="1">
      <c r="A663" s="44" t="str">
        <f t="shared" si="42"/>
        <v/>
      </c>
      <c r="B663" s="55" t="s">
        <v>673</v>
      </c>
      <c r="C663" s="38"/>
      <c r="D663" s="49" t="str">
        <f t="shared" si="43"/>
        <v/>
      </c>
      <c r="E663" s="56">
        <v>5</v>
      </c>
      <c r="F663" s="120">
        <v>4.25</v>
      </c>
      <c r="G663" s="121">
        <v>12</v>
      </c>
      <c r="H663" s="125">
        <v>3.75</v>
      </c>
      <c r="I663" s="126">
        <v>24</v>
      </c>
      <c r="J663" s="70" t="s">
        <v>1808</v>
      </c>
      <c r="K663" s="50" t="str">
        <f t="shared" si="44"/>
        <v>$ 0</v>
      </c>
      <c r="L663" s="68">
        <v>0.25</v>
      </c>
      <c r="M663" s="57">
        <v>4.04</v>
      </c>
      <c r="N663" s="53">
        <f t="shared" si="45"/>
        <v>0</v>
      </c>
    </row>
    <row r="664" spans="1:14" s="3" customFormat="1" ht="18.95" customHeight="1">
      <c r="A664" s="44" t="str">
        <f t="shared" si="42"/>
        <v/>
      </c>
      <c r="B664" s="55" t="s">
        <v>674</v>
      </c>
      <c r="C664" s="38"/>
      <c r="D664" s="49" t="str">
        <f t="shared" si="43"/>
        <v/>
      </c>
      <c r="E664" s="56">
        <v>5</v>
      </c>
      <c r="F664" s="120">
        <v>4.25</v>
      </c>
      <c r="G664" s="121">
        <v>12</v>
      </c>
      <c r="H664" s="125">
        <v>3.75</v>
      </c>
      <c r="I664" s="126">
        <v>24</v>
      </c>
      <c r="J664" s="70" t="s">
        <v>1809</v>
      </c>
      <c r="K664" s="50" t="str">
        <f t="shared" si="44"/>
        <v>$ 0</v>
      </c>
      <c r="L664" s="68">
        <v>0.25</v>
      </c>
      <c r="M664" s="57">
        <v>4.04</v>
      </c>
      <c r="N664" s="53">
        <f t="shared" si="45"/>
        <v>0</v>
      </c>
    </row>
    <row r="665" spans="1:14" s="3" customFormat="1" ht="18.95" customHeight="1">
      <c r="A665" s="44" t="str">
        <f t="shared" si="42"/>
        <v/>
      </c>
      <c r="B665" s="55" t="s">
        <v>675</v>
      </c>
      <c r="C665" s="38"/>
      <c r="D665" s="49" t="str">
        <f t="shared" si="43"/>
        <v/>
      </c>
      <c r="E665" s="56">
        <v>13.5</v>
      </c>
      <c r="F665" s="120">
        <v>11</v>
      </c>
      <c r="G665" s="121">
        <v>12</v>
      </c>
      <c r="H665" s="125">
        <v>10</v>
      </c>
      <c r="I665" s="126">
        <v>12</v>
      </c>
      <c r="J665" s="70" t="s">
        <v>1810</v>
      </c>
      <c r="K665" s="50" t="str">
        <f t="shared" si="44"/>
        <v>$ 0</v>
      </c>
      <c r="L665" s="68">
        <v>0.2592592592592593</v>
      </c>
      <c r="M665" s="57">
        <v>11.13</v>
      </c>
      <c r="N665" s="53">
        <f t="shared" si="45"/>
        <v>0</v>
      </c>
    </row>
    <row r="666" spans="1:14" s="3" customFormat="1" ht="18.95" customHeight="1">
      <c r="A666" s="44" t="str">
        <f t="shared" si="42"/>
        <v/>
      </c>
      <c r="B666" s="55" t="s">
        <v>676</v>
      </c>
      <c r="C666" s="38"/>
      <c r="D666" s="49" t="str">
        <f t="shared" si="43"/>
        <v/>
      </c>
      <c r="E666" s="56">
        <v>13.5</v>
      </c>
      <c r="F666" s="120">
        <v>11</v>
      </c>
      <c r="G666" s="121">
        <v>12</v>
      </c>
      <c r="H666" s="125">
        <v>10</v>
      </c>
      <c r="I666" s="126">
        <v>12</v>
      </c>
      <c r="J666" s="70" t="s">
        <v>1811</v>
      </c>
      <c r="K666" s="50" t="str">
        <f t="shared" si="44"/>
        <v>$ 0</v>
      </c>
      <c r="L666" s="68">
        <v>0.2592592592592593</v>
      </c>
      <c r="M666" s="57">
        <v>11.13</v>
      </c>
      <c r="N666" s="53">
        <f t="shared" si="45"/>
        <v>0</v>
      </c>
    </row>
    <row r="667" spans="1:14" s="3" customFormat="1" ht="18.95" customHeight="1">
      <c r="A667" s="44" t="str">
        <f t="shared" si="42"/>
        <v/>
      </c>
      <c r="B667" s="55" t="s">
        <v>677</v>
      </c>
      <c r="C667" s="38"/>
      <c r="D667" s="49" t="str">
        <f t="shared" si="43"/>
        <v/>
      </c>
      <c r="E667" s="56">
        <v>13.5</v>
      </c>
      <c r="F667" s="120">
        <v>11</v>
      </c>
      <c r="G667" s="121">
        <v>12</v>
      </c>
      <c r="H667" s="125">
        <v>10</v>
      </c>
      <c r="I667" s="126">
        <v>12</v>
      </c>
      <c r="J667" s="70" t="s">
        <v>1812</v>
      </c>
      <c r="K667" s="50" t="str">
        <f t="shared" si="44"/>
        <v>$ 0</v>
      </c>
      <c r="L667" s="68">
        <v>0.2592592592592593</v>
      </c>
      <c r="M667" s="57">
        <v>11.13</v>
      </c>
      <c r="N667" s="53">
        <f t="shared" si="45"/>
        <v>0</v>
      </c>
    </row>
    <row r="668" spans="1:14" s="3" customFormat="1" ht="18.95" customHeight="1">
      <c r="A668" s="44" t="str">
        <f t="shared" si="42"/>
        <v/>
      </c>
      <c r="B668" s="55" t="s">
        <v>678</v>
      </c>
      <c r="C668" s="38"/>
      <c r="D668" s="49" t="str">
        <f t="shared" si="43"/>
        <v/>
      </c>
      <c r="E668" s="56">
        <v>7</v>
      </c>
      <c r="F668" s="120">
        <v>5.5</v>
      </c>
      <c r="G668" s="121">
        <v>12</v>
      </c>
      <c r="H668" s="125">
        <v>5</v>
      </c>
      <c r="I668" s="126">
        <v>12</v>
      </c>
      <c r="J668" s="70" t="s">
        <v>1813</v>
      </c>
      <c r="K668" s="50" t="str">
        <f t="shared" si="44"/>
        <v>$ 0</v>
      </c>
      <c r="L668" s="68">
        <v>0.2857142857142857</v>
      </c>
      <c r="M668" s="57">
        <v>3.96</v>
      </c>
      <c r="N668" s="53">
        <f t="shared" si="45"/>
        <v>0</v>
      </c>
    </row>
    <row r="669" spans="1:14" s="3" customFormat="1" ht="18.95" customHeight="1">
      <c r="A669" s="44" t="str">
        <f t="shared" si="42"/>
        <v/>
      </c>
      <c r="B669" s="55" t="s">
        <v>679</v>
      </c>
      <c r="C669" s="38"/>
      <c r="D669" s="49" t="str">
        <f t="shared" si="43"/>
        <v/>
      </c>
      <c r="E669" s="56">
        <v>7</v>
      </c>
      <c r="F669" s="120">
        <v>5.5</v>
      </c>
      <c r="G669" s="121">
        <v>12</v>
      </c>
      <c r="H669" s="125">
        <v>5</v>
      </c>
      <c r="I669" s="126">
        <v>12</v>
      </c>
      <c r="J669" s="70" t="s">
        <v>1814</v>
      </c>
      <c r="K669" s="50" t="str">
        <f t="shared" si="44"/>
        <v>$ 0</v>
      </c>
      <c r="L669" s="68">
        <v>0.2857142857142857</v>
      </c>
      <c r="M669" s="57">
        <v>3.96</v>
      </c>
      <c r="N669" s="53">
        <f t="shared" si="45"/>
        <v>0</v>
      </c>
    </row>
    <row r="670" spans="1:14" s="3" customFormat="1" ht="18.95" customHeight="1">
      <c r="A670" s="44" t="str">
        <f t="shared" si="42"/>
        <v/>
      </c>
      <c r="B670" s="55" t="s">
        <v>680</v>
      </c>
      <c r="C670" s="38"/>
      <c r="D670" s="49" t="str">
        <f t="shared" si="43"/>
        <v/>
      </c>
      <c r="E670" s="56">
        <v>7</v>
      </c>
      <c r="F670" s="120">
        <v>5.5</v>
      </c>
      <c r="G670" s="121">
        <v>12</v>
      </c>
      <c r="H670" s="125">
        <v>5</v>
      </c>
      <c r="I670" s="126">
        <v>12</v>
      </c>
      <c r="J670" s="70" t="s">
        <v>1815</v>
      </c>
      <c r="K670" s="50" t="str">
        <f t="shared" si="44"/>
        <v>$ 0</v>
      </c>
      <c r="L670" s="68">
        <v>0.2857142857142857</v>
      </c>
      <c r="M670" s="57">
        <v>3.96</v>
      </c>
      <c r="N670" s="53">
        <f t="shared" si="45"/>
        <v>0</v>
      </c>
    </row>
    <row r="671" spans="1:14" s="3" customFormat="1" ht="18.95" customHeight="1">
      <c r="A671" s="44" t="str">
        <f t="shared" si="42"/>
        <v/>
      </c>
      <c r="B671" s="55" t="s">
        <v>681</v>
      </c>
      <c r="C671" s="38"/>
      <c r="D671" s="49" t="str">
        <f t="shared" si="43"/>
        <v/>
      </c>
      <c r="E671" s="56">
        <v>6</v>
      </c>
      <c r="F671" s="120">
        <v>5</v>
      </c>
      <c r="G671" s="121">
        <v>12</v>
      </c>
      <c r="H671" s="125">
        <v>4.5</v>
      </c>
      <c r="I671" s="126">
        <v>12</v>
      </c>
      <c r="J671" s="70" t="s">
        <v>1816</v>
      </c>
      <c r="K671" s="50" t="str">
        <f t="shared" si="44"/>
        <v>$ 0</v>
      </c>
      <c r="L671" s="68">
        <v>0.25</v>
      </c>
      <c r="M671" s="57">
        <v>5.37</v>
      </c>
      <c r="N671" s="53">
        <f t="shared" si="45"/>
        <v>0</v>
      </c>
    </row>
    <row r="672" spans="1:14" s="3" customFormat="1" ht="18.95" customHeight="1">
      <c r="A672" s="44" t="str">
        <f t="shared" si="42"/>
        <v/>
      </c>
      <c r="B672" s="55" t="s">
        <v>682</v>
      </c>
      <c r="C672" s="38"/>
      <c r="D672" s="49" t="str">
        <f t="shared" si="43"/>
        <v/>
      </c>
      <c r="E672" s="56">
        <v>6</v>
      </c>
      <c r="F672" s="120">
        <v>5</v>
      </c>
      <c r="G672" s="121">
        <v>12</v>
      </c>
      <c r="H672" s="125">
        <v>4.5</v>
      </c>
      <c r="I672" s="126">
        <v>12</v>
      </c>
      <c r="J672" s="70" t="s">
        <v>1817</v>
      </c>
      <c r="K672" s="50" t="str">
        <f t="shared" si="44"/>
        <v>$ 0</v>
      </c>
      <c r="L672" s="68">
        <v>0.25</v>
      </c>
      <c r="M672" s="57">
        <v>5.37</v>
      </c>
      <c r="N672" s="53">
        <f t="shared" si="45"/>
        <v>0</v>
      </c>
    </row>
    <row r="673" spans="1:14" s="3" customFormat="1" ht="18.95" customHeight="1">
      <c r="A673" s="44" t="str">
        <f t="shared" si="42"/>
        <v/>
      </c>
      <c r="B673" s="55" t="s">
        <v>683</v>
      </c>
      <c r="C673" s="38"/>
      <c r="D673" s="49" t="str">
        <f t="shared" si="43"/>
        <v/>
      </c>
      <c r="E673" s="56">
        <v>6</v>
      </c>
      <c r="F673" s="120">
        <v>5</v>
      </c>
      <c r="G673" s="121">
        <v>12</v>
      </c>
      <c r="H673" s="125">
        <v>4.5</v>
      </c>
      <c r="I673" s="126">
        <v>12</v>
      </c>
      <c r="J673" s="70" t="s">
        <v>1818</v>
      </c>
      <c r="K673" s="50" t="str">
        <f t="shared" si="44"/>
        <v>$ 0</v>
      </c>
      <c r="L673" s="68">
        <v>0.25</v>
      </c>
      <c r="M673" s="57">
        <v>5.37</v>
      </c>
      <c r="N673" s="53">
        <f t="shared" si="45"/>
        <v>0</v>
      </c>
    </row>
    <row r="674" spans="1:14" s="3" customFormat="1" ht="18.95" customHeight="1">
      <c r="A674" s="44" t="str">
        <f t="shared" si="42"/>
        <v/>
      </c>
      <c r="B674" s="55" t="s">
        <v>684</v>
      </c>
      <c r="C674" s="38"/>
      <c r="D674" s="49" t="str">
        <f t="shared" si="43"/>
        <v/>
      </c>
      <c r="E674" s="56">
        <v>6</v>
      </c>
      <c r="F674" s="120">
        <v>5</v>
      </c>
      <c r="G674" s="121">
        <v>12</v>
      </c>
      <c r="H674" s="125">
        <v>4.5</v>
      </c>
      <c r="I674" s="126">
        <v>12</v>
      </c>
      <c r="J674" s="70" t="s">
        <v>1819</v>
      </c>
      <c r="K674" s="50" t="str">
        <f t="shared" si="44"/>
        <v>$ 0</v>
      </c>
      <c r="L674" s="68">
        <v>0.25</v>
      </c>
      <c r="M674" s="57">
        <v>5.37</v>
      </c>
      <c r="N674" s="53">
        <f t="shared" si="45"/>
        <v>0</v>
      </c>
    </row>
    <row r="675" spans="1:14" s="3" customFormat="1" ht="18.95" customHeight="1">
      <c r="A675" s="44" t="str">
        <f t="shared" si="42"/>
        <v/>
      </c>
      <c r="B675" s="55" t="s">
        <v>685</v>
      </c>
      <c r="C675" s="38"/>
      <c r="D675" s="49" t="str">
        <f t="shared" si="43"/>
        <v/>
      </c>
      <c r="E675" s="56">
        <v>7.5</v>
      </c>
      <c r="F675" s="120">
        <v>6.05</v>
      </c>
      <c r="G675" s="121">
        <v>12</v>
      </c>
      <c r="H675" s="125">
        <v>5.5</v>
      </c>
      <c r="I675" s="126">
        <v>12</v>
      </c>
      <c r="J675" s="70" t="s">
        <v>1820</v>
      </c>
      <c r="K675" s="50" t="str">
        <f t="shared" si="44"/>
        <v>$ 0</v>
      </c>
      <c r="L675" s="68">
        <v>0.26666666666666672</v>
      </c>
      <c r="M675" s="57">
        <v>4.5</v>
      </c>
      <c r="N675" s="53">
        <f t="shared" si="45"/>
        <v>0</v>
      </c>
    </row>
    <row r="676" spans="1:14" s="3" customFormat="1" ht="18.95" customHeight="1">
      <c r="A676" s="44" t="str">
        <f t="shared" si="42"/>
        <v/>
      </c>
      <c r="B676" s="55" t="s">
        <v>686</v>
      </c>
      <c r="C676" s="38"/>
      <c r="D676" s="49" t="str">
        <f t="shared" si="43"/>
        <v/>
      </c>
      <c r="E676" s="56">
        <v>7.5</v>
      </c>
      <c r="F676" s="120">
        <v>6.05</v>
      </c>
      <c r="G676" s="121">
        <v>12</v>
      </c>
      <c r="H676" s="125">
        <v>5.5</v>
      </c>
      <c r="I676" s="126">
        <v>12</v>
      </c>
      <c r="J676" s="70" t="s">
        <v>1821</v>
      </c>
      <c r="K676" s="50" t="str">
        <f t="shared" si="44"/>
        <v>$ 0</v>
      </c>
      <c r="L676" s="68">
        <v>0.26666666666666672</v>
      </c>
      <c r="M676" s="57">
        <v>4.5</v>
      </c>
      <c r="N676" s="53">
        <f t="shared" si="45"/>
        <v>0</v>
      </c>
    </row>
    <row r="677" spans="1:14" s="3" customFormat="1" ht="18.95" customHeight="1">
      <c r="A677" s="44" t="str">
        <f t="shared" si="42"/>
        <v/>
      </c>
      <c r="B677" s="55" t="s">
        <v>687</v>
      </c>
      <c r="C677" s="38"/>
      <c r="D677" s="49" t="str">
        <f t="shared" si="43"/>
        <v/>
      </c>
      <c r="E677" s="56">
        <v>7.5</v>
      </c>
      <c r="F677" s="120">
        <v>6.05</v>
      </c>
      <c r="G677" s="121">
        <v>12</v>
      </c>
      <c r="H677" s="125">
        <v>5.5</v>
      </c>
      <c r="I677" s="126">
        <v>12</v>
      </c>
      <c r="J677" s="70" t="s">
        <v>1822</v>
      </c>
      <c r="K677" s="50" t="str">
        <f t="shared" si="44"/>
        <v>$ 0</v>
      </c>
      <c r="L677" s="68">
        <v>0.26666666666666672</v>
      </c>
      <c r="M677" s="57">
        <v>4.5</v>
      </c>
      <c r="N677" s="53">
        <f t="shared" si="45"/>
        <v>0</v>
      </c>
    </row>
    <row r="678" spans="1:14" s="3" customFormat="1" ht="18.95" customHeight="1">
      <c r="A678" s="44" t="str">
        <f t="shared" si="42"/>
        <v/>
      </c>
      <c r="B678" s="55" t="s">
        <v>688</v>
      </c>
      <c r="C678" s="38"/>
      <c r="D678" s="49" t="str">
        <f t="shared" si="43"/>
        <v/>
      </c>
      <c r="E678" s="56">
        <v>7.5</v>
      </c>
      <c r="F678" s="120">
        <v>6.05</v>
      </c>
      <c r="G678" s="121">
        <v>12</v>
      </c>
      <c r="H678" s="125">
        <v>5.5</v>
      </c>
      <c r="I678" s="126">
        <v>12</v>
      </c>
      <c r="J678" s="70" t="s">
        <v>1124</v>
      </c>
      <c r="K678" s="50" t="str">
        <f t="shared" si="44"/>
        <v>$ 0</v>
      </c>
      <c r="L678" s="68">
        <v>0.26666666666666672</v>
      </c>
      <c r="M678" s="57">
        <v>2.2999999999999998</v>
      </c>
      <c r="N678" s="53">
        <f t="shared" si="45"/>
        <v>0</v>
      </c>
    </row>
    <row r="679" spans="1:14" s="3" customFormat="1" ht="18.95" customHeight="1">
      <c r="A679" s="44" t="str">
        <f t="shared" si="42"/>
        <v/>
      </c>
      <c r="B679" s="55" t="s">
        <v>689</v>
      </c>
      <c r="C679" s="38"/>
      <c r="D679" s="49" t="str">
        <f t="shared" si="43"/>
        <v/>
      </c>
      <c r="E679" s="56">
        <v>5</v>
      </c>
      <c r="F679" s="120">
        <v>3.85</v>
      </c>
      <c r="G679" s="121">
        <v>12</v>
      </c>
      <c r="H679" s="125">
        <v>3.5</v>
      </c>
      <c r="I679" s="126">
        <v>12</v>
      </c>
      <c r="J679" s="70" t="s">
        <v>1125</v>
      </c>
      <c r="K679" s="50" t="str">
        <f t="shared" si="44"/>
        <v>$ 0</v>
      </c>
      <c r="L679" s="68">
        <v>0.30000000000000004</v>
      </c>
      <c r="M679" s="57">
        <v>2.13</v>
      </c>
      <c r="N679" s="53">
        <f t="shared" si="45"/>
        <v>0</v>
      </c>
    </row>
    <row r="680" spans="1:14" s="3" customFormat="1" ht="18.95" customHeight="1">
      <c r="A680" s="44" t="str">
        <f t="shared" si="42"/>
        <v/>
      </c>
      <c r="B680" s="55" t="s">
        <v>690</v>
      </c>
      <c r="C680" s="38"/>
      <c r="D680" s="49" t="str">
        <f t="shared" si="43"/>
        <v/>
      </c>
      <c r="E680" s="56">
        <v>13.5</v>
      </c>
      <c r="F680" s="120">
        <v>11</v>
      </c>
      <c r="G680" s="121">
        <v>6</v>
      </c>
      <c r="H680" s="125">
        <v>10</v>
      </c>
      <c r="I680" s="126">
        <v>6</v>
      </c>
      <c r="J680" s="70" t="s">
        <v>1823</v>
      </c>
      <c r="K680" s="50" t="str">
        <f t="shared" si="44"/>
        <v>$ 0</v>
      </c>
      <c r="L680" s="68">
        <v>0.2592592592592593</v>
      </c>
      <c r="M680" s="57">
        <v>3.34</v>
      </c>
      <c r="N680" s="53">
        <f t="shared" si="45"/>
        <v>0</v>
      </c>
    </row>
    <row r="681" spans="1:14" s="3" customFormat="1" ht="18.95" customHeight="1">
      <c r="A681" s="44" t="str">
        <f t="shared" si="42"/>
        <v/>
      </c>
      <c r="B681" s="55" t="s">
        <v>691</v>
      </c>
      <c r="C681" s="38"/>
      <c r="D681" s="49" t="str">
        <f t="shared" si="43"/>
        <v/>
      </c>
      <c r="E681" s="56">
        <v>8</v>
      </c>
      <c r="F681" s="120">
        <v>6.6</v>
      </c>
      <c r="G681" s="121">
        <v>12</v>
      </c>
      <c r="H681" s="125">
        <v>6</v>
      </c>
      <c r="I681" s="126">
        <v>12</v>
      </c>
      <c r="J681" s="70" t="s">
        <v>1824</v>
      </c>
      <c r="K681" s="50" t="str">
        <f t="shared" si="44"/>
        <v>$ 0</v>
      </c>
      <c r="L681" s="68">
        <v>0.25</v>
      </c>
      <c r="M681" s="57">
        <v>3.8</v>
      </c>
      <c r="N681" s="53">
        <f t="shared" si="45"/>
        <v>0</v>
      </c>
    </row>
    <row r="682" spans="1:14" s="3" customFormat="1" ht="18.95" customHeight="1">
      <c r="A682" s="44" t="str">
        <f t="shared" si="42"/>
        <v/>
      </c>
      <c r="B682" s="55" t="s">
        <v>692</v>
      </c>
      <c r="C682" s="38"/>
      <c r="D682" s="49" t="str">
        <f t="shared" si="43"/>
        <v/>
      </c>
      <c r="E682" s="56">
        <v>8</v>
      </c>
      <c r="F682" s="120">
        <v>6.6</v>
      </c>
      <c r="G682" s="121">
        <v>12</v>
      </c>
      <c r="H682" s="125">
        <v>6</v>
      </c>
      <c r="I682" s="126">
        <v>12</v>
      </c>
      <c r="J682" s="70" t="s">
        <v>1825</v>
      </c>
      <c r="K682" s="50" t="str">
        <f t="shared" si="44"/>
        <v>$ 0</v>
      </c>
      <c r="L682" s="68">
        <v>0.25</v>
      </c>
      <c r="M682" s="57">
        <v>3.8</v>
      </c>
      <c r="N682" s="53">
        <f t="shared" si="45"/>
        <v>0</v>
      </c>
    </row>
    <row r="683" spans="1:14" s="3" customFormat="1" ht="18.95" customHeight="1">
      <c r="A683" s="44" t="str">
        <f t="shared" si="42"/>
        <v/>
      </c>
      <c r="B683" s="55" t="s">
        <v>693</v>
      </c>
      <c r="C683" s="38"/>
      <c r="D683" s="49" t="str">
        <f t="shared" si="43"/>
        <v/>
      </c>
      <c r="E683" s="56">
        <v>8</v>
      </c>
      <c r="F683" s="120">
        <v>6.6</v>
      </c>
      <c r="G683" s="121">
        <v>12</v>
      </c>
      <c r="H683" s="125">
        <v>6</v>
      </c>
      <c r="I683" s="126">
        <v>12</v>
      </c>
      <c r="J683" s="70" t="s">
        <v>1826</v>
      </c>
      <c r="K683" s="50" t="str">
        <f t="shared" si="44"/>
        <v>$ 0</v>
      </c>
      <c r="L683" s="68">
        <v>0.25</v>
      </c>
      <c r="M683" s="57">
        <v>3.8</v>
      </c>
      <c r="N683" s="53">
        <f t="shared" si="45"/>
        <v>0</v>
      </c>
    </row>
    <row r="684" spans="1:14" s="3" customFormat="1" ht="18.95" customHeight="1">
      <c r="A684" s="44" t="str">
        <f t="shared" si="42"/>
        <v/>
      </c>
      <c r="B684" s="55" t="s">
        <v>694</v>
      </c>
      <c r="C684" s="38"/>
      <c r="D684" s="49" t="str">
        <f t="shared" si="43"/>
        <v/>
      </c>
      <c r="E684" s="56">
        <v>8</v>
      </c>
      <c r="F684" s="120">
        <v>6.6</v>
      </c>
      <c r="G684" s="121">
        <v>12</v>
      </c>
      <c r="H684" s="125">
        <v>6</v>
      </c>
      <c r="I684" s="126">
        <v>12</v>
      </c>
      <c r="J684" s="70" t="s">
        <v>1827</v>
      </c>
      <c r="K684" s="50" t="str">
        <f t="shared" si="44"/>
        <v>$ 0</v>
      </c>
      <c r="L684" s="68">
        <v>0.25</v>
      </c>
      <c r="M684" s="57">
        <v>3.8</v>
      </c>
      <c r="N684" s="53">
        <f t="shared" si="45"/>
        <v>0</v>
      </c>
    </row>
    <row r="685" spans="1:14" s="3" customFormat="1" ht="18.95" customHeight="1">
      <c r="A685" s="44" t="str">
        <f t="shared" si="42"/>
        <v/>
      </c>
      <c r="B685" s="55" t="s">
        <v>695</v>
      </c>
      <c r="C685" s="38"/>
      <c r="D685" s="49" t="str">
        <f t="shared" si="43"/>
        <v/>
      </c>
      <c r="E685" s="56">
        <v>7</v>
      </c>
      <c r="F685" s="120">
        <v>5.5</v>
      </c>
      <c r="G685" s="121">
        <v>12</v>
      </c>
      <c r="H685" s="125">
        <v>5</v>
      </c>
      <c r="I685" s="126">
        <v>12</v>
      </c>
      <c r="J685" s="70" t="s">
        <v>1828</v>
      </c>
      <c r="K685" s="50" t="str">
        <f t="shared" si="44"/>
        <v>$ 0</v>
      </c>
      <c r="L685" s="68">
        <v>0.2857142857142857</v>
      </c>
      <c r="M685" s="57">
        <v>3.18</v>
      </c>
      <c r="N685" s="53">
        <f t="shared" si="45"/>
        <v>0</v>
      </c>
    </row>
    <row r="686" spans="1:14" s="3" customFormat="1" ht="18.95" customHeight="1">
      <c r="A686" s="44" t="str">
        <f t="shared" si="42"/>
        <v/>
      </c>
      <c r="B686" s="55" t="s">
        <v>696</v>
      </c>
      <c r="C686" s="38"/>
      <c r="D686" s="49" t="str">
        <f t="shared" si="43"/>
        <v/>
      </c>
      <c r="E686" s="56">
        <v>7</v>
      </c>
      <c r="F686" s="120">
        <v>5.5</v>
      </c>
      <c r="G686" s="121">
        <v>12</v>
      </c>
      <c r="H686" s="125">
        <v>5</v>
      </c>
      <c r="I686" s="126">
        <v>12</v>
      </c>
      <c r="J686" s="70" t="s">
        <v>1829</v>
      </c>
      <c r="K686" s="50" t="str">
        <f t="shared" si="44"/>
        <v>$ 0</v>
      </c>
      <c r="L686" s="68">
        <v>0.2857142857142857</v>
      </c>
      <c r="M686" s="57">
        <v>3.18</v>
      </c>
      <c r="N686" s="53">
        <f t="shared" si="45"/>
        <v>0</v>
      </c>
    </row>
    <row r="687" spans="1:14" s="3" customFormat="1" ht="18.95" customHeight="1">
      <c r="A687" s="44" t="str">
        <f t="shared" si="42"/>
        <v/>
      </c>
      <c r="B687" s="55" t="s">
        <v>697</v>
      </c>
      <c r="C687" s="38"/>
      <c r="D687" s="49" t="str">
        <f t="shared" si="43"/>
        <v/>
      </c>
      <c r="E687" s="56">
        <v>7</v>
      </c>
      <c r="F687" s="120">
        <v>5.5</v>
      </c>
      <c r="G687" s="121">
        <v>12</v>
      </c>
      <c r="H687" s="125">
        <v>5</v>
      </c>
      <c r="I687" s="126">
        <v>12</v>
      </c>
      <c r="J687" s="70" t="s">
        <v>1830</v>
      </c>
      <c r="K687" s="50" t="str">
        <f t="shared" si="44"/>
        <v>$ 0</v>
      </c>
      <c r="L687" s="68">
        <v>0.2857142857142857</v>
      </c>
      <c r="M687" s="57">
        <v>3.18</v>
      </c>
      <c r="N687" s="53">
        <f t="shared" si="45"/>
        <v>0</v>
      </c>
    </row>
    <row r="688" spans="1:14" s="3" customFormat="1" ht="18.95" customHeight="1">
      <c r="A688" s="44" t="str">
        <f t="shared" si="42"/>
        <v/>
      </c>
      <c r="B688" s="55" t="s">
        <v>698</v>
      </c>
      <c r="C688" s="38"/>
      <c r="D688" s="49" t="str">
        <f t="shared" si="43"/>
        <v/>
      </c>
      <c r="E688" s="56">
        <v>7</v>
      </c>
      <c r="F688" s="120">
        <v>5.5</v>
      </c>
      <c r="G688" s="121">
        <v>12</v>
      </c>
      <c r="H688" s="125">
        <v>5</v>
      </c>
      <c r="I688" s="126">
        <v>12</v>
      </c>
      <c r="J688" s="70" t="s">
        <v>1831</v>
      </c>
      <c r="K688" s="50" t="str">
        <f t="shared" si="44"/>
        <v>$ 0</v>
      </c>
      <c r="L688" s="68">
        <v>0.2857142857142857</v>
      </c>
      <c r="M688" s="57">
        <v>3.18</v>
      </c>
      <c r="N688" s="53">
        <f t="shared" si="45"/>
        <v>0</v>
      </c>
    </row>
    <row r="689" spans="1:14" s="3" customFormat="1" ht="18.95" customHeight="1">
      <c r="A689" s="44" t="str">
        <f t="shared" si="42"/>
        <v/>
      </c>
      <c r="B689" s="55" t="s">
        <v>699</v>
      </c>
      <c r="C689" s="38"/>
      <c r="D689" s="49" t="str">
        <f t="shared" si="43"/>
        <v/>
      </c>
      <c r="E689" s="56">
        <v>11</v>
      </c>
      <c r="F689" s="120">
        <v>8.8000000000000007</v>
      </c>
      <c r="G689" s="121">
        <v>12</v>
      </c>
      <c r="H689" s="125">
        <v>8</v>
      </c>
      <c r="I689" s="126">
        <v>12</v>
      </c>
      <c r="J689" s="70" t="s">
        <v>1832</v>
      </c>
      <c r="K689" s="50" t="str">
        <f t="shared" si="44"/>
        <v>$ 0</v>
      </c>
      <c r="L689" s="68">
        <v>0.27272727272727271</v>
      </c>
      <c r="M689" s="57">
        <v>4.05</v>
      </c>
      <c r="N689" s="53">
        <f t="shared" si="45"/>
        <v>0</v>
      </c>
    </row>
    <row r="690" spans="1:14" s="3" customFormat="1" ht="18.95" customHeight="1">
      <c r="A690" s="44" t="str">
        <f t="shared" si="42"/>
        <v/>
      </c>
      <c r="B690" s="55" t="s">
        <v>700</v>
      </c>
      <c r="C690" s="38"/>
      <c r="D690" s="49" t="str">
        <f t="shared" si="43"/>
        <v/>
      </c>
      <c r="E690" s="56">
        <v>11</v>
      </c>
      <c r="F690" s="120">
        <v>8.8000000000000007</v>
      </c>
      <c r="G690" s="121">
        <v>12</v>
      </c>
      <c r="H690" s="125">
        <v>8</v>
      </c>
      <c r="I690" s="126">
        <v>12</v>
      </c>
      <c r="J690" s="70" t="s">
        <v>1833</v>
      </c>
      <c r="K690" s="50" t="str">
        <f t="shared" si="44"/>
        <v>$ 0</v>
      </c>
      <c r="L690" s="68">
        <v>0.27272727272727271</v>
      </c>
      <c r="M690" s="57">
        <v>4.05</v>
      </c>
      <c r="N690" s="53">
        <f t="shared" si="45"/>
        <v>0</v>
      </c>
    </row>
    <row r="691" spans="1:14" s="3" customFormat="1" ht="18.95" customHeight="1">
      <c r="A691" s="44" t="str">
        <f t="shared" si="42"/>
        <v/>
      </c>
      <c r="B691" s="55" t="s">
        <v>701</v>
      </c>
      <c r="C691" s="38"/>
      <c r="D691" s="49" t="str">
        <f t="shared" si="43"/>
        <v/>
      </c>
      <c r="E691" s="56">
        <v>11</v>
      </c>
      <c r="F691" s="120">
        <v>8.8000000000000007</v>
      </c>
      <c r="G691" s="121">
        <v>12</v>
      </c>
      <c r="H691" s="125">
        <v>8</v>
      </c>
      <c r="I691" s="126">
        <v>12</v>
      </c>
      <c r="J691" s="70" t="s">
        <v>1834</v>
      </c>
      <c r="K691" s="50" t="str">
        <f t="shared" si="44"/>
        <v>$ 0</v>
      </c>
      <c r="L691" s="68">
        <v>0.27272727272727271</v>
      </c>
      <c r="M691" s="57">
        <v>4.05</v>
      </c>
      <c r="N691" s="53">
        <f t="shared" si="45"/>
        <v>0</v>
      </c>
    </row>
    <row r="692" spans="1:14" s="3" customFormat="1" ht="18.95" customHeight="1">
      <c r="A692" s="44" t="str">
        <f t="shared" si="42"/>
        <v/>
      </c>
      <c r="B692" s="55" t="s">
        <v>702</v>
      </c>
      <c r="C692" s="38"/>
      <c r="D692" s="49" t="str">
        <f t="shared" si="43"/>
        <v/>
      </c>
      <c r="E692" s="56">
        <v>11</v>
      </c>
      <c r="F692" s="120">
        <v>8.8000000000000007</v>
      </c>
      <c r="G692" s="121">
        <v>12</v>
      </c>
      <c r="H692" s="125">
        <v>8</v>
      </c>
      <c r="I692" s="126">
        <v>12</v>
      </c>
      <c r="J692" s="70" t="s">
        <v>1835</v>
      </c>
      <c r="K692" s="50" t="str">
        <f t="shared" si="44"/>
        <v>$ 0</v>
      </c>
      <c r="L692" s="68">
        <v>0.27272727272727271</v>
      </c>
      <c r="M692" s="57">
        <v>4.05</v>
      </c>
      <c r="N692" s="53">
        <f t="shared" si="45"/>
        <v>0</v>
      </c>
    </row>
    <row r="693" spans="1:14" s="3" customFormat="1" ht="18.95" customHeight="1">
      <c r="A693" s="44" t="str">
        <f t="shared" si="42"/>
        <v/>
      </c>
      <c r="B693" s="55" t="s">
        <v>703</v>
      </c>
      <c r="C693" s="38"/>
      <c r="D693" s="49" t="str">
        <f t="shared" si="43"/>
        <v/>
      </c>
      <c r="E693" s="56">
        <v>13.5</v>
      </c>
      <c r="F693" s="120">
        <v>11</v>
      </c>
      <c r="G693" s="121">
        <v>12</v>
      </c>
      <c r="H693" s="125">
        <v>10</v>
      </c>
      <c r="I693" s="126">
        <v>12</v>
      </c>
      <c r="J693" s="70" t="s">
        <v>1836</v>
      </c>
      <c r="K693" s="50" t="str">
        <f t="shared" si="44"/>
        <v>$ 0</v>
      </c>
      <c r="L693" s="68">
        <v>0.2592592592592593</v>
      </c>
      <c r="M693" s="57">
        <v>3.98</v>
      </c>
      <c r="N693" s="53">
        <f t="shared" si="45"/>
        <v>0</v>
      </c>
    </row>
    <row r="694" spans="1:14" s="3" customFormat="1" ht="18.95" customHeight="1">
      <c r="A694" s="44" t="str">
        <f t="shared" si="42"/>
        <v/>
      </c>
      <c r="B694" s="55" t="s">
        <v>704</v>
      </c>
      <c r="C694" s="38"/>
      <c r="D694" s="49" t="str">
        <f t="shared" si="43"/>
        <v/>
      </c>
      <c r="E694" s="56">
        <v>13.5</v>
      </c>
      <c r="F694" s="120">
        <v>11</v>
      </c>
      <c r="G694" s="121">
        <v>12</v>
      </c>
      <c r="H694" s="125">
        <v>10</v>
      </c>
      <c r="I694" s="126">
        <v>12</v>
      </c>
      <c r="J694" s="70" t="s">
        <v>1837</v>
      </c>
      <c r="K694" s="50" t="str">
        <f t="shared" si="44"/>
        <v>$ 0</v>
      </c>
      <c r="L694" s="68">
        <v>0.2592592592592593</v>
      </c>
      <c r="M694" s="57">
        <v>3.98</v>
      </c>
      <c r="N694" s="53">
        <f t="shared" si="45"/>
        <v>0</v>
      </c>
    </row>
    <row r="695" spans="1:14" s="3" customFormat="1" ht="18.95" customHeight="1">
      <c r="A695" s="44" t="str">
        <f t="shared" si="42"/>
        <v/>
      </c>
      <c r="B695" s="55" t="s">
        <v>705</v>
      </c>
      <c r="C695" s="38"/>
      <c r="D695" s="49" t="str">
        <f t="shared" si="43"/>
        <v/>
      </c>
      <c r="E695" s="56">
        <v>13.5</v>
      </c>
      <c r="F695" s="120">
        <v>11</v>
      </c>
      <c r="G695" s="121">
        <v>12</v>
      </c>
      <c r="H695" s="125">
        <v>10</v>
      </c>
      <c r="I695" s="126">
        <v>12</v>
      </c>
      <c r="J695" s="70" t="s">
        <v>1838</v>
      </c>
      <c r="K695" s="50" t="str">
        <f t="shared" si="44"/>
        <v>$ 0</v>
      </c>
      <c r="L695" s="68">
        <v>0.2592592592592593</v>
      </c>
      <c r="M695" s="57">
        <v>3.98</v>
      </c>
      <c r="N695" s="53">
        <f t="shared" si="45"/>
        <v>0</v>
      </c>
    </row>
    <row r="696" spans="1:14" s="3" customFormat="1" ht="18.95" customHeight="1">
      <c r="A696" s="44" t="str">
        <f t="shared" si="42"/>
        <v/>
      </c>
      <c r="B696" s="55" t="s">
        <v>706</v>
      </c>
      <c r="C696" s="38"/>
      <c r="D696" s="49" t="str">
        <f t="shared" si="43"/>
        <v/>
      </c>
      <c r="E696" s="56">
        <v>13.5</v>
      </c>
      <c r="F696" s="120">
        <v>11</v>
      </c>
      <c r="G696" s="121">
        <v>12</v>
      </c>
      <c r="H696" s="125">
        <v>10</v>
      </c>
      <c r="I696" s="126">
        <v>12</v>
      </c>
      <c r="J696" s="70" t="s">
        <v>1839</v>
      </c>
      <c r="K696" s="50" t="str">
        <f t="shared" si="44"/>
        <v>$ 0</v>
      </c>
      <c r="L696" s="68">
        <v>0.2592592592592593</v>
      </c>
      <c r="M696" s="57">
        <v>3.98</v>
      </c>
      <c r="N696" s="53">
        <f t="shared" si="45"/>
        <v>0</v>
      </c>
    </row>
    <row r="697" spans="1:14" s="3" customFormat="1" ht="18.95" customHeight="1">
      <c r="A697" s="44" t="str">
        <f t="shared" si="42"/>
        <v/>
      </c>
      <c r="B697" s="55" t="s">
        <v>707</v>
      </c>
      <c r="C697" s="38"/>
      <c r="D697" s="49" t="str">
        <f t="shared" si="43"/>
        <v/>
      </c>
      <c r="E697" s="56">
        <v>5</v>
      </c>
      <c r="F697" s="120">
        <v>4.1500000000000004</v>
      </c>
      <c r="G697" s="121">
        <v>12</v>
      </c>
      <c r="H697" s="125">
        <v>3.75</v>
      </c>
      <c r="I697" s="126">
        <v>12</v>
      </c>
      <c r="J697" s="70" t="s">
        <v>1840</v>
      </c>
      <c r="K697" s="50" t="str">
        <f t="shared" si="44"/>
        <v>$ 0</v>
      </c>
      <c r="L697" s="68">
        <v>0.25</v>
      </c>
      <c r="M697" s="57">
        <v>1.77</v>
      </c>
      <c r="N697" s="53">
        <f t="shared" si="45"/>
        <v>0</v>
      </c>
    </row>
    <row r="698" spans="1:14" s="3" customFormat="1" ht="18.95" customHeight="1">
      <c r="A698" s="44" t="str">
        <f t="shared" si="42"/>
        <v/>
      </c>
      <c r="B698" s="55" t="s">
        <v>708</v>
      </c>
      <c r="C698" s="38"/>
      <c r="D698" s="49" t="str">
        <f t="shared" si="43"/>
        <v/>
      </c>
      <c r="E698" s="56">
        <v>5</v>
      </c>
      <c r="F698" s="120">
        <v>4.1500000000000004</v>
      </c>
      <c r="G698" s="121">
        <v>12</v>
      </c>
      <c r="H698" s="125">
        <v>3.75</v>
      </c>
      <c r="I698" s="126">
        <v>12</v>
      </c>
      <c r="J698" s="70" t="s">
        <v>1841</v>
      </c>
      <c r="K698" s="50" t="str">
        <f t="shared" si="44"/>
        <v>$ 0</v>
      </c>
      <c r="L698" s="68">
        <v>0.25</v>
      </c>
      <c r="M698" s="57">
        <v>1.77</v>
      </c>
      <c r="N698" s="53">
        <f t="shared" si="45"/>
        <v>0</v>
      </c>
    </row>
    <row r="699" spans="1:14" s="3" customFormat="1" ht="18.95" customHeight="1">
      <c r="A699" s="44" t="str">
        <f t="shared" si="42"/>
        <v/>
      </c>
      <c r="B699" s="55" t="s">
        <v>709</v>
      </c>
      <c r="C699" s="38"/>
      <c r="D699" s="49" t="str">
        <f t="shared" si="43"/>
        <v/>
      </c>
      <c r="E699" s="56">
        <v>5</v>
      </c>
      <c r="F699" s="120">
        <v>4.1500000000000004</v>
      </c>
      <c r="G699" s="121">
        <v>12</v>
      </c>
      <c r="H699" s="125">
        <v>3.75</v>
      </c>
      <c r="I699" s="126">
        <v>12</v>
      </c>
      <c r="J699" s="70" t="s">
        <v>1842</v>
      </c>
      <c r="K699" s="50" t="str">
        <f t="shared" si="44"/>
        <v>$ 0</v>
      </c>
      <c r="L699" s="68">
        <v>0.25</v>
      </c>
      <c r="M699" s="57">
        <v>1.77</v>
      </c>
      <c r="N699" s="53">
        <f t="shared" si="45"/>
        <v>0</v>
      </c>
    </row>
    <row r="700" spans="1:14" s="3" customFormat="1" ht="18.95" customHeight="1">
      <c r="A700" s="44" t="str">
        <f t="shared" si="42"/>
        <v/>
      </c>
      <c r="B700" s="55" t="s">
        <v>710</v>
      </c>
      <c r="C700" s="38"/>
      <c r="D700" s="49" t="str">
        <f t="shared" si="43"/>
        <v/>
      </c>
      <c r="E700" s="56">
        <v>5</v>
      </c>
      <c r="F700" s="120">
        <v>4.1500000000000004</v>
      </c>
      <c r="G700" s="121">
        <v>12</v>
      </c>
      <c r="H700" s="125">
        <v>3.75</v>
      </c>
      <c r="I700" s="126">
        <v>12</v>
      </c>
      <c r="J700" s="70" t="s">
        <v>1843</v>
      </c>
      <c r="K700" s="50" t="str">
        <f t="shared" si="44"/>
        <v>$ 0</v>
      </c>
      <c r="L700" s="68">
        <v>0.25</v>
      </c>
      <c r="M700" s="57">
        <v>1.77</v>
      </c>
      <c r="N700" s="53">
        <f t="shared" si="45"/>
        <v>0</v>
      </c>
    </row>
    <row r="701" spans="1:14" s="3" customFormat="1" ht="18.95" customHeight="1">
      <c r="A701" s="44" t="str">
        <f t="shared" si="42"/>
        <v/>
      </c>
      <c r="B701" s="55" t="s">
        <v>711</v>
      </c>
      <c r="C701" s="38"/>
      <c r="D701" s="49" t="str">
        <f t="shared" si="43"/>
        <v/>
      </c>
      <c r="E701" s="56">
        <v>3</v>
      </c>
      <c r="F701" s="120">
        <v>2.5</v>
      </c>
      <c r="G701" s="121">
        <v>12</v>
      </c>
      <c r="H701" s="125">
        <v>2.25</v>
      </c>
      <c r="I701" s="126">
        <v>12</v>
      </c>
      <c r="J701" s="70" t="s">
        <v>1126</v>
      </c>
      <c r="K701" s="50" t="str">
        <f t="shared" si="44"/>
        <v>$ 0</v>
      </c>
      <c r="L701" s="68">
        <v>0.25</v>
      </c>
      <c r="M701" s="57">
        <v>1.39</v>
      </c>
      <c r="N701" s="53">
        <f t="shared" si="45"/>
        <v>0</v>
      </c>
    </row>
    <row r="702" spans="1:14" s="3" customFormat="1" ht="18.95" customHeight="1">
      <c r="A702" s="44" t="str">
        <f t="shared" si="42"/>
        <v/>
      </c>
      <c r="B702" s="55" t="s">
        <v>712</v>
      </c>
      <c r="C702" s="38"/>
      <c r="D702" s="49" t="str">
        <f t="shared" si="43"/>
        <v/>
      </c>
      <c r="E702" s="56">
        <v>12.5</v>
      </c>
      <c r="F702" s="120">
        <v>10.45</v>
      </c>
      <c r="G702" s="121">
        <v>12</v>
      </c>
      <c r="H702" s="125">
        <v>9.5</v>
      </c>
      <c r="I702" s="126">
        <v>12</v>
      </c>
      <c r="J702" s="70" t="s">
        <v>1844</v>
      </c>
      <c r="K702" s="50" t="str">
        <f t="shared" si="44"/>
        <v>$ 0</v>
      </c>
      <c r="L702" s="68">
        <v>0.24</v>
      </c>
      <c r="M702" s="57">
        <v>3.07</v>
      </c>
      <c r="N702" s="53">
        <f t="shared" si="45"/>
        <v>0</v>
      </c>
    </row>
    <row r="703" spans="1:14" s="3" customFormat="1" ht="18.95" customHeight="1">
      <c r="A703" s="44" t="str">
        <f t="shared" si="42"/>
        <v/>
      </c>
      <c r="B703" s="55" t="s">
        <v>713</v>
      </c>
      <c r="C703" s="38"/>
      <c r="D703" s="49" t="str">
        <f t="shared" si="43"/>
        <v/>
      </c>
      <c r="E703" s="56">
        <v>12.5</v>
      </c>
      <c r="F703" s="120">
        <v>10.45</v>
      </c>
      <c r="G703" s="121">
        <v>12</v>
      </c>
      <c r="H703" s="125">
        <v>9.5</v>
      </c>
      <c r="I703" s="126">
        <v>12</v>
      </c>
      <c r="J703" s="70" t="s">
        <v>1845</v>
      </c>
      <c r="K703" s="50" t="str">
        <f t="shared" si="44"/>
        <v>$ 0</v>
      </c>
      <c r="L703" s="68">
        <v>0.24</v>
      </c>
      <c r="M703" s="57">
        <v>3.07</v>
      </c>
      <c r="N703" s="53">
        <f t="shared" si="45"/>
        <v>0</v>
      </c>
    </row>
    <row r="704" spans="1:14" s="3" customFormat="1" ht="18.95" customHeight="1">
      <c r="A704" s="44" t="str">
        <f t="shared" si="42"/>
        <v/>
      </c>
      <c r="B704" s="55" t="s">
        <v>714</v>
      </c>
      <c r="C704" s="38"/>
      <c r="D704" s="49" t="str">
        <f t="shared" si="43"/>
        <v/>
      </c>
      <c r="E704" s="56">
        <v>12.5</v>
      </c>
      <c r="F704" s="120">
        <v>10.45</v>
      </c>
      <c r="G704" s="121">
        <v>12</v>
      </c>
      <c r="H704" s="125">
        <v>9.5</v>
      </c>
      <c r="I704" s="126">
        <v>12</v>
      </c>
      <c r="J704" s="70" t="s">
        <v>1846</v>
      </c>
      <c r="K704" s="50" t="str">
        <f t="shared" si="44"/>
        <v>$ 0</v>
      </c>
      <c r="L704" s="68">
        <v>0.24</v>
      </c>
      <c r="M704" s="57">
        <v>3.07</v>
      </c>
      <c r="N704" s="53">
        <f t="shared" si="45"/>
        <v>0</v>
      </c>
    </row>
    <row r="705" spans="1:14" s="3" customFormat="1" ht="18.95" customHeight="1">
      <c r="A705" s="44" t="str">
        <f t="shared" si="42"/>
        <v/>
      </c>
      <c r="B705" s="55" t="s">
        <v>715</v>
      </c>
      <c r="C705" s="38"/>
      <c r="D705" s="49" t="str">
        <f t="shared" si="43"/>
        <v/>
      </c>
      <c r="E705" s="56">
        <v>12</v>
      </c>
      <c r="F705" s="120">
        <v>9.9</v>
      </c>
      <c r="G705" s="121">
        <v>12</v>
      </c>
      <c r="H705" s="125">
        <v>9</v>
      </c>
      <c r="I705" s="126">
        <v>12</v>
      </c>
      <c r="J705" s="70" t="s">
        <v>1847</v>
      </c>
      <c r="K705" s="50" t="str">
        <f t="shared" si="44"/>
        <v>$ 0</v>
      </c>
      <c r="L705" s="68">
        <v>0.25</v>
      </c>
      <c r="M705" s="57">
        <v>5.73</v>
      </c>
      <c r="N705" s="53">
        <f t="shared" si="45"/>
        <v>0</v>
      </c>
    </row>
    <row r="706" spans="1:14" s="3" customFormat="1" ht="18.95" customHeight="1">
      <c r="A706" s="44" t="str">
        <f t="shared" si="42"/>
        <v/>
      </c>
      <c r="B706" s="55" t="s">
        <v>716</v>
      </c>
      <c r="C706" s="38"/>
      <c r="D706" s="49" t="str">
        <f t="shared" si="43"/>
        <v/>
      </c>
      <c r="E706" s="56">
        <v>12</v>
      </c>
      <c r="F706" s="120">
        <v>9.9</v>
      </c>
      <c r="G706" s="121">
        <v>12</v>
      </c>
      <c r="H706" s="125">
        <v>9</v>
      </c>
      <c r="I706" s="126">
        <v>12</v>
      </c>
      <c r="J706" s="70" t="s">
        <v>1848</v>
      </c>
      <c r="K706" s="50" t="str">
        <f t="shared" si="44"/>
        <v>$ 0</v>
      </c>
      <c r="L706" s="68">
        <v>0.25</v>
      </c>
      <c r="M706" s="57">
        <v>5.73</v>
      </c>
      <c r="N706" s="53">
        <f t="shared" si="45"/>
        <v>0</v>
      </c>
    </row>
    <row r="707" spans="1:14" s="3" customFormat="1" ht="18.95" customHeight="1">
      <c r="A707" s="44" t="str">
        <f t="shared" si="42"/>
        <v/>
      </c>
      <c r="B707" s="55" t="s">
        <v>717</v>
      </c>
      <c r="C707" s="38"/>
      <c r="D707" s="49" t="str">
        <f t="shared" si="43"/>
        <v/>
      </c>
      <c r="E707" s="56">
        <v>12</v>
      </c>
      <c r="F707" s="120">
        <v>9.9</v>
      </c>
      <c r="G707" s="121">
        <v>12</v>
      </c>
      <c r="H707" s="125">
        <v>9</v>
      </c>
      <c r="I707" s="126">
        <v>12</v>
      </c>
      <c r="J707" s="70" t="s">
        <v>1849</v>
      </c>
      <c r="K707" s="50" t="str">
        <f t="shared" si="44"/>
        <v>$ 0</v>
      </c>
      <c r="L707" s="68">
        <v>0.25</v>
      </c>
      <c r="M707" s="57">
        <v>5.73</v>
      </c>
      <c r="N707" s="53">
        <f t="shared" si="45"/>
        <v>0</v>
      </c>
    </row>
    <row r="708" spans="1:14" s="3" customFormat="1" ht="18.95" customHeight="1">
      <c r="A708" s="44" t="str">
        <f t="shared" si="42"/>
        <v/>
      </c>
      <c r="B708" s="55" t="s">
        <v>718</v>
      </c>
      <c r="C708" s="38"/>
      <c r="D708" s="49" t="str">
        <f t="shared" si="43"/>
        <v/>
      </c>
      <c r="E708" s="56">
        <v>5</v>
      </c>
      <c r="F708" s="120">
        <v>4.1500000000000004</v>
      </c>
      <c r="G708" s="121">
        <v>12</v>
      </c>
      <c r="H708" s="125">
        <v>3.75</v>
      </c>
      <c r="I708" s="126">
        <v>12</v>
      </c>
      <c r="J708" s="70" t="s">
        <v>1127</v>
      </c>
      <c r="K708" s="50" t="str">
        <f t="shared" si="44"/>
        <v>$ 0</v>
      </c>
      <c r="L708" s="68">
        <v>0.25</v>
      </c>
      <c r="M708" s="57">
        <v>3.8</v>
      </c>
      <c r="N708" s="53">
        <f t="shared" si="45"/>
        <v>0</v>
      </c>
    </row>
    <row r="709" spans="1:14" s="3" customFormat="1" ht="18.95" customHeight="1">
      <c r="A709" s="44" t="str">
        <f t="shared" si="42"/>
        <v/>
      </c>
      <c r="B709" s="55" t="s">
        <v>719</v>
      </c>
      <c r="C709" s="38"/>
      <c r="D709" s="49" t="str">
        <f t="shared" si="43"/>
        <v/>
      </c>
      <c r="E709" s="56">
        <v>5.75</v>
      </c>
      <c r="F709" s="120">
        <v>4.7</v>
      </c>
      <c r="G709" s="121">
        <v>12</v>
      </c>
      <c r="H709" s="125">
        <v>4.25</v>
      </c>
      <c r="I709" s="126">
        <v>24</v>
      </c>
      <c r="J709" s="70" t="s">
        <v>1850</v>
      </c>
      <c r="K709" s="50" t="str">
        <f t="shared" si="44"/>
        <v>$ 0</v>
      </c>
      <c r="L709" s="68">
        <v>0.26086956521739135</v>
      </c>
      <c r="M709" s="57">
        <v>4.45</v>
      </c>
      <c r="N709" s="53">
        <f t="shared" si="45"/>
        <v>0</v>
      </c>
    </row>
    <row r="710" spans="1:14" s="3" customFormat="1" ht="18.95" customHeight="1">
      <c r="A710" s="44" t="str">
        <f t="shared" ref="A710:A773" si="46">IF(MOD(C710,G710)=0,"","QTY. ERROR")</f>
        <v/>
      </c>
      <c r="B710" s="55" t="s">
        <v>720</v>
      </c>
      <c r="C710" s="38"/>
      <c r="D710" s="49" t="str">
        <f t="shared" ref="D710:D773" si="47">IF(C710&gt;=I710,H710,IF(C710=0,"",F710))</f>
        <v/>
      </c>
      <c r="E710" s="56">
        <v>5.75</v>
      </c>
      <c r="F710" s="120">
        <v>4.7</v>
      </c>
      <c r="G710" s="121">
        <v>12</v>
      </c>
      <c r="H710" s="125">
        <v>4.25</v>
      </c>
      <c r="I710" s="126">
        <v>24</v>
      </c>
      <c r="J710" s="70" t="s">
        <v>1851</v>
      </c>
      <c r="K710" s="50" t="str">
        <f t="shared" si="44"/>
        <v>$ 0</v>
      </c>
      <c r="L710" s="68">
        <v>0.26086956521739135</v>
      </c>
      <c r="M710" s="57">
        <v>4.5999999999999996</v>
      </c>
      <c r="N710" s="53">
        <f t="shared" si="45"/>
        <v>0</v>
      </c>
    </row>
    <row r="711" spans="1:14" s="3" customFormat="1" ht="18.95" customHeight="1">
      <c r="A711" s="44" t="str">
        <f t="shared" si="46"/>
        <v/>
      </c>
      <c r="B711" s="55" t="s">
        <v>721</v>
      </c>
      <c r="C711" s="38"/>
      <c r="D711" s="49" t="str">
        <f t="shared" si="47"/>
        <v/>
      </c>
      <c r="E711" s="56">
        <v>5.75</v>
      </c>
      <c r="F711" s="120">
        <v>4.7</v>
      </c>
      <c r="G711" s="121">
        <v>12</v>
      </c>
      <c r="H711" s="125">
        <v>4.25</v>
      </c>
      <c r="I711" s="126">
        <v>24</v>
      </c>
      <c r="J711" s="70" t="s">
        <v>1852</v>
      </c>
      <c r="K711" s="50" t="str">
        <f t="shared" si="44"/>
        <v>$ 0</v>
      </c>
      <c r="L711" s="68">
        <v>0.26086956521739135</v>
      </c>
      <c r="M711" s="57">
        <v>4.4000000000000004</v>
      </c>
      <c r="N711" s="53">
        <f t="shared" si="45"/>
        <v>0</v>
      </c>
    </row>
    <row r="712" spans="1:14" s="3" customFormat="1" ht="18.95" customHeight="1">
      <c r="A712" s="44" t="str">
        <f t="shared" si="46"/>
        <v/>
      </c>
      <c r="B712" s="55" t="s">
        <v>722</v>
      </c>
      <c r="C712" s="38"/>
      <c r="D712" s="49" t="str">
        <f t="shared" si="47"/>
        <v/>
      </c>
      <c r="E712" s="56">
        <v>5.75</v>
      </c>
      <c r="F712" s="120">
        <v>4.7</v>
      </c>
      <c r="G712" s="121">
        <v>12</v>
      </c>
      <c r="H712" s="125">
        <v>4.25</v>
      </c>
      <c r="I712" s="126">
        <v>24</v>
      </c>
      <c r="J712" s="70" t="s">
        <v>1853</v>
      </c>
      <c r="K712" s="50" t="str">
        <f t="shared" si="44"/>
        <v>$ 0</v>
      </c>
      <c r="L712" s="68">
        <v>0.26086956521739135</v>
      </c>
      <c r="M712" s="57">
        <v>4.0999999999999996</v>
      </c>
      <c r="N712" s="53">
        <f t="shared" si="45"/>
        <v>0</v>
      </c>
    </row>
    <row r="713" spans="1:14" s="3" customFormat="1" ht="18.95" customHeight="1">
      <c r="A713" s="44" t="str">
        <f t="shared" si="46"/>
        <v/>
      </c>
      <c r="B713" s="55" t="s">
        <v>723</v>
      </c>
      <c r="C713" s="38"/>
      <c r="D713" s="49" t="str">
        <f t="shared" si="47"/>
        <v/>
      </c>
      <c r="E713" s="56">
        <v>5.75</v>
      </c>
      <c r="F713" s="120">
        <v>4.7</v>
      </c>
      <c r="G713" s="121">
        <v>12</v>
      </c>
      <c r="H713" s="125">
        <v>4.25</v>
      </c>
      <c r="I713" s="126">
        <v>24</v>
      </c>
      <c r="J713" s="70" t="s">
        <v>1854</v>
      </c>
      <c r="K713" s="50" t="str">
        <f t="shared" si="44"/>
        <v>$ 0</v>
      </c>
      <c r="L713" s="68">
        <v>0.26086956521739135</v>
      </c>
      <c r="M713" s="57">
        <v>4.43</v>
      </c>
      <c r="N713" s="53">
        <f t="shared" si="45"/>
        <v>0</v>
      </c>
    </row>
    <row r="714" spans="1:14" s="3" customFormat="1" ht="18.95" customHeight="1">
      <c r="A714" s="44" t="str">
        <f t="shared" si="46"/>
        <v/>
      </c>
      <c r="B714" s="55" t="s">
        <v>724</v>
      </c>
      <c r="C714" s="38"/>
      <c r="D714" s="49" t="str">
        <f t="shared" si="47"/>
        <v/>
      </c>
      <c r="E714" s="56">
        <v>3.75</v>
      </c>
      <c r="F714" s="120">
        <v>3.05</v>
      </c>
      <c r="G714" s="121">
        <v>12</v>
      </c>
      <c r="H714" s="125">
        <v>2.75</v>
      </c>
      <c r="I714" s="126">
        <v>12</v>
      </c>
      <c r="J714" s="70" t="s">
        <v>1855</v>
      </c>
      <c r="K714" s="50" t="str">
        <f t="shared" si="44"/>
        <v>$ 0</v>
      </c>
      <c r="L714" s="68">
        <v>0.26666666666666672</v>
      </c>
      <c r="M714" s="57">
        <v>2.11</v>
      </c>
      <c r="N714" s="53">
        <f t="shared" si="45"/>
        <v>0</v>
      </c>
    </row>
    <row r="715" spans="1:14" s="3" customFormat="1" ht="18.95" customHeight="1">
      <c r="A715" s="44" t="str">
        <f t="shared" si="46"/>
        <v/>
      </c>
      <c r="B715" s="55" t="s">
        <v>725</v>
      </c>
      <c r="C715" s="38"/>
      <c r="D715" s="49" t="str">
        <f t="shared" si="47"/>
        <v/>
      </c>
      <c r="E715" s="56">
        <v>3.75</v>
      </c>
      <c r="F715" s="120">
        <v>3.05</v>
      </c>
      <c r="G715" s="121">
        <v>12</v>
      </c>
      <c r="H715" s="125">
        <v>2.75</v>
      </c>
      <c r="I715" s="126">
        <v>12</v>
      </c>
      <c r="J715" s="70" t="s">
        <v>1856</v>
      </c>
      <c r="K715" s="50" t="str">
        <f t="shared" si="44"/>
        <v>$ 0</v>
      </c>
      <c r="L715" s="68">
        <v>0.26666666666666672</v>
      </c>
      <c r="M715" s="57">
        <v>1.8</v>
      </c>
      <c r="N715" s="53">
        <f t="shared" si="45"/>
        <v>0</v>
      </c>
    </row>
    <row r="716" spans="1:14" s="3" customFormat="1" ht="18.95" customHeight="1">
      <c r="A716" s="44" t="str">
        <f t="shared" si="46"/>
        <v/>
      </c>
      <c r="B716" s="55" t="s">
        <v>726</v>
      </c>
      <c r="C716" s="38"/>
      <c r="D716" s="49" t="str">
        <f t="shared" si="47"/>
        <v/>
      </c>
      <c r="E716" s="56">
        <v>3.75</v>
      </c>
      <c r="F716" s="120">
        <v>3.05</v>
      </c>
      <c r="G716" s="121">
        <v>12</v>
      </c>
      <c r="H716" s="125">
        <v>2.75</v>
      </c>
      <c r="I716" s="126">
        <v>12</v>
      </c>
      <c r="J716" s="70" t="s">
        <v>1857</v>
      </c>
      <c r="K716" s="50" t="str">
        <f t="shared" si="44"/>
        <v>$ 0</v>
      </c>
      <c r="L716" s="68">
        <v>0.26666666666666672</v>
      </c>
      <c r="M716" s="57">
        <v>1.8</v>
      </c>
      <c r="N716" s="53">
        <f t="shared" si="45"/>
        <v>0</v>
      </c>
    </row>
    <row r="717" spans="1:14" s="3" customFormat="1" ht="18.95" customHeight="1">
      <c r="A717" s="44" t="str">
        <f t="shared" si="46"/>
        <v/>
      </c>
      <c r="B717" s="55" t="s">
        <v>727</v>
      </c>
      <c r="C717" s="38"/>
      <c r="D717" s="49" t="str">
        <f t="shared" si="47"/>
        <v/>
      </c>
      <c r="E717" s="56">
        <v>3.6</v>
      </c>
      <c r="F717" s="120">
        <v>3</v>
      </c>
      <c r="G717" s="121">
        <v>12</v>
      </c>
      <c r="H717" s="125">
        <v>2.75</v>
      </c>
      <c r="I717" s="126">
        <v>12</v>
      </c>
      <c r="J717" s="70" t="s">
        <v>1858</v>
      </c>
      <c r="K717" s="50" t="str">
        <f t="shared" si="44"/>
        <v>$ 0</v>
      </c>
      <c r="L717" s="68">
        <v>0.23611111111111116</v>
      </c>
      <c r="M717" s="57">
        <v>1.5</v>
      </c>
      <c r="N717" s="53">
        <f t="shared" si="45"/>
        <v>0</v>
      </c>
    </row>
    <row r="718" spans="1:14" s="3" customFormat="1" ht="18.95" customHeight="1">
      <c r="A718" s="44" t="str">
        <f t="shared" si="46"/>
        <v/>
      </c>
      <c r="B718" s="55" t="s">
        <v>728</v>
      </c>
      <c r="C718" s="38"/>
      <c r="D718" s="49" t="str">
        <f t="shared" si="47"/>
        <v/>
      </c>
      <c r="E718" s="56">
        <v>3.6</v>
      </c>
      <c r="F718" s="120">
        <v>3</v>
      </c>
      <c r="G718" s="121">
        <v>12</v>
      </c>
      <c r="H718" s="125">
        <v>2.75</v>
      </c>
      <c r="I718" s="126">
        <v>12</v>
      </c>
      <c r="J718" s="70" t="s">
        <v>1859</v>
      </c>
      <c r="K718" s="50" t="str">
        <f t="shared" ref="K718:K781" si="48">IF(C718=0,"$ 0",(C718*D718))</f>
        <v>$ 0</v>
      </c>
      <c r="L718" s="68">
        <v>0.23611111111111116</v>
      </c>
      <c r="M718" s="57">
        <v>1.5</v>
      </c>
      <c r="N718" s="53">
        <f t="shared" ref="N718:N781" si="49">(C718/I718)*M718</f>
        <v>0</v>
      </c>
    </row>
    <row r="719" spans="1:14" s="3" customFormat="1" ht="18.95" customHeight="1">
      <c r="A719" s="44" t="str">
        <f t="shared" si="46"/>
        <v/>
      </c>
      <c r="B719" s="55" t="s">
        <v>729</v>
      </c>
      <c r="C719" s="38"/>
      <c r="D719" s="49" t="str">
        <f t="shared" si="47"/>
        <v/>
      </c>
      <c r="E719" s="56">
        <v>3.6</v>
      </c>
      <c r="F719" s="120">
        <v>3</v>
      </c>
      <c r="G719" s="121">
        <v>12</v>
      </c>
      <c r="H719" s="125">
        <v>2.75</v>
      </c>
      <c r="I719" s="126">
        <v>12</v>
      </c>
      <c r="J719" s="70" t="s">
        <v>1860</v>
      </c>
      <c r="K719" s="50" t="str">
        <f t="shared" si="48"/>
        <v>$ 0</v>
      </c>
      <c r="L719" s="68">
        <v>0.23611111111111116</v>
      </c>
      <c r="M719" s="57">
        <v>1.5</v>
      </c>
      <c r="N719" s="53">
        <f t="shared" si="49"/>
        <v>0</v>
      </c>
    </row>
    <row r="720" spans="1:14" s="3" customFormat="1" ht="18.95" customHeight="1">
      <c r="A720" s="44" t="str">
        <f t="shared" si="46"/>
        <v/>
      </c>
      <c r="B720" s="55" t="s">
        <v>730</v>
      </c>
      <c r="C720" s="38"/>
      <c r="D720" s="49" t="str">
        <f t="shared" si="47"/>
        <v/>
      </c>
      <c r="E720" s="56">
        <v>3.6</v>
      </c>
      <c r="F720" s="120">
        <v>3</v>
      </c>
      <c r="G720" s="121">
        <v>12</v>
      </c>
      <c r="H720" s="125">
        <v>2.75</v>
      </c>
      <c r="I720" s="126">
        <v>12</v>
      </c>
      <c r="J720" s="70" t="s">
        <v>1861</v>
      </c>
      <c r="K720" s="50" t="str">
        <f t="shared" si="48"/>
        <v>$ 0</v>
      </c>
      <c r="L720" s="68">
        <v>0.23611111111111116</v>
      </c>
      <c r="M720" s="57">
        <v>1.5</v>
      </c>
      <c r="N720" s="53">
        <f t="shared" si="49"/>
        <v>0</v>
      </c>
    </row>
    <row r="721" spans="1:14" s="3" customFormat="1" ht="18.95" customHeight="1">
      <c r="A721" s="44" t="str">
        <f t="shared" si="46"/>
        <v/>
      </c>
      <c r="B721" s="55" t="s">
        <v>731</v>
      </c>
      <c r="C721" s="38"/>
      <c r="D721" s="49" t="str">
        <f t="shared" si="47"/>
        <v/>
      </c>
      <c r="E721" s="56">
        <v>5.5</v>
      </c>
      <c r="F721" s="120">
        <v>4.4000000000000004</v>
      </c>
      <c r="G721" s="121">
        <v>12</v>
      </c>
      <c r="H721" s="125">
        <v>4</v>
      </c>
      <c r="I721" s="126">
        <v>12</v>
      </c>
      <c r="J721" s="70" t="s">
        <v>1128</v>
      </c>
      <c r="K721" s="50" t="str">
        <f t="shared" si="48"/>
        <v>$ 0</v>
      </c>
      <c r="L721" s="68">
        <v>0.27272727272727271</v>
      </c>
      <c r="M721" s="57">
        <v>2.4</v>
      </c>
      <c r="N721" s="53">
        <f t="shared" si="49"/>
        <v>0</v>
      </c>
    </row>
    <row r="722" spans="1:14" s="3" customFormat="1" ht="18.95" customHeight="1">
      <c r="A722" s="44" t="str">
        <f t="shared" si="46"/>
        <v/>
      </c>
      <c r="B722" s="55" t="s">
        <v>732</v>
      </c>
      <c r="C722" s="38"/>
      <c r="D722" s="49" t="str">
        <f t="shared" si="47"/>
        <v/>
      </c>
      <c r="E722" s="56">
        <v>2.5</v>
      </c>
      <c r="F722" s="120">
        <v>2.0499999999999998</v>
      </c>
      <c r="G722" s="121">
        <v>12</v>
      </c>
      <c r="H722" s="125">
        <v>1.85</v>
      </c>
      <c r="I722" s="126">
        <v>12</v>
      </c>
      <c r="J722" s="70" t="s">
        <v>1129</v>
      </c>
      <c r="K722" s="50" t="str">
        <f t="shared" si="48"/>
        <v>$ 0</v>
      </c>
      <c r="L722" s="68">
        <v>0.26</v>
      </c>
      <c r="M722" s="57">
        <v>0.8</v>
      </c>
      <c r="N722" s="53">
        <f t="shared" si="49"/>
        <v>0</v>
      </c>
    </row>
    <row r="723" spans="1:14" s="3" customFormat="1" ht="18.95" customHeight="1">
      <c r="A723" s="44" t="str">
        <f t="shared" si="46"/>
        <v/>
      </c>
      <c r="B723" s="55" t="s">
        <v>733</v>
      </c>
      <c r="C723" s="38"/>
      <c r="D723" s="49" t="str">
        <f t="shared" si="47"/>
        <v/>
      </c>
      <c r="E723" s="56">
        <v>9</v>
      </c>
      <c r="F723" s="120">
        <v>7.15</v>
      </c>
      <c r="G723" s="121">
        <v>12</v>
      </c>
      <c r="H723" s="125">
        <v>6.5</v>
      </c>
      <c r="I723" s="126">
        <v>12</v>
      </c>
      <c r="J723" s="70" t="s">
        <v>1862</v>
      </c>
      <c r="K723" s="50" t="str">
        <f t="shared" si="48"/>
        <v>$ 0</v>
      </c>
      <c r="L723" s="68">
        <v>0.27777777777777779</v>
      </c>
      <c r="M723" s="57">
        <v>4.8</v>
      </c>
      <c r="N723" s="53">
        <f t="shared" si="49"/>
        <v>0</v>
      </c>
    </row>
    <row r="724" spans="1:14" s="3" customFormat="1" ht="18.95" customHeight="1">
      <c r="A724" s="44" t="str">
        <f t="shared" si="46"/>
        <v/>
      </c>
      <c r="B724" s="55" t="s">
        <v>734</v>
      </c>
      <c r="C724" s="38"/>
      <c r="D724" s="49" t="str">
        <f t="shared" si="47"/>
        <v/>
      </c>
      <c r="E724" s="56">
        <v>9</v>
      </c>
      <c r="F724" s="120">
        <v>7.15</v>
      </c>
      <c r="G724" s="121">
        <v>12</v>
      </c>
      <c r="H724" s="125">
        <v>6.5</v>
      </c>
      <c r="I724" s="126">
        <v>12</v>
      </c>
      <c r="J724" s="70" t="s">
        <v>1863</v>
      </c>
      <c r="K724" s="50" t="str">
        <f t="shared" si="48"/>
        <v>$ 0</v>
      </c>
      <c r="L724" s="68">
        <v>0.27777777777777779</v>
      </c>
      <c r="M724" s="57">
        <v>5</v>
      </c>
      <c r="N724" s="53">
        <f t="shared" si="49"/>
        <v>0</v>
      </c>
    </row>
    <row r="725" spans="1:14" s="3" customFormat="1" ht="18.95" customHeight="1">
      <c r="A725" s="44" t="str">
        <f t="shared" si="46"/>
        <v/>
      </c>
      <c r="B725" s="55" t="s">
        <v>735</v>
      </c>
      <c r="C725" s="38"/>
      <c r="D725" s="49" t="str">
        <f t="shared" si="47"/>
        <v/>
      </c>
      <c r="E725" s="56">
        <v>9</v>
      </c>
      <c r="F725" s="120">
        <v>7.15</v>
      </c>
      <c r="G725" s="121">
        <v>12</v>
      </c>
      <c r="H725" s="125">
        <v>6.5</v>
      </c>
      <c r="I725" s="126">
        <v>12</v>
      </c>
      <c r="J725" s="70" t="s">
        <v>1864</v>
      </c>
      <c r="K725" s="50" t="str">
        <f t="shared" si="48"/>
        <v>$ 0</v>
      </c>
      <c r="L725" s="68">
        <v>0.27777777777777779</v>
      </c>
      <c r="M725" s="57">
        <v>4.7</v>
      </c>
      <c r="N725" s="53">
        <f t="shared" si="49"/>
        <v>0</v>
      </c>
    </row>
    <row r="726" spans="1:14" s="3" customFormat="1" ht="18.95" customHeight="1">
      <c r="A726" s="44" t="str">
        <f t="shared" si="46"/>
        <v/>
      </c>
      <c r="B726" s="55" t="s">
        <v>736</v>
      </c>
      <c r="C726" s="38"/>
      <c r="D726" s="49" t="str">
        <f t="shared" si="47"/>
        <v/>
      </c>
      <c r="E726" s="56">
        <v>4.5</v>
      </c>
      <c r="F726" s="120">
        <v>3.6</v>
      </c>
      <c r="G726" s="121">
        <v>24</v>
      </c>
      <c r="H726" s="125">
        <v>3.25</v>
      </c>
      <c r="I726" s="126">
        <v>24</v>
      </c>
      <c r="J726" s="70" t="s">
        <v>1865</v>
      </c>
      <c r="K726" s="50" t="str">
        <f t="shared" si="48"/>
        <v>$ 0</v>
      </c>
      <c r="L726" s="68">
        <v>0.27777777777777779</v>
      </c>
      <c r="M726" s="57">
        <v>3.2</v>
      </c>
      <c r="N726" s="53">
        <f t="shared" si="49"/>
        <v>0</v>
      </c>
    </row>
    <row r="727" spans="1:14" s="3" customFormat="1" ht="18.95" customHeight="1">
      <c r="A727" s="44" t="str">
        <f t="shared" si="46"/>
        <v/>
      </c>
      <c r="B727" s="55" t="s">
        <v>737</v>
      </c>
      <c r="C727" s="38"/>
      <c r="D727" s="49" t="str">
        <f t="shared" si="47"/>
        <v/>
      </c>
      <c r="E727" s="56">
        <v>4.5</v>
      </c>
      <c r="F727" s="120">
        <v>3.6</v>
      </c>
      <c r="G727" s="121">
        <v>24</v>
      </c>
      <c r="H727" s="125">
        <v>3.25</v>
      </c>
      <c r="I727" s="126">
        <v>24</v>
      </c>
      <c r="J727" s="70" t="s">
        <v>1866</v>
      </c>
      <c r="K727" s="50" t="str">
        <f t="shared" si="48"/>
        <v>$ 0</v>
      </c>
      <c r="L727" s="68">
        <v>0.27777777777777779</v>
      </c>
      <c r="M727" s="57">
        <v>2.7</v>
      </c>
      <c r="N727" s="53">
        <f t="shared" si="49"/>
        <v>0</v>
      </c>
    </row>
    <row r="728" spans="1:14" s="3" customFormat="1" ht="18.95" customHeight="1">
      <c r="A728" s="44" t="str">
        <f t="shared" si="46"/>
        <v/>
      </c>
      <c r="B728" s="55" t="s">
        <v>738</v>
      </c>
      <c r="C728" s="38"/>
      <c r="D728" s="49" t="str">
        <f t="shared" si="47"/>
        <v/>
      </c>
      <c r="E728" s="56">
        <v>4.5</v>
      </c>
      <c r="F728" s="120">
        <v>3.6</v>
      </c>
      <c r="G728" s="121">
        <v>24</v>
      </c>
      <c r="H728" s="125">
        <v>3.25</v>
      </c>
      <c r="I728" s="126">
        <v>24</v>
      </c>
      <c r="J728" s="70" t="s">
        <v>1867</v>
      </c>
      <c r="K728" s="50" t="str">
        <f t="shared" si="48"/>
        <v>$ 0</v>
      </c>
      <c r="L728" s="68">
        <v>0.27777777777777779</v>
      </c>
      <c r="M728" s="57">
        <v>2.9</v>
      </c>
      <c r="N728" s="53">
        <f t="shared" si="49"/>
        <v>0</v>
      </c>
    </row>
    <row r="729" spans="1:14" s="3" customFormat="1" ht="18.95" customHeight="1">
      <c r="A729" s="44" t="str">
        <f t="shared" si="46"/>
        <v/>
      </c>
      <c r="B729" s="55" t="s">
        <v>739</v>
      </c>
      <c r="C729" s="38"/>
      <c r="D729" s="49" t="str">
        <f t="shared" si="47"/>
        <v/>
      </c>
      <c r="E729" s="56">
        <v>4.5</v>
      </c>
      <c r="F729" s="120">
        <v>3.6</v>
      </c>
      <c r="G729" s="121">
        <v>24</v>
      </c>
      <c r="H729" s="125">
        <v>3.25</v>
      </c>
      <c r="I729" s="126">
        <v>24</v>
      </c>
      <c r="J729" s="70" t="s">
        <v>1868</v>
      </c>
      <c r="K729" s="50" t="str">
        <f t="shared" si="48"/>
        <v>$ 0</v>
      </c>
      <c r="L729" s="68">
        <v>0.27777777777777779</v>
      </c>
      <c r="M729" s="57">
        <v>3.25</v>
      </c>
      <c r="N729" s="53">
        <f t="shared" si="49"/>
        <v>0</v>
      </c>
    </row>
    <row r="730" spans="1:14" s="3" customFormat="1" ht="18.95" customHeight="1">
      <c r="A730" s="44" t="str">
        <f t="shared" si="46"/>
        <v/>
      </c>
      <c r="B730" s="55" t="s">
        <v>740</v>
      </c>
      <c r="C730" s="38"/>
      <c r="D730" s="49" t="str">
        <f t="shared" si="47"/>
        <v/>
      </c>
      <c r="E730" s="56">
        <v>5.75</v>
      </c>
      <c r="F730" s="120">
        <v>4.7</v>
      </c>
      <c r="G730" s="121">
        <v>12</v>
      </c>
      <c r="H730" s="125">
        <v>4.25</v>
      </c>
      <c r="I730" s="126">
        <v>12</v>
      </c>
      <c r="J730" s="70" t="s">
        <v>1869</v>
      </c>
      <c r="K730" s="50" t="str">
        <f t="shared" si="48"/>
        <v>$ 0</v>
      </c>
      <c r="L730" s="68">
        <v>0.26086956521739135</v>
      </c>
      <c r="M730" s="57">
        <v>2.95</v>
      </c>
      <c r="N730" s="53">
        <f t="shared" si="49"/>
        <v>0</v>
      </c>
    </row>
    <row r="731" spans="1:14" s="3" customFormat="1" ht="18.95" customHeight="1">
      <c r="A731" s="44" t="str">
        <f t="shared" si="46"/>
        <v/>
      </c>
      <c r="B731" s="55" t="s">
        <v>741</v>
      </c>
      <c r="C731" s="38"/>
      <c r="D731" s="49" t="str">
        <f t="shared" si="47"/>
        <v/>
      </c>
      <c r="E731" s="56">
        <v>5.75</v>
      </c>
      <c r="F731" s="120">
        <v>4.7</v>
      </c>
      <c r="G731" s="121">
        <v>12</v>
      </c>
      <c r="H731" s="125">
        <v>4.25</v>
      </c>
      <c r="I731" s="126">
        <v>12</v>
      </c>
      <c r="J731" s="70" t="s">
        <v>1870</v>
      </c>
      <c r="K731" s="50" t="str">
        <f t="shared" si="48"/>
        <v>$ 0</v>
      </c>
      <c r="L731" s="68">
        <v>0.26086956521739135</v>
      </c>
      <c r="M731" s="57">
        <v>3</v>
      </c>
      <c r="N731" s="53">
        <f t="shared" si="49"/>
        <v>0</v>
      </c>
    </row>
    <row r="732" spans="1:14" s="3" customFormat="1" ht="18.95" customHeight="1">
      <c r="A732" s="44" t="str">
        <f t="shared" si="46"/>
        <v/>
      </c>
      <c r="B732" s="55" t="s">
        <v>742</v>
      </c>
      <c r="C732" s="38"/>
      <c r="D732" s="49" t="str">
        <f t="shared" si="47"/>
        <v/>
      </c>
      <c r="E732" s="56">
        <v>5.75</v>
      </c>
      <c r="F732" s="120">
        <v>4.7</v>
      </c>
      <c r="G732" s="121">
        <v>12</v>
      </c>
      <c r="H732" s="125">
        <v>4.25</v>
      </c>
      <c r="I732" s="126">
        <v>12</v>
      </c>
      <c r="J732" s="70" t="s">
        <v>1871</v>
      </c>
      <c r="K732" s="50" t="str">
        <f t="shared" si="48"/>
        <v>$ 0</v>
      </c>
      <c r="L732" s="68">
        <v>0.26086956521739135</v>
      </c>
      <c r="M732" s="57">
        <v>2.9</v>
      </c>
      <c r="N732" s="53">
        <f t="shared" si="49"/>
        <v>0</v>
      </c>
    </row>
    <row r="733" spans="1:14" s="3" customFormat="1" ht="18.95" customHeight="1">
      <c r="A733" s="44" t="str">
        <f t="shared" si="46"/>
        <v/>
      </c>
      <c r="B733" s="55" t="s">
        <v>743</v>
      </c>
      <c r="C733" s="38"/>
      <c r="D733" s="49" t="str">
        <f t="shared" si="47"/>
        <v/>
      </c>
      <c r="E733" s="56">
        <v>5.75</v>
      </c>
      <c r="F733" s="120">
        <v>4.7</v>
      </c>
      <c r="G733" s="121">
        <v>12</v>
      </c>
      <c r="H733" s="125">
        <v>4.25</v>
      </c>
      <c r="I733" s="126">
        <v>12</v>
      </c>
      <c r="J733" s="70" t="s">
        <v>1872</v>
      </c>
      <c r="K733" s="50" t="str">
        <f t="shared" si="48"/>
        <v>$ 0</v>
      </c>
      <c r="L733" s="68">
        <v>0.26086956521739135</v>
      </c>
      <c r="M733" s="57">
        <v>2.9</v>
      </c>
      <c r="N733" s="53">
        <f t="shared" si="49"/>
        <v>0</v>
      </c>
    </row>
    <row r="734" spans="1:14" s="3" customFormat="1" ht="18.95" customHeight="1">
      <c r="A734" s="44" t="str">
        <f t="shared" si="46"/>
        <v/>
      </c>
      <c r="B734" s="55" t="s">
        <v>744</v>
      </c>
      <c r="C734" s="38"/>
      <c r="D734" s="49" t="str">
        <f t="shared" si="47"/>
        <v/>
      </c>
      <c r="E734" s="56">
        <v>4.75</v>
      </c>
      <c r="F734" s="120">
        <v>3.9</v>
      </c>
      <c r="G734" s="121">
        <v>12</v>
      </c>
      <c r="H734" s="125">
        <v>3.55</v>
      </c>
      <c r="I734" s="126">
        <v>12</v>
      </c>
      <c r="J734" s="70" t="s">
        <v>1873</v>
      </c>
      <c r="K734" s="50" t="str">
        <f t="shared" si="48"/>
        <v>$ 0</v>
      </c>
      <c r="L734" s="68">
        <v>0.25263157894736843</v>
      </c>
      <c r="M734" s="57">
        <v>1.2</v>
      </c>
      <c r="N734" s="53">
        <f t="shared" si="49"/>
        <v>0</v>
      </c>
    </row>
    <row r="735" spans="1:14" s="3" customFormat="1" ht="18.95" customHeight="1">
      <c r="A735" s="44" t="str">
        <f t="shared" si="46"/>
        <v/>
      </c>
      <c r="B735" s="55" t="s">
        <v>745</v>
      </c>
      <c r="C735" s="38"/>
      <c r="D735" s="49" t="str">
        <f t="shared" si="47"/>
        <v/>
      </c>
      <c r="E735" s="56">
        <v>4.75</v>
      </c>
      <c r="F735" s="120">
        <v>3.9</v>
      </c>
      <c r="G735" s="121">
        <v>12</v>
      </c>
      <c r="H735" s="125">
        <v>3.55</v>
      </c>
      <c r="I735" s="126">
        <v>12</v>
      </c>
      <c r="J735" s="70" t="s">
        <v>1874</v>
      </c>
      <c r="K735" s="50" t="str">
        <f t="shared" si="48"/>
        <v>$ 0</v>
      </c>
      <c r="L735" s="68">
        <v>0.25263157894736843</v>
      </c>
      <c r="M735" s="57">
        <v>1.1499999999999999</v>
      </c>
      <c r="N735" s="53">
        <f t="shared" si="49"/>
        <v>0</v>
      </c>
    </row>
    <row r="736" spans="1:14" s="3" customFormat="1" ht="18.95" customHeight="1">
      <c r="A736" s="44" t="str">
        <f t="shared" si="46"/>
        <v/>
      </c>
      <c r="B736" s="55" t="s">
        <v>746</v>
      </c>
      <c r="C736" s="38"/>
      <c r="D736" s="49" t="str">
        <f t="shared" si="47"/>
        <v/>
      </c>
      <c r="E736" s="56">
        <v>4.75</v>
      </c>
      <c r="F736" s="120">
        <v>3.9</v>
      </c>
      <c r="G736" s="121">
        <v>12</v>
      </c>
      <c r="H736" s="125">
        <v>3.55</v>
      </c>
      <c r="I736" s="126">
        <v>12</v>
      </c>
      <c r="J736" s="70" t="s">
        <v>1875</v>
      </c>
      <c r="K736" s="50" t="str">
        <f t="shared" si="48"/>
        <v>$ 0</v>
      </c>
      <c r="L736" s="68">
        <v>0.25263157894736843</v>
      </c>
      <c r="M736" s="57">
        <v>1.2</v>
      </c>
      <c r="N736" s="53">
        <f t="shared" si="49"/>
        <v>0</v>
      </c>
    </row>
    <row r="737" spans="1:16" s="3" customFormat="1" ht="18.95" customHeight="1">
      <c r="A737" s="44" t="str">
        <f t="shared" si="46"/>
        <v/>
      </c>
      <c r="B737" s="55" t="s">
        <v>747</v>
      </c>
      <c r="C737" s="38"/>
      <c r="D737" s="49" t="str">
        <f t="shared" si="47"/>
        <v/>
      </c>
      <c r="E737" s="56">
        <v>3.3</v>
      </c>
      <c r="F737" s="120">
        <v>2.75</v>
      </c>
      <c r="G737" s="121">
        <v>24</v>
      </c>
      <c r="H737" s="125">
        <v>2.5</v>
      </c>
      <c r="I737" s="126">
        <v>24</v>
      </c>
      <c r="J737" s="70" t="s">
        <v>1877</v>
      </c>
      <c r="K737" s="50" t="str">
        <f t="shared" si="48"/>
        <v>$ 0</v>
      </c>
      <c r="L737" s="68">
        <v>0.24242424242424243</v>
      </c>
      <c r="M737" s="57">
        <v>2.2999999999999998</v>
      </c>
      <c r="N737" s="53">
        <f t="shared" si="49"/>
        <v>0</v>
      </c>
    </row>
    <row r="738" spans="1:16" ht="18.95" customHeight="1">
      <c r="A738" s="44" t="str">
        <f t="shared" si="46"/>
        <v/>
      </c>
      <c r="B738" s="55" t="s">
        <v>748</v>
      </c>
      <c r="C738" s="54"/>
      <c r="D738" s="49" t="str">
        <f t="shared" si="47"/>
        <v/>
      </c>
      <c r="E738" s="56">
        <v>3.3</v>
      </c>
      <c r="F738" s="120">
        <v>2.75</v>
      </c>
      <c r="G738" s="121">
        <v>24</v>
      </c>
      <c r="H738" s="125">
        <v>2.5</v>
      </c>
      <c r="I738" s="126">
        <v>24</v>
      </c>
      <c r="J738" s="70" t="s">
        <v>1878</v>
      </c>
      <c r="K738" s="50" t="str">
        <f t="shared" si="48"/>
        <v>$ 0</v>
      </c>
      <c r="L738" s="68">
        <v>0.24242424242424243</v>
      </c>
      <c r="M738" s="57">
        <v>2.0499999999999998</v>
      </c>
      <c r="N738" s="53">
        <f t="shared" si="49"/>
        <v>0</v>
      </c>
      <c r="P738" s="3"/>
    </row>
    <row r="739" spans="1:16" ht="18.95" customHeight="1">
      <c r="A739" s="44" t="str">
        <f t="shared" si="46"/>
        <v/>
      </c>
      <c r="B739" s="55" t="s">
        <v>749</v>
      </c>
      <c r="C739" s="54"/>
      <c r="D739" s="49" t="str">
        <f t="shared" si="47"/>
        <v/>
      </c>
      <c r="E739" s="56">
        <v>3.3</v>
      </c>
      <c r="F739" s="120">
        <v>2.75</v>
      </c>
      <c r="G739" s="121">
        <v>24</v>
      </c>
      <c r="H739" s="125">
        <v>2.5</v>
      </c>
      <c r="I739" s="126">
        <v>24</v>
      </c>
      <c r="J739" s="70" t="s">
        <v>1879</v>
      </c>
      <c r="K739" s="50" t="str">
        <f t="shared" si="48"/>
        <v>$ 0</v>
      </c>
      <c r="L739" s="68">
        <v>0.24242424242424243</v>
      </c>
      <c r="M739" s="57">
        <v>2.1</v>
      </c>
      <c r="N739" s="53">
        <f t="shared" si="49"/>
        <v>0</v>
      </c>
      <c r="P739" s="3"/>
    </row>
    <row r="740" spans="1:16" ht="18.95" customHeight="1">
      <c r="A740" s="44" t="str">
        <f t="shared" si="46"/>
        <v/>
      </c>
      <c r="B740" s="55" t="s">
        <v>750</v>
      </c>
      <c r="C740" s="54"/>
      <c r="D740" s="49" t="str">
        <f t="shared" si="47"/>
        <v/>
      </c>
      <c r="E740" s="56">
        <v>10.5</v>
      </c>
      <c r="F740" s="120">
        <v>8.8000000000000007</v>
      </c>
      <c r="G740" s="121">
        <v>12</v>
      </c>
      <c r="H740" s="125">
        <v>8</v>
      </c>
      <c r="I740" s="126">
        <v>12</v>
      </c>
      <c r="J740" s="70" t="s">
        <v>1880</v>
      </c>
      <c r="K740" s="50" t="str">
        <f t="shared" si="48"/>
        <v>$ 0</v>
      </c>
      <c r="L740" s="68">
        <v>0.23809523809523814</v>
      </c>
      <c r="M740" s="57">
        <v>3.85</v>
      </c>
      <c r="N740" s="53">
        <f t="shared" si="49"/>
        <v>0</v>
      </c>
      <c r="P740" s="3"/>
    </row>
    <row r="741" spans="1:16" ht="18.95" customHeight="1">
      <c r="A741" s="44" t="str">
        <f t="shared" si="46"/>
        <v/>
      </c>
      <c r="B741" s="55" t="s">
        <v>751</v>
      </c>
      <c r="C741" s="54"/>
      <c r="D741" s="49" t="str">
        <f t="shared" si="47"/>
        <v/>
      </c>
      <c r="E741" s="56">
        <v>10.5</v>
      </c>
      <c r="F741" s="120">
        <v>8.8000000000000007</v>
      </c>
      <c r="G741" s="121">
        <v>12</v>
      </c>
      <c r="H741" s="125">
        <v>8</v>
      </c>
      <c r="I741" s="126">
        <v>12</v>
      </c>
      <c r="J741" s="70" t="s">
        <v>1881</v>
      </c>
      <c r="K741" s="50" t="str">
        <f t="shared" si="48"/>
        <v>$ 0</v>
      </c>
      <c r="L741" s="68">
        <v>0.23809523809523814</v>
      </c>
      <c r="M741" s="57">
        <v>3.9</v>
      </c>
      <c r="N741" s="53">
        <f t="shared" si="49"/>
        <v>0</v>
      </c>
      <c r="P741" s="3"/>
    </row>
    <row r="742" spans="1:16" ht="18.95" customHeight="1">
      <c r="A742" s="44" t="str">
        <f t="shared" si="46"/>
        <v/>
      </c>
      <c r="B742" s="55" t="s">
        <v>752</v>
      </c>
      <c r="C742" s="54"/>
      <c r="D742" s="49" t="str">
        <f t="shared" si="47"/>
        <v/>
      </c>
      <c r="E742" s="56">
        <v>10.5</v>
      </c>
      <c r="F742" s="120">
        <v>8.8000000000000007</v>
      </c>
      <c r="G742" s="121">
        <v>12</v>
      </c>
      <c r="H742" s="125">
        <v>8</v>
      </c>
      <c r="I742" s="126">
        <v>12</v>
      </c>
      <c r="J742" s="70" t="s">
        <v>1882</v>
      </c>
      <c r="K742" s="50" t="str">
        <f t="shared" si="48"/>
        <v>$ 0</v>
      </c>
      <c r="L742" s="68">
        <v>0.23809523809523814</v>
      </c>
      <c r="M742" s="57">
        <v>3.8</v>
      </c>
      <c r="N742" s="53">
        <f t="shared" si="49"/>
        <v>0</v>
      </c>
      <c r="P742" s="3"/>
    </row>
    <row r="743" spans="1:16" ht="18.95" customHeight="1">
      <c r="A743" s="44" t="str">
        <f t="shared" si="46"/>
        <v/>
      </c>
      <c r="B743" s="55" t="s">
        <v>753</v>
      </c>
      <c r="C743" s="54"/>
      <c r="D743" s="49" t="str">
        <f t="shared" si="47"/>
        <v/>
      </c>
      <c r="E743" s="56">
        <v>10.5</v>
      </c>
      <c r="F743" s="120">
        <v>8.8000000000000007</v>
      </c>
      <c r="G743" s="121">
        <v>12</v>
      </c>
      <c r="H743" s="125">
        <v>8</v>
      </c>
      <c r="I743" s="126">
        <v>12</v>
      </c>
      <c r="J743" s="70" t="s">
        <v>1883</v>
      </c>
      <c r="K743" s="50" t="str">
        <f t="shared" si="48"/>
        <v>$ 0</v>
      </c>
      <c r="L743" s="68">
        <v>0.23809523809523814</v>
      </c>
      <c r="M743" s="57">
        <v>3.8</v>
      </c>
      <c r="N743" s="53">
        <f t="shared" si="49"/>
        <v>0</v>
      </c>
      <c r="P743" s="3"/>
    </row>
    <row r="744" spans="1:16" ht="18.95" customHeight="1">
      <c r="A744" s="44" t="str">
        <f t="shared" si="46"/>
        <v/>
      </c>
      <c r="B744" s="55" t="s">
        <v>754</v>
      </c>
      <c r="C744" s="54"/>
      <c r="D744" s="49" t="str">
        <f t="shared" si="47"/>
        <v/>
      </c>
      <c r="E744" s="56">
        <v>3.5</v>
      </c>
      <c r="F744" s="120">
        <v>2.75</v>
      </c>
      <c r="G744" s="121">
        <v>12</v>
      </c>
      <c r="H744" s="125">
        <v>2.5</v>
      </c>
      <c r="I744" s="126">
        <v>12</v>
      </c>
      <c r="J744" s="70" t="s">
        <v>1130</v>
      </c>
      <c r="K744" s="50" t="str">
        <f t="shared" si="48"/>
        <v>$ 0</v>
      </c>
      <c r="L744" s="68">
        <v>0.2857142857142857</v>
      </c>
      <c r="M744" s="57">
        <v>0.75</v>
      </c>
      <c r="N744" s="53">
        <f t="shared" si="49"/>
        <v>0</v>
      </c>
      <c r="P744" s="3"/>
    </row>
    <row r="745" spans="1:16" ht="18.95" customHeight="1">
      <c r="A745" s="44" t="str">
        <f t="shared" si="46"/>
        <v/>
      </c>
      <c r="B745" s="55" t="s">
        <v>755</v>
      </c>
      <c r="C745" s="54"/>
      <c r="D745" s="49" t="str">
        <f t="shared" si="47"/>
        <v/>
      </c>
      <c r="E745" s="56">
        <v>8</v>
      </c>
      <c r="F745" s="120">
        <v>6.6</v>
      </c>
      <c r="G745" s="121">
        <v>12</v>
      </c>
      <c r="H745" s="125">
        <v>6</v>
      </c>
      <c r="I745" s="126">
        <v>12</v>
      </c>
      <c r="J745" s="70" t="s">
        <v>1131</v>
      </c>
      <c r="K745" s="50" t="str">
        <f t="shared" si="48"/>
        <v>$ 0</v>
      </c>
      <c r="L745" s="68">
        <v>0.25</v>
      </c>
      <c r="M745" s="57">
        <v>3.5</v>
      </c>
      <c r="N745" s="53">
        <f t="shared" si="49"/>
        <v>0</v>
      </c>
      <c r="P745" s="3"/>
    </row>
    <row r="746" spans="1:16" ht="18.95" customHeight="1">
      <c r="A746" s="44" t="str">
        <f t="shared" si="46"/>
        <v/>
      </c>
      <c r="B746" s="55">
        <v>96827</v>
      </c>
      <c r="C746" s="54"/>
      <c r="D746" s="49" t="str">
        <f t="shared" si="47"/>
        <v/>
      </c>
      <c r="E746" s="56">
        <v>26.5</v>
      </c>
      <c r="F746" s="120">
        <v>22</v>
      </c>
      <c r="G746" s="121">
        <v>12</v>
      </c>
      <c r="H746" s="125">
        <v>20</v>
      </c>
      <c r="I746" s="126">
        <v>12</v>
      </c>
      <c r="J746" s="70" t="s">
        <v>1884</v>
      </c>
      <c r="K746" s="50" t="str">
        <f t="shared" si="48"/>
        <v>$ 0</v>
      </c>
      <c r="L746" s="68">
        <v>0.25</v>
      </c>
      <c r="M746" s="57">
        <v>3.5</v>
      </c>
      <c r="N746" s="53">
        <f t="shared" si="49"/>
        <v>0</v>
      </c>
      <c r="P746" s="3"/>
    </row>
    <row r="747" spans="1:16" ht="18.95" customHeight="1">
      <c r="A747" s="44" t="str">
        <f t="shared" si="46"/>
        <v/>
      </c>
      <c r="B747" s="55" t="s">
        <v>756</v>
      </c>
      <c r="C747" s="54"/>
      <c r="D747" s="49" t="str">
        <f t="shared" si="47"/>
        <v/>
      </c>
      <c r="E747" s="56">
        <v>26.5</v>
      </c>
      <c r="F747" s="120">
        <v>22</v>
      </c>
      <c r="G747" s="121">
        <v>12</v>
      </c>
      <c r="H747" s="125">
        <v>20</v>
      </c>
      <c r="I747" s="126">
        <v>12</v>
      </c>
      <c r="J747" s="70" t="s">
        <v>1885</v>
      </c>
      <c r="K747" s="50" t="str">
        <f t="shared" si="48"/>
        <v>$ 0</v>
      </c>
      <c r="L747" s="68">
        <v>0.25</v>
      </c>
      <c r="M747" s="57">
        <v>3.5</v>
      </c>
      <c r="N747" s="53">
        <f t="shared" si="49"/>
        <v>0</v>
      </c>
      <c r="P747" s="3"/>
    </row>
    <row r="748" spans="1:16" ht="18.95" customHeight="1">
      <c r="A748" s="44" t="str">
        <f t="shared" si="46"/>
        <v/>
      </c>
      <c r="B748" s="55" t="s">
        <v>757</v>
      </c>
      <c r="C748" s="54"/>
      <c r="D748" s="49" t="str">
        <f t="shared" si="47"/>
        <v/>
      </c>
      <c r="E748" s="56">
        <v>26.5</v>
      </c>
      <c r="F748" s="120">
        <v>22</v>
      </c>
      <c r="G748" s="121">
        <v>12</v>
      </c>
      <c r="H748" s="125">
        <v>20</v>
      </c>
      <c r="I748" s="126">
        <v>12</v>
      </c>
      <c r="J748" s="70" t="s">
        <v>1886</v>
      </c>
      <c r="K748" s="50" t="str">
        <f t="shared" si="48"/>
        <v>$ 0</v>
      </c>
      <c r="L748" s="68">
        <v>0.25</v>
      </c>
      <c r="M748" s="57">
        <v>3.5</v>
      </c>
      <c r="N748" s="53">
        <f t="shared" si="49"/>
        <v>0</v>
      </c>
      <c r="P748" s="3"/>
    </row>
    <row r="749" spans="1:16" ht="18.95" customHeight="1">
      <c r="A749" s="44" t="str">
        <f t="shared" si="46"/>
        <v/>
      </c>
      <c r="B749" s="55" t="s">
        <v>758</v>
      </c>
      <c r="C749" s="54"/>
      <c r="D749" s="49" t="str">
        <f t="shared" si="47"/>
        <v/>
      </c>
      <c r="E749" s="56">
        <v>26.5</v>
      </c>
      <c r="F749" s="120">
        <v>22</v>
      </c>
      <c r="G749" s="121">
        <v>12</v>
      </c>
      <c r="H749" s="125">
        <v>20</v>
      </c>
      <c r="I749" s="126">
        <v>12</v>
      </c>
      <c r="J749" s="70" t="s">
        <v>1887</v>
      </c>
      <c r="K749" s="50" t="str">
        <f t="shared" si="48"/>
        <v>$ 0</v>
      </c>
      <c r="L749" s="68">
        <v>0.25</v>
      </c>
      <c r="M749" s="57">
        <v>3.5</v>
      </c>
      <c r="N749" s="53">
        <f t="shared" si="49"/>
        <v>0</v>
      </c>
      <c r="P749" s="3"/>
    </row>
    <row r="750" spans="1:16" ht="18.95" customHeight="1">
      <c r="A750" s="44" t="str">
        <f t="shared" si="46"/>
        <v/>
      </c>
      <c r="B750" s="55" t="s">
        <v>759</v>
      </c>
      <c r="C750" s="54"/>
      <c r="D750" s="49" t="str">
        <f t="shared" si="47"/>
        <v/>
      </c>
      <c r="E750" s="56">
        <v>13.5</v>
      </c>
      <c r="F750" s="120">
        <v>11</v>
      </c>
      <c r="G750" s="121">
        <v>12</v>
      </c>
      <c r="H750" s="125">
        <v>10</v>
      </c>
      <c r="I750" s="126">
        <v>12</v>
      </c>
      <c r="J750" s="70" t="s">
        <v>1132</v>
      </c>
      <c r="K750" s="50" t="str">
        <f t="shared" si="48"/>
        <v>$ 0</v>
      </c>
      <c r="L750" s="68">
        <v>0.2592592592592593</v>
      </c>
      <c r="M750" s="57">
        <v>4.59</v>
      </c>
      <c r="N750" s="53">
        <f t="shared" si="49"/>
        <v>0</v>
      </c>
      <c r="P750" s="3"/>
    </row>
    <row r="751" spans="1:16" ht="18.95" customHeight="1">
      <c r="A751" s="44" t="str">
        <f t="shared" si="46"/>
        <v/>
      </c>
      <c r="B751" s="55" t="s">
        <v>760</v>
      </c>
      <c r="C751" s="54"/>
      <c r="D751" s="49" t="str">
        <f t="shared" si="47"/>
        <v/>
      </c>
      <c r="E751" s="56">
        <v>6.6</v>
      </c>
      <c r="F751" s="120">
        <v>5.5</v>
      </c>
      <c r="G751" s="121">
        <v>12</v>
      </c>
      <c r="H751" s="125">
        <v>5</v>
      </c>
      <c r="I751" s="126">
        <v>12</v>
      </c>
      <c r="J751" s="70" t="s">
        <v>1133</v>
      </c>
      <c r="K751" s="50" t="str">
        <f t="shared" si="48"/>
        <v>$ 0</v>
      </c>
      <c r="L751" s="68">
        <v>0.24242424242424243</v>
      </c>
      <c r="M751" s="57">
        <v>3.3</v>
      </c>
      <c r="N751" s="53">
        <f t="shared" si="49"/>
        <v>0</v>
      </c>
      <c r="P751" s="3"/>
    </row>
    <row r="752" spans="1:16" ht="18.95" customHeight="1">
      <c r="A752" s="44" t="str">
        <f t="shared" si="46"/>
        <v/>
      </c>
      <c r="B752" s="55" t="s">
        <v>761</v>
      </c>
      <c r="C752" s="54"/>
      <c r="D752" s="49" t="str">
        <f t="shared" si="47"/>
        <v/>
      </c>
      <c r="E752" s="56">
        <v>6.3</v>
      </c>
      <c r="F752" s="120">
        <v>5.25</v>
      </c>
      <c r="G752" s="121">
        <v>12</v>
      </c>
      <c r="H752" s="125">
        <v>4.75</v>
      </c>
      <c r="I752" s="126">
        <v>12</v>
      </c>
      <c r="J752" s="70" t="s">
        <v>1134</v>
      </c>
      <c r="K752" s="50" t="str">
        <f t="shared" si="48"/>
        <v>$ 0</v>
      </c>
      <c r="L752" s="68">
        <v>0.24603174603174605</v>
      </c>
      <c r="M752" s="57">
        <v>3.95</v>
      </c>
      <c r="N752" s="53">
        <f t="shared" si="49"/>
        <v>0</v>
      </c>
      <c r="P752" s="3"/>
    </row>
    <row r="753" spans="1:16" ht="18.95" customHeight="1">
      <c r="A753" s="44" t="str">
        <f t="shared" si="46"/>
        <v/>
      </c>
      <c r="B753" s="55" t="s">
        <v>762</v>
      </c>
      <c r="C753" s="54"/>
      <c r="D753" s="49" t="str">
        <f t="shared" si="47"/>
        <v/>
      </c>
      <c r="E753" s="56">
        <v>4.75</v>
      </c>
      <c r="F753" s="120">
        <v>3.85</v>
      </c>
      <c r="G753" s="121">
        <v>12</v>
      </c>
      <c r="H753" s="125">
        <v>3.5</v>
      </c>
      <c r="I753" s="126">
        <v>36</v>
      </c>
      <c r="J753" s="70" t="s">
        <v>1888</v>
      </c>
      <c r="K753" s="50" t="str">
        <f t="shared" si="48"/>
        <v>$ 0</v>
      </c>
      <c r="L753" s="68">
        <v>0.26315789473684215</v>
      </c>
      <c r="M753" s="57">
        <v>4.6500000000000004</v>
      </c>
      <c r="N753" s="53">
        <f t="shared" si="49"/>
        <v>0</v>
      </c>
      <c r="P753" s="3"/>
    </row>
    <row r="754" spans="1:16" ht="18.95" customHeight="1">
      <c r="A754" s="44" t="str">
        <f t="shared" si="46"/>
        <v/>
      </c>
      <c r="B754" s="55" t="s">
        <v>763</v>
      </c>
      <c r="C754" s="54"/>
      <c r="D754" s="49" t="str">
        <f t="shared" si="47"/>
        <v/>
      </c>
      <c r="E754" s="56">
        <v>4.75</v>
      </c>
      <c r="F754" s="120">
        <v>3.85</v>
      </c>
      <c r="G754" s="121">
        <v>12</v>
      </c>
      <c r="H754" s="125">
        <v>3.5</v>
      </c>
      <c r="I754" s="126">
        <v>36</v>
      </c>
      <c r="J754" s="70" t="s">
        <v>1889</v>
      </c>
      <c r="K754" s="50" t="str">
        <f t="shared" si="48"/>
        <v>$ 0</v>
      </c>
      <c r="L754" s="68">
        <v>0.26315789473684215</v>
      </c>
      <c r="M754" s="57">
        <v>4.55</v>
      </c>
      <c r="N754" s="53">
        <f t="shared" si="49"/>
        <v>0</v>
      </c>
      <c r="P754" s="3"/>
    </row>
    <row r="755" spans="1:16" ht="18.95" customHeight="1">
      <c r="A755" s="44" t="str">
        <f t="shared" si="46"/>
        <v/>
      </c>
      <c r="B755" s="55" t="s">
        <v>764</v>
      </c>
      <c r="C755" s="54"/>
      <c r="D755" s="49" t="str">
        <f t="shared" si="47"/>
        <v/>
      </c>
      <c r="E755" s="56">
        <v>16</v>
      </c>
      <c r="F755" s="120">
        <v>13.2</v>
      </c>
      <c r="G755" s="121">
        <v>12</v>
      </c>
      <c r="H755" s="125">
        <v>12</v>
      </c>
      <c r="I755" s="126">
        <v>12</v>
      </c>
      <c r="J755" s="70" t="s">
        <v>1890</v>
      </c>
      <c r="K755" s="50" t="str">
        <f t="shared" si="48"/>
        <v>$ 0</v>
      </c>
      <c r="L755" s="68">
        <v>0.25</v>
      </c>
      <c r="M755" s="57">
        <v>10.7</v>
      </c>
      <c r="N755" s="53">
        <f t="shared" si="49"/>
        <v>0</v>
      </c>
      <c r="P755" s="3"/>
    </row>
    <row r="756" spans="1:16" ht="18.95" customHeight="1">
      <c r="A756" s="44" t="str">
        <f t="shared" si="46"/>
        <v/>
      </c>
      <c r="B756" s="55" t="s">
        <v>765</v>
      </c>
      <c r="C756" s="54"/>
      <c r="D756" s="49" t="str">
        <f t="shared" si="47"/>
        <v/>
      </c>
      <c r="E756" s="56">
        <v>16</v>
      </c>
      <c r="F756" s="120">
        <v>13.2</v>
      </c>
      <c r="G756" s="121">
        <v>12</v>
      </c>
      <c r="H756" s="125">
        <v>12</v>
      </c>
      <c r="I756" s="126">
        <v>12</v>
      </c>
      <c r="J756" s="70" t="s">
        <v>1891</v>
      </c>
      <c r="K756" s="50" t="str">
        <f t="shared" si="48"/>
        <v>$ 0</v>
      </c>
      <c r="L756" s="68">
        <v>0.25</v>
      </c>
      <c r="M756" s="57">
        <v>10.4</v>
      </c>
      <c r="N756" s="53">
        <f t="shared" si="49"/>
        <v>0</v>
      </c>
      <c r="P756" s="3"/>
    </row>
    <row r="757" spans="1:16" ht="18.95" customHeight="1">
      <c r="A757" s="44" t="str">
        <f t="shared" si="46"/>
        <v/>
      </c>
      <c r="B757" s="55" t="s">
        <v>766</v>
      </c>
      <c r="C757" s="54"/>
      <c r="D757" s="49" t="str">
        <f t="shared" si="47"/>
        <v/>
      </c>
      <c r="E757" s="56">
        <v>16</v>
      </c>
      <c r="F757" s="120">
        <v>13.2</v>
      </c>
      <c r="G757" s="121">
        <v>12</v>
      </c>
      <c r="H757" s="125">
        <v>12</v>
      </c>
      <c r="I757" s="126">
        <v>12</v>
      </c>
      <c r="J757" s="70" t="s">
        <v>1892</v>
      </c>
      <c r="K757" s="50" t="str">
        <f t="shared" si="48"/>
        <v>$ 0</v>
      </c>
      <c r="L757" s="68">
        <v>0.25</v>
      </c>
      <c r="M757" s="57">
        <v>11.25</v>
      </c>
      <c r="N757" s="53">
        <f t="shared" si="49"/>
        <v>0</v>
      </c>
      <c r="P757" s="3"/>
    </row>
    <row r="758" spans="1:16" ht="18.95" customHeight="1">
      <c r="A758" s="44" t="str">
        <f t="shared" si="46"/>
        <v/>
      </c>
      <c r="B758" s="55" t="s">
        <v>767</v>
      </c>
      <c r="C758" s="54"/>
      <c r="D758" s="49" t="str">
        <f t="shared" si="47"/>
        <v/>
      </c>
      <c r="E758" s="56">
        <v>16</v>
      </c>
      <c r="F758" s="120">
        <v>13.2</v>
      </c>
      <c r="G758" s="121">
        <v>12</v>
      </c>
      <c r="H758" s="125">
        <v>12</v>
      </c>
      <c r="I758" s="126">
        <v>12</v>
      </c>
      <c r="J758" s="70" t="s">
        <v>1893</v>
      </c>
      <c r="K758" s="50" t="str">
        <f t="shared" si="48"/>
        <v>$ 0</v>
      </c>
      <c r="L758" s="68">
        <v>0.25</v>
      </c>
      <c r="M758" s="57">
        <v>10.45</v>
      </c>
      <c r="N758" s="53">
        <f t="shared" si="49"/>
        <v>0</v>
      </c>
      <c r="P758" s="3"/>
    </row>
    <row r="759" spans="1:16" ht="18.95" customHeight="1">
      <c r="A759" s="44" t="str">
        <f t="shared" si="46"/>
        <v/>
      </c>
      <c r="B759" s="55" t="s">
        <v>768</v>
      </c>
      <c r="C759" s="54"/>
      <c r="D759" s="49" t="str">
        <f t="shared" si="47"/>
        <v/>
      </c>
      <c r="E759" s="56">
        <v>6</v>
      </c>
      <c r="F759" s="120">
        <v>5</v>
      </c>
      <c r="G759" s="121">
        <v>12</v>
      </c>
      <c r="H759" s="125">
        <v>4.5</v>
      </c>
      <c r="I759" s="126">
        <v>12</v>
      </c>
      <c r="J759" s="70" t="s">
        <v>1894</v>
      </c>
      <c r="K759" s="50" t="str">
        <f t="shared" si="48"/>
        <v>$ 0</v>
      </c>
      <c r="L759" s="68">
        <v>0.25</v>
      </c>
      <c r="M759" s="57">
        <v>2.0499999999999998</v>
      </c>
      <c r="N759" s="53">
        <f t="shared" si="49"/>
        <v>0</v>
      </c>
      <c r="P759" s="3"/>
    </row>
    <row r="760" spans="1:16" ht="18.95" customHeight="1">
      <c r="A760" s="44" t="str">
        <f t="shared" si="46"/>
        <v/>
      </c>
      <c r="B760" s="55" t="s">
        <v>769</v>
      </c>
      <c r="C760" s="54"/>
      <c r="D760" s="49" t="str">
        <f t="shared" si="47"/>
        <v/>
      </c>
      <c r="E760" s="56">
        <v>6</v>
      </c>
      <c r="F760" s="120">
        <v>5</v>
      </c>
      <c r="G760" s="121">
        <v>12</v>
      </c>
      <c r="H760" s="125">
        <v>4.5</v>
      </c>
      <c r="I760" s="126">
        <v>12</v>
      </c>
      <c r="J760" s="70" t="s">
        <v>1135</v>
      </c>
      <c r="K760" s="50" t="str">
        <f t="shared" si="48"/>
        <v>$ 0</v>
      </c>
      <c r="L760" s="68">
        <v>0.25</v>
      </c>
      <c r="M760" s="57">
        <v>1.95</v>
      </c>
      <c r="N760" s="53">
        <f t="shared" si="49"/>
        <v>0</v>
      </c>
      <c r="P760" s="3"/>
    </row>
    <row r="761" spans="1:16" ht="18.95" customHeight="1">
      <c r="A761" s="44" t="str">
        <f t="shared" si="46"/>
        <v/>
      </c>
      <c r="B761" s="55" t="s">
        <v>770</v>
      </c>
      <c r="C761" s="54"/>
      <c r="D761" s="49" t="str">
        <f t="shared" si="47"/>
        <v/>
      </c>
      <c r="E761" s="56">
        <v>6</v>
      </c>
      <c r="F761" s="120">
        <v>5</v>
      </c>
      <c r="G761" s="121">
        <v>12</v>
      </c>
      <c r="H761" s="125">
        <v>4.5</v>
      </c>
      <c r="I761" s="126">
        <v>12</v>
      </c>
      <c r="J761" s="70" t="s">
        <v>1136</v>
      </c>
      <c r="K761" s="50" t="str">
        <f t="shared" si="48"/>
        <v>$ 0</v>
      </c>
      <c r="L761" s="68">
        <v>0.25</v>
      </c>
      <c r="M761" s="57">
        <v>2.1</v>
      </c>
      <c r="N761" s="53">
        <f t="shared" si="49"/>
        <v>0</v>
      </c>
      <c r="P761" s="3"/>
    </row>
    <row r="762" spans="1:16" ht="18.95" customHeight="1">
      <c r="A762" s="44" t="str">
        <f t="shared" si="46"/>
        <v/>
      </c>
      <c r="B762" s="55" t="s">
        <v>771</v>
      </c>
      <c r="C762" s="54"/>
      <c r="D762" s="49" t="str">
        <f t="shared" si="47"/>
        <v/>
      </c>
      <c r="E762" s="56">
        <v>10</v>
      </c>
      <c r="F762" s="120">
        <v>8.25</v>
      </c>
      <c r="G762" s="121">
        <v>12</v>
      </c>
      <c r="H762" s="125">
        <v>7.5</v>
      </c>
      <c r="I762" s="126">
        <v>12</v>
      </c>
      <c r="J762" s="70" t="s">
        <v>1895</v>
      </c>
      <c r="K762" s="50" t="str">
        <f t="shared" si="48"/>
        <v>$ 0</v>
      </c>
      <c r="L762" s="68">
        <v>0.25</v>
      </c>
      <c r="M762" s="57">
        <v>4.7</v>
      </c>
      <c r="N762" s="53">
        <f t="shared" si="49"/>
        <v>0</v>
      </c>
      <c r="P762" s="3"/>
    </row>
    <row r="763" spans="1:16" ht="18.95" customHeight="1">
      <c r="A763" s="44" t="str">
        <f t="shared" si="46"/>
        <v/>
      </c>
      <c r="B763" s="55" t="s">
        <v>772</v>
      </c>
      <c r="C763" s="54"/>
      <c r="D763" s="49" t="str">
        <f t="shared" si="47"/>
        <v/>
      </c>
      <c r="E763" s="56">
        <v>10</v>
      </c>
      <c r="F763" s="120">
        <v>8.25</v>
      </c>
      <c r="G763" s="121">
        <v>12</v>
      </c>
      <c r="H763" s="125">
        <v>7.5</v>
      </c>
      <c r="I763" s="126">
        <v>12</v>
      </c>
      <c r="J763" s="70" t="s">
        <v>1896</v>
      </c>
      <c r="K763" s="50" t="str">
        <f t="shared" si="48"/>
        <v>$ 0</v>
      </c>
      <c r="L763" s="68">
        <v>0.25</v>
      </c>
      <c r="M763" s="57">
        <v>4.7</v>
      </c>
      <c r="N763" s="53">
        <f t="shared" si="49"/>
        <v>0</v>
      </c>
      <c r="P763" s="3"/>
    </row>
    <row r="764" spans="1:16" ht="18.95" customHeight="1">
      <c r="A764" s="44" t="str">
        <f t="shared" si="46"/>
        <v/>
      </c>
      <c r="B764" s="55" t="s">
        <v>773</v>
      </c>
      <c r="C764" s="54"/>
      <c r="D764" s="49" t="str">
        <f t="shared" si="47"/>
        <v/>
      </c>
      <c r="E764" s="56">
        <v>10</v>
      </c>
      <c r="F764" s="120">
        <v>8.25</v>
      </c>
      <c r="G764" s="121">
        <v>12</v>
      </c>
      <c r="H764" s="125">
        <v>7.5</v>
      </c>
      <c r="I764" s="126">
        <v>12</v>
      </c>
      <c r="J764" s="70" t="s">
        <v>1897</v>
      </c>
      <c r="K764" s="50" t="str">
        <f t="shared" si="48"/>
        <v>$ 0</v>
      </c>
      <c r="L764" s="68">
        <v>0.25</v>
      </c>
      <c r="M764" s="57">
        <v>4.7</v>
      </c>
      <c r="N764" s="53">
        <f t="shared" si="49"/>
        <v>0</v>
      </c>
      <c r="P764" s="3"/>
    </row>
    <row r="765" spans="1:16" ht="18.95" customHeight="1">
      <c r="A765" s="44" t="str">
        <f t="shared" si="46"/>
        <v/>
      </c>
      <c r="B765" s="55" t="s">
        <v>774</v>
      </c>
      <c r="C765" s="54"/>
      <c r="D765" s="49" t="str">
        <f t="shared" si="47"/>
        <v/>
      </c>
      <c r="E765" s="56">
        <v>10</v>
      </c>
      <c r="F765" s="120">
        <v>8.25</v>
      </c>
      <c r="G765" s="121">
        <v>12</v>
      </c>
      <c r="H765" s="125">
        <v>7.5</v>
      </c>
      <c r="I765" s="126">
        <v>12</v>
      </c>
      <c r="J765" s="70" t="s">
        <v>1898</v>
      </c>
      <c r="K765" s="50" t="str">
        <f t="shared" si="48"/>
        <v>$ 0</v>
      </c>
      <c r="L765" s="68">
        <v>0.25</v>
      </c>
      <c r="M765" s="57">
        <v>4.7</v>
      </c>
      <c r="N765" s="53">
        <f t="shared" si="49"/>
        <v>0</v>
      </c>
      <c r="P765" s="3"/>
    </row>
    <row r="766" spans="1:16" ht="18.95" customHeight="1">
      <c r="A766" s="44" t="str">
        <f t="shared" si="46"/>
        <v/>
      </c>
      <c r="B766" s="55" t="s">
        <v>775</v>
      </c>
      <c r="C766" s="54"/>
      <c r="D766" s="49" t="str">
        <f t="shared" si="47"/>
        <v/>
      </c>
      <c r="E766" s="56">
        <v>8.75</v>
      </c>
      <c r="F766" s="120">
        <v>7.15</v>
      </c>
      <c r="G766" s="121">
        <v>12</v>
      </c>
      <c r="H766" s="125">
        <v>6.5</v>
      </c>
      <c r="I766" s="126">
        <v>12</v>
      </c>
      <c r="J766" s="70" t="s">
        <v>1137</v>
      </c>
      <c r="K766" s="50" t="str">
        <f t="shared" si="48"/>
        <v>$ 0</v>
      </c>
      <c r="L766" s="68">
        <v>0.25714285714285712</v>
      </c>
      <c r="M766" s="57">
        <v>6.15</v>
      </c>
      <c r="N766" s="53">
        <f t="shared" si="49"/>
        <v>0</v>
      </c>
      <c r="P766" s="3"/>
    </row>
    <row r="767" spans="1:16" ht="18.95" customHeight="1">
      <c r="A767" s="44" t="str">
        <f t="shared" si="46"/>
        <v/>
      </c>
      <c r="B767" s="55" t="s">
        <v>776</v>
      </c>
      <c r="C767" s="54"/>
      <c r="D767" s="49" t="str">
        <f t="shared" si="47"/>
        <v/>
      </c>
      <c r="E767" s="56">
        <v>11.5</v>
      </c>
      <c r="F767" s="120">
        <v>9.35</v>
      </c>
      <c r="G767" s="121">
        <v>12</v>
      </c>
      <c r="H767" s="125">
        <v>8.5</v>
      </c>
      <c r="I767" s="126">
        <v>12</v>
      </c>
      <c r="J767" s="70" t="s">
        <v>1138</v>
      </c>
      <c r="K767" s="50" t="str">
        <f t="shared" si="48"/>
        <v>$ 0</v>
      </c>
      <c r="L767" s="68">
        <v>0.26086956521739135</v>
      </c>
      <c r="M767" s="57">
        <v>3.8</v>
      </c>
      <c r="N767" s="53">
        <f t="shared" si="49"/>
        <v>0</v>
      </c>
      <c r="P767" s="3"/>
    </row>
    <row r="768" spans="1:16" ht="18.95" customHeight="1">
      <c r="A768" s="44" t="str">
        <f t="shared" si="46"/>
        <v/>
      </c>
      <c r="B768" s="55" t="s">
        <v>777</v>
      </c>
      <c r="C768" s="54"/>
      <c r="D768" s="49" t="str">
        <f t="shared" si="47"/>
        <v/>
      </c>
      <c r="E768" s="56">
        <v>4.75</v>
      </c>
      <c r="F768" s="120">
        <v>3.85</v>
      </c>
      <c r="G768" s="121">
        <v>12</v>
      </c>
      <c r="H768" s="125">
        <v>3.5</v>
      </c>
      <c r="I768" s="126">
        <v>12</v>
      </c>
      <c r="J768" s="70" t="s">
        <v>1139</v>
      </c>
      <c r="K768" s="50" t="str">
        <f t="shared" si="48"/>
        <v>$ 0</v>
      </c>
      <c r="L768" s="68">
        <v>0.26315789473684215</v>
      </c>
      <c r="M768" s="57">
        <v>2.4500000000000002</v>
      </c>
      <c r="N768" s="53">
        <f t="shared" si="49"/>
        <v>0</v>
      </c>
      <c r="P768" s="3"/>
    </row>
    <row r="769" spans="1:16" ht="18.95" customHeight="1">
      <c r="A769" s="44" t="str">
        <f t="shared" si="46"/>
        <v/>
      </c>
      <c r="B769" s="55" t="s">
        <v>778</v>
      </c>
      <c r="C769" s="54"/>
      <c r="D769" s="49" t="str">
        <f t="shared" si="47"/>
        <v/>
      </c>
      <c r="E769" s="56">
        <v>7.5</v>
      </c>
      <c r="F769" s="120">
        <v>6.05</v>
      </c>
      <c r="G769" s="121">
        <v>12</v>
      </c>
      <c r="H769" s="125">
        <v>5.5</v>
      </c>
      <c r="I769" s="126">
        <v>12</v>
      </c>
      <c r="J769" s="70" t="s">
        <v>1899</v>
      </c>
      <c r="K769" s="50" t="str">
        <f t="shared" si="48"/>
        <v>$ 0</v>
      </c>
      <c r="L769" s="68">
        <v>0.26666666666666672</v>
      </c>
      <c r="M769" s="57">
        <v>3.9</v>
      </c>
      <c r="N769" s="53">
        <f t="shared" si="49"/>
        <v>0</v>
      </c>
      <c r="P769" s="3"/>
    </row>
    <row r="770" spans="1:16" ht="18.95" customHeight="1">
      <c r="A770" s="44" t="str">
        <f t="shared" si="46"/>
        <v/>
      </c>
      <c r="B770" s="55" t="s">
        <v>779</v>
      </c>
      <c r="C770" s="54"/>
      <c r="D770" s="49" t="str">
        <f t="shared" si="47"/>
        <v/>
      </c>
      <c r="E770" s="56">
        <v>7.5</v>
      </c>
      <c r="F770" s="120">
        <v>6.05</v>
      </c>
      <c r="G770" s="121">
        <v>12</v>
      </c>
      <c r="H770" s="125">
        <v>5.5</v>
      </c>
      <c r="I770" s="126">
        <v>12</v>
      </c>
      <c r="J770" s="70" t="s">
        <v>1900</v>
      </c>
      <c r="K770" s="50" t="str">
        <f t="shared" si="48"/>
        <v>$ 0</v>
      </c>
      <c r="L770" s="68">
        <v>0.26666666666666672</v>
      </c>
      <c r="M770" s="57">
        <v>3.9</v>
      </c>
      <c r="N770" s="53">
        <f t="shared" si="49"/>
        <v>0</v>
      </c>
      <c r="P770" s="3"/>
    </row>
    <row r="771" spans="1:16" ht="18.95" customHeight="1">
      <c r="A771" s="44" t="str">
        <f t="shared" si="46"/>
        <v/>
      </c>
      <c r="B771" s="55" t="s">
        <v>780</v>
      </c>
      <c r="C771" s="54"/>
      <c r="D771" s="49" t="str">
        <f t="shared" si="47"/>
        <v/>
      </c>
      <c r="E771" s="56">
        <v>7.5</v>
      </c>
      <c r="F771" s="120">
        <v>6.05</v>
      </c>
      <c r="G771" s="121">
        <v>12</v>
      </c>
      <c r="H771" s="125">
        <v>5.5</v>
      </c>
      <c r="I771" s="126">
        <v>12</v>
      </c>
      <c r="J771" s="70" t="s">
        <v>1901</v>
      </c>
      <c r="K771" s="50" t="str">
        <f t="shared" si="48"/>
        <v>$ 0</v>
      </c>
      <c r="L771" s="68">
        <v>0.26666666666666672</v>
      </c>
      <c r="M771" s="57">
        <v>3.9</v>
      </c>
      <c r="N771" s="53">
        <f t="shared" si="49"/>
        <v>0</v>
      </c>
      <c r="P771" s="3"/>
    </row>
    <row r="772" spans="1:16" ht="18.95" customHeight="1">
      <c r="A772" s="44" t="str">
        <f t="shared" si="46"/>
        <v/>
      </c>
      <c r="B772" s="55" t="s">
        <v>781</v>
      </c>
      <c r="C772" s="54"/>
      <c r="D772" s="49" t="str">
        <f t="shared" si="47"/>
        <v/>
      </c>
      <c r="E772" s="56">
        <v>4</v>
      </c>
      <c r="F772" s="120">
        <v>3.3</v>
      </c>
      <c r="G772" s="121">
        <v>12</v>
      </c>
      <c r="H772" s="125">
        <v>3</v>
      </c>
      <c r="I772" s="126">
        <v>24</v>
      </c>
      <c r="J772" s="70" t="s">
        <v>1902</v>
      </c>
      <c r="K772" s="50" t="str">
        <f t="shared" si="48"/>
        <v>$ 0</v>
      </c>
      <c r="L772" s="68">
        <v>0.25</v>
      </c>
      <c r="M772" s="57">
        <v>3.85</v>
      </c>
      <c r="N772" s="53">
        <f t="shared" si="49"/>
        <v>0</v>
      </c>
      <c r="P772" s="3"/>
    </row>
    <row r="773" spans="1:16" ht="18.95" customHeight="1">
      <c r="A773" s="44" t="str">
        <f t="shared" si="46"/>
        <v/>
      </c>
      <c r="B773" s="55" t="s">
        <v>782</v>
      </c>
      <c r="C773" s="54"/>
      <c r="D773" s="49" t="str">
        <f t="shared" si="47"/>
        <v/>
      </c>
      <c r="E773" s="56">
        <v>4</v>
      </c>
      <c r="F773" s="120">
        <v>3.3</v>
      </c>
      <c r="G773" s="121">
        <v>12</v>
      </c>
      <c r="H773" s="125">
        <v>3</v>
      </c>
      <c r="I773" s="126">
        <v>24</v>
      </c>
      <c r="J773" s="70" t="s">
        <v>1903</v>
      </c>
      <c r="K773" s="50" t="str">
        <f t="shared" si="48"/>
        <v>$ 0</v>
      </c>
      <c r="L773" s="68">
        <v>0.25</v>
      </c>
      <c r="M773" s="57">
        <v>3.9</v>
      </c>
      <c r="N773" s="53">
        <f t="shared" si="49"/>
        <v>0</v>
      </c>
      <c r="P773" s="3"/>
    </row>
    <row r="774" spans="1:16" ht="18.95" customHeight="1">
      <c r="A774" s="44" t="str">
        <f t="shared" ref="A774:A840" si="50">IF(MOD(C774,G774)=0,"","QTY. ERROR")</f>
        <v/>
      </c>
      <c r="B774" s="55" t="s">
        <v>783</v>
      </c>
      <c r="C774" s="54"/>
      <c r="D774" s="49" t="str">
        <f t="shared" ref="D774:D840" si="51">IF(C774&gt;=I774,H774,IF(C774=0,"",F774))</f>
        <v/>
      </c>
      <c r="E774" s="56">
        <v>4</v>
      </c>
      <c r="F774" s="120">
        <v>3.3</v>
      </c>
      <c r="G774" s="121">
        <v>12</v>
      </c>
      <c r="H774" s="125">
        <v>3</v>
      </c>
      <c r="I774" s="126">
        <v>24</v>
      </c>
      <c r="J774" s="70" t="s">
        <v>1904</v>
      </c>
      <c r="K774" s="50" t="str">
        <f t="shared" si="48"/>
        <v>$ 0</v>
      </c>
      <c r="L774" s="68">
        <v>0.25</v>
      </c>
      <c r="M774" s="57">
        <v>3.9</v>
      </c>
      <c r="N774" s="53">
        <f t="shared" si="49"/>
        <v>0</v>
      </c>
      <c r="P774" s="3"/>
    </row>
    <row r="775" spans="1:16" ht="18.95" customHeight="1">
      <c r="A775" s="44" t="str">
        <f t="shared" si="50"/>
        <v/>
      </c>
      <c r="B775" s="55" t="s">
        <v>784</v>
      </c>
      <c r="C775" s="54"/>
      <c r="D775" s="49" t="str">
        <f t="shared" si="51"/>
        <v/>
      </c>
      <c r="E775" s="56">
        <v>3.5</v>
      </c>
      <c r="F775" s="120">
        <v>2.75</v>
      </c>
      <c r="G775" s="121">
        <v>12</v>
      </c>
      <c r="H775" s="125">
        <v>2.5</v>
      </c>
      <c r="I775" s="126">
        <v>12</v>
      </c>
      <c r="J775" s="70" t="s">
        <v>1905</v>
      </c>
      <c r="K775" s="50" t="str">
        <f t="shared" si="48"/>
        <v>$ 0</v>
      </c>
      <c r="L775" s="68">
        <v>0.2857142857142857</v>
      </c>
      <c r="M775" s="57">
        <v>0.8</v>
      </c>
      <c r="N775" s="53">
        <f t="shared" si="49"/>
        <v>0</v>
      </c>
      <c r="P775" s="3"/>
    </row>
    <row r="776" spans="1:16" ht="18.95" customHeight="1">
      <c r="A776" s="44" t="str">
        <f t="shared" si="50"/>
        <v/>
      </c>
      <c r="B776" s="55" t="s">
        <v>785</v>
      </c>
      <c r="C776" s="54"/>
      <c r="D776" s="49" t="str">
        <f t="shared" si="51"/>
        <v/>
      </c>
      <c r="E776" s="56">
        <v>3.5</v>
      </c>
      <c r="F776" s="120">
        <v>2.75</v>
      </c>
      <c r="G776" s="121">
        <v>12</v>
      </c>
      <c r="H776" s="125">
        <v>2.5</v>
      </c>
      <c r="I776" s="126">
        <v>12</v>
      </c>
      <c r="J776" s="70" t="s">
        <v>1906</v>
      </c>
      <c r="K776" s="50" t="str">
        <f t="shared" si="48"/>
        <v>$ 0</v>
      </c>
      <c r="L776" s="68">
        <v>0.2857142857142857</v>
      </c>
      <c r="M776" s="57">
        <v>0.8</v>
      </c>
      <c r="N776" s="53">
        <f t="shared" si="49"/>
        <v>0</v>
      </c>
      <c r="P776" s="3"/>
    </row>
    <row r="777" spans="1:16" ht="18.95" customHeight="1">
      <c r="A777" s="44" t="str">
        <f t="shared" si="50"/>
        <v/>
      </c>
      <c r="B777" s="55" t="s">
        <v>786</v>
      </c>
      <c r="C777" s="54"/>
      <c r="D777" s="49" t="str">
        <f t="shared" si="51"/>
        <v/>
      </c>
      <c r="E777" s="56">
        <v>3.5</v>
      </c>
      <c r="F777" s="120">
        <v>2.75</v>
      </c>
      <c r="G777" s="121">
        <v>12</v>
      </c>
      <c r="H777" s="125">
        <v>2.5</v>
      </c>
      <c r="I777" s="126">
        <v>12</v>
      </c>
      <c r="J777" s="70" t="s">
        <v>1907</v>
      </c>
      <c r="K777" s="50" t="str">
        <f t="shared" si="48"/>
        <v>$ 0</v>
      </c>
      <c r="L777" s="68">
        <v>0.2857142857142857</v>
      </c>
      <c r="M777" s="57">
        <v>0.8</v>
      </c>
      <c r="N777" s="53">
        <f t="shared" si="49"/>
        <v>0</v>
      </c>
      <c r="P777" s="3"/>
    </row>
    <row r="778" spans="1:16" ht="18.95" customHeight="1">
      <c r="A778" s="44" t="str">
        <f t="shared" si="50"/>
        <v/>
      </c>
      <c r="B778" s="55" t="s">
        <v>787</v>
      </c>
      <c r="C778" s="54"/>
      <c r="D778" s="49" t="str">
        <f t="shared" si="51"/>
        <v/>
      </c>
      <c r="E778" s="56">
        <v>10</v>
      </c>
      <c r="F778" s="120">
        <v>8.25</v>
      </c>
      <c r="G778" s="121">
        <v>12</v>
      </c>
      <c r="H778" s="125">
        <v>7.5</v>
      </c>
      <c r="I778" s="126">
        <v>12</v>
      </c>
      <c r="J778" s="70" t="s">
        <v>1908</v>
      </c>
      <c r="K778" s="50" t="str">
        <f t="shared" si="48"/>
        <v>$ 0</v>
      </c>
      <c r="L778" s="68">
        <v>0.25</v>
      </c>
      <c r="M778" s="57">
        <v>5.35</v>
      </c>
      <c r="N778" s="53">
        <f t="shared" si="49"/>
        <v>0</v>
      </c>
      <c r="P778" s="3"/>
    </row>
    <row r="779" spans="1:16" ht="18.95" customHeight="1">
      <c r="A779" s="44" t="str">
        <f t="shared" si="50"/>
        <v/>
      </c>
      <c r="B779" s="55" t="s">
        <v>788</v>
      </c>
      <c r="C779" s="54"/>
      <c r="D779" s="49" t="str">
        <f t="shared" si="51"/>
        <v/>
      </c>
      <c r="E779" s="56">
        <v>10</v>
      </c>
      <c r="F779" s="120">
        <v>8.25</v>
      </c>
      <c r="G779" s="121">
        <v>12</v>
      </c>
      <c r="H779" s="125">
        <v>7.5</v>
      </c>
      <c r="I779" s="126">
        <v>12</v>
      </c>
      <c r="J779" s="70" t="s">
        <v>1909</v>
      </c>
      <c r="K779" s="50" t="str">
        <f t="shared" si="48"/>
        <v>$ 0</v>
      </c>
      <c r="L779" s="68">
        <v>0.25</v>
      </c>
      <c r="M779" s="57">
        <v>5.15</v>
      </c>
      <c r="N779" s="53">
        <f t="shared" si="49"/>
        <v>0</v>
      </c>
      <c r="P779" s="3"/>
    </row>
    <row r="780" spans="1:16" ht="18.95" customHeight="1">
      <c r="A780" s="44" t="str">
        <f t="shared" si="50"/>
        <v/>
      </c>
      <c r="B780" s="55" t="s">
        <v>789</v>
      </c>
      <c r="C780" s="54"/>
      <c r="D780" s="49" t="str">
        <f t="shared" si="51"/>
        <v/>
      </c>
      <c r="E780" s="56">
        <v>10</v>
      </c>
      <c r="F780" s="120">
        <v>8.25</v>
      </c>
      <c r="G780" s="121">
        <v>12</v>
      </c>
      <c r="H780" s="125">
        <v>7.5</v>
      </c>
      <c r="I780" s="126">
        <v>12</v>
      </c>
      <c r="J780" s="70" t="s">
        <v>1910</v>
      </c>
      <c r="K780" s="50" t="str">
        <f t="shared" si="48"/>
        <v>$ 0</v>
      </c>
      <c r="L780" s="68">
        <v>0.25</v>
      </c>
      <c r="M780" s="57">
        <v>5.6</v>
      </c>
      <c r="N780" s="53">
        <f t="shared" si="49"/>
        <v>0</v>
      </c>
      <c r="P780" s="3"/>
    </row>
    <row r="781" spans="1:16" ht="18.95" customHeight="1">
      <c r="A781" s="44" t="str">
        <f t="shared" si="50"/>
        <v/>
      </c>
      <c r="B781" s="55" t="s">
        <v>790</v>
      </c>
      <c r="C781" s="54"/>
      <c r="D781" s="49" t="str">
        <f t="shared" si="51"/>
        <v/>
      </c>
      <c r="E781" s="56">
        <v>2.75</v>
      </c>
      <c r="F781" s="120">
        <v>2.2000000000000002</v>
      </c>
      <c r="G781" s="121">
        <v>12</v>
      </c>
      <c r="H781" s="125">
        <v>2</v>
      </c>
      <c r="I781" s="126">
        <v>12</v>
      </c>
      <c r="J781" s="70" t="s">
        <v>1911</v>
      </c>
      <c r="K781" s="50" t="str">
        <f t="shared" si="48"/>
        <v>$ 0</v>
      </c>
      <c r="L781" s="68">
        <v>0.27272727272727271</v>
      </c>
      <c r="M781" s="57">
        <v>0.8</v>
      </c>
      <c r="N781" s="53">
        <f t="shared" si="49"/>
        <v>0</v>
      </c>
      <c r="P781" s="3"/>
    </row>
    <row r="782" spans="1:16" ht="18.95" customHeight="1">
      <c r="A782" s="44" t="str">
        <f t="shared" si="50"/>
        <v/>
      </c>
      <c r="B782" s="55" t="s">
        <v>791</v>
      </c>
      <c r="C782" s="54"/>
      <c r="D782" s="49" t="str">
        <f t="shared" si="51"/>
        <v/>
      </c>
      <c r="E782" s="56">
        <v>2.75</v>
      </c>
      <c r="F782" s="120">
        <v>2.2000000000000002</v>
      </c>
      <c r="G782" s="121">
        <v>12</v>
      </c>
      <c r="H782" s="125">
        <v>2</v>
      </c>
      <c r="I782" s="126">
        <v>12</v>
      </c>
      <c r="J782" s="70" t="s">
        <v>1912</v>
      </c>
      <c r="K782" s="50" t="str">
        <f t="shared" ref="K782:K845" si="52">IF(C782=0,"$ 0",(C782*D782))</f>
        <v>$ 0</v>
      </c>
      <c r="L782" s="68">
        <v>0.27272727272727271</v>
      </c>
      <c r="M782" s="57">
        <v>0.8</v>
      </c>
      <c r="N782" s="53">
        <f t="shared" ref="N782:N845" si="53">(C782/I782)*M782</f>
        <v>0</v>
      </c>
      <c r="P782" s="3"/>
    </row>
    <row r="783" spans="1:16" ht="18.95" customHeight="1">
      <c r="A783" s="44" t="str">
        <f t="shared" si="50"/>
        <v/>
      </c>
      <c r="B783" s="55" t="s">
        <v>792</v>
      </c>
      <c r="C783" s="54"/>
      <c r="D783" s="49" t="str">
        <f t="shared" si="51"/>
        <v/>
      </c>
      <c r="E783" s="56">
        <v>2.75</v>
      </c>
      <c r="F783" s="120">
        <v>2.2000000000000002</v>
      </c>
      <c r="G783" s="121">
        <v>12</v>
      </c>
      <c r="H783" s="125">
        <v>2</v>
      </c>
      <c r="I783" s="126">
        <v>12</v>
      </c>
      <c r="J783" s="70" t="s">
        <v>1913</v>
      </c>
      <c r="K783" s="50" t="str">
        <f t="shared" si="52"/>
        <v>$ 0</v>
      </c>
      <c r="L783" s="68">
        <v>0.27272727272727271</v>
      </c>
      <c r="M783" s="57">
        <v>0.85</v>
      </c>
      <c r="N783" s="53">
        <f t="shared" si="53"/>
        <v>0</v>
      </c>
      <c r="P783" s="3"/>
    </row>
    <row r="784" spans="1:16" ht="18.95" customHeight="1">
      <c r="A784" s="44" t="str">
        <f t="shared" si="50"/>
        <v/>
      </c>
      <c r="B784" s="55" t="s">
        <v>793</v>
      </c>
      <c r="C784" s="54"/>
      <c r="D784" s="49" t="str">
        <f t="shared" si="51"/>
        <v/>
      </c>
      <c r="E784" s="56">
        <v>8</v>
      </c>
      <c r="F784" s="120">
        <v>6.6</v>
      </c>
      <c r="G784" s="121">
        <v>12</v>
      </c>
      <c r="H784" s="125">
        <v>6</v>
      </c>
      <c r="I784" s="126">
        <v>12</v>
      </c>
      <c r="J784" s="70" t="s">
        <v>1914</v>
      </c>
      <c r="K784" s="50" t="str">
        <f t="shared" si="52"/>
        <v>$ 0</v>
      </c>
      <c r="L784" s="68">
        <v>0.25</v>
      </c>
      <c r="M784" s="57">
        <v>2.4</v>
      </c>
      <c r="N784" s="53">
        <f t="shared" si="53"/>
        <v>0</v>
      </c>
      <c r="P784" s="3"/>
    </row>
    <row r="785" spans="1:16" ht="18.95" customHeight="1">
      <c r="A785" s="44" t="str">
        <f t="shared" si="50"/>
        <v/>
      </c>
      <c r="B785" s="55" t="s">
        <v>794</v>
      </c>
      <c r="C785" s="54"/>
      <c r="D785" s="49" t="str">
        <f t="shared" si="51"/>
        <v/>
      </c>
      <c r="E785" s="56">
        <v>8</v>
      </c>
      <c r="F785" s="120">
        <v>6.6</v>
      </c>
      <c r="G785" s="121">
        <v>12</v>
      </c>
      <c r="H785" s="125">
        <v>6</v>
      </c>
      <c r="I785" s="126">
        <v>12</v>
      </c>
      <c r="J785" s="70" t="s">
        <v>1915</v>
      </c>
      <c r="K785" s="50" t="str">
        <f t="shared" si="52"/>
        <v>$ 0</v>
      </c>
      <c r="L785" s="68">
        <v>0.25</v>
      </c>
      <c r="M785" s="57">
        <v>3.4</v>
      </c>
      <c r="N785" s="53">
        <f t="shared" si="53"/>
        <v>0</v>
      </c>
      <c r="P785" s="3"/>
    </row>
    <row r="786" spans="1:16" ht="18.95" customHeight="1">
      <c r="A786" s="44" t="str">
        <f t="shared" si="50"/>
        <v/>
      </c>
      <c r="B786" s="55" t="s">
        <v>795</v>
      </c>
      <c r="C786" s="54"/>
      <c r="D786" s="49" t="str">
        <f t="shared" si="51"/>
        <v/>
      </c>
      <c r="E786" s="56">
        <v>8</v>
      </c>
      <c r="F786" s="120">
        <v>6.6</v>
      </c>
      <c r="G786" s="121">
        <v>12</v>
      </c>
      <c r="H786" s="125">
        <v>6</v>
      </c>
      <c r="I786" s="126">
        <v>12</v>
      </c>
      <c r="J786" s="70" t="s">
        <v>1916</v>
      </c>
      <c r="K786" s="50" t="str">
        <f t="shared" si="52"/>
        <v>$ 0</v>
      </c>
      <c r="L786" s="68">
        <v>0.25</v>
      </c>
      <c r="M786" s="57">
        <v>3.5</v>
      </c>
      <c r="N786" s="53">
        <f t="shared" si="53"/>
        <v>0</v>
      </c>
      <c r="P786" s="3"/>
    </row>
    <row r="787" spans="1:16" ht="18.95" customHeight="1">
      <c r="A787" s="44" t="str">
        <f t="shared" si="50"/>
        <v/>
      </c>
      <c r="B787" s="55" t="s">
        <v>796</v>
      </c>
      <c r="C787" s="54"/>
      <c r="D787" s="49" t="str">
        <f t="shared" si="51"/>
        <v/>
      </c>
      <c r="E787" s="56">
        <v>8</v>
      </c>
      <c r="F787" s="120">
        <v>6.6</v>
      </c>
      <c r="G787" s="121">
        <v>12</v>
      </c>
      <c r="H787" s="125">
        <v>6</v>
      </c>
      <c r="I787" s="126">
        <v>12</v>
      </c>
      <c r="J787" s="70" t="s">
        <v>1917</v>
      </c>
      <c r="K787" s="50" t="str">
        <f t="shared" si="52"/>
        <v>$ 0</v>
      </c>
      <c r="L787" s="68">
        <v>0.25</v>
      </c>
      <c r="M787" s="57">
        <v>2.95</v>
      </c>
      <c r="N787" s="53">
        <f t="shared" si="53"/>
        <v>0</v>
      </c>
      <c r="P787" s="3"/>
    </row>
    <row r="788" spans="1:16" ht="18.95" customHeight="1">
      <c r="A788" s="44" t="str">
        <f t="shared" si="50"/>
        <v/>
      </c>
      <c r="B788" s="55" t="s">
        <v>797</v>
      </c>
      <c r="C788" s="54"/>
      <c r="D788" s="49" t="str">
        <f t="shared" si="51"/>
        <v/>
      </c>
      <c r="E788" s="56">
        <v>12</v>
      </c>
      <c r="F788" s="120">
        <v>9.9</v>
      </c>
      <c r="G788" s="121">
        <v>12</v>
      </c>
      <c r="H788" s="125">
        <v>9</v>
      </c>
      <c r="I788" s="126">
        <v>12</v>
      </c>
      <c r="J788" s="70" t="s">
        <v>1918</v>
      </c>
      <c r="K788" s="50" t="str">
        <f t="shared" si="52"/>
        <v>$ 0</v>
      </c>
      <c r="L788" s="68">
        <v>0.25</v>
      </c>
      <c r="M788" s="57">
        <v>6.55</v>
      </c>
      <c r="N788" s="53">
        <f t="shared" si="53"/>
        <v>0</v>
      </c>
      <c r="P788" s="3"/>
    </row>
    <row r="789" spans="1:16" ht="18.95" customHeight="1">
      <c r="A789" s="44" t="str">
        <f t="shared" si="50"/>
        <v/>
      </c>
      <c r="B789" s="55" t="s">
        <v>798</v>
      </c>
      <c r="C789" s="54"/>
      <c r="D789" s="49" t="str">
        <f t="shared" si="51"/>
        <v/>
      </c>
      <c r="E789" s="56">
        <v>12</v>
      </c>
      <c r="F789" s="120">
        <v>9.9</v>
      </c>
      <c r="G789" s="121">
        <v>12</v>
      </c>
      <c r="H789" s="125">
        <v>9</v>
      </c>
      <c r="I789" s="126">
        <v>12</v>
      </c>
      <c r="J789" s="70" t="s">
        <v>1919</v>
      </c>
      <c r="K789" s="50" t="str">
        <f t="shared" si="52"/>
        <v>$ 0</v>
      </c>
      <c r="L789" s="68">
        <v>0.25</v>
      </c>
      <c r="M789" s="57">
        <v>6.7</v>
      </c>
      <c r="N789" s="53">
        <f t="shared" si="53"/>
        <v>0</v>
      </c>
      <c r="P789" s="3"/>
    </row>
    <row r="790" spans="1:16" ht="18.95" customHeight="1">
      <c r="A790" s="44" t="str">
        <f t="shared" si="50"/>
        <v/>
      </c>
      <c r="B790" s="55" t="s">
        <v>799</v>
      </c>
      <c r="C790" s="54"/>
      <c r="D790" s="49" t="str">
        <f t="shared" si="51"/>
        <v/>
      </c>
      <c r="E790" s="56">
        <v>12</v>
      </c>
      <c r="F790" s="120">
        <v>9.9</v>
      </c>
      <c r="G790" s="121">
        <v>12</v>
      </c>
      <c r="H790" s="125">
        <v>9</v>
      </c>
      <c r="I790" s="126">
        <v>12</v>
      </c>
      <c r="J790" s="70" t="s">
        <v>1920</v>
      </c>
      <c r="K790" s="50" t="str">
        <f t="shared" si="52"/>
        <v>$ 0</v>
      </c>
      <c r="L790" s="68">
        <v>0.25</v>
      </c>
      <c r="M790" s="57">
        <v>6.6</v>
      </c>
      <c r="N790" s="53">
        <f t="shared" si="53"/>
        <v>0</v>
      </c>
      <c r="P790" s="3"/>
    </row>
    <row r="791" spans="1:16" ht="18.95" customHeight="1">
      <c r="A791" s="44" t="str">
        <f t="shared" si="50"/>
        <v/>
      </c>
      <c r="B791" s="55" t="s">
        <v>800</v>
      </c>
      <c r="C791" s="54"/>
      <c r="D791" s="49" t="str">
        <f t="shared" si="51"/>
        <v/>
      </c>
      <c r="E791" s="56">
        <v>12</v>
      </c>
      <c r="F791" s="120">
        <v>9.9</v>
      </c>
      <c r="G791" s="121">
        <v>12</v>
      </c>
      <c r="H791" s="125">
        <v>9</v>
      </c>
      <c r="I791" s="126">
        <v>12</v>
      </c>
      <c r="J791" s="70" t="s">
        <v>1921</v>
      </c>
      <c r="K791" s="50" t="str">
        <f t="shared" si="52"/>
        <v>$ 0</v>
      </c>
      <c r="L791" s="68">
        <v>0.25</v>
      </c>
      <c r="M791" s="57">
        <v>6.5</v>
      </c>
      <c r="N791" s="53">
        <f t="shared" si="53"/>
        <v>0</v>
      </c>
      <c r="P791" s="3"/>
    </row>
    <row r="792" spans="1:16" ht="18.95" customHeight="1">
      <c r="A792" s="44" t="str">
        <f t="shared" si="50"/>
        <v/>
      </c>
      <c r="B792" s="55" t="s">
        <v>801</v>
      </c>
      <c r="C792" s="54"/>
      <c r="D792" s="49" t="str">
        <f t="shared" si="51"/>
        <v/>
      </c>
      <c r="E792" s="56">
        <v>6.6</v>
      </c>
      <c r="F792" s="120">
        <v>5.5</v>
      </c>
      <c r="G792" s="121">
        <v>12</v>
      </c>
      <c r="H792" s="125">
        <v>5</v>
      </c>
      <c r="I792" s="126">
        <v>12</v>
      </c>
      <c r="J792" s="70" t="s">
        <v>1922</v>
      </c>
      <c r="K792" s="50" t="str">
        <f t="shared" si="52"/>
        <v>$ 0</v>
      </c>
      <c r="L792" s="68">
        <v>0.24242424242424243</v>
      </c>
      <c r="M792" s="57">
        <v>2.7</v>
      </c>
      <c r="N792" s="53">
        <f t="shared" si="53"/>
        <v>0</v>
      </c>
      <c r="P792" s="3"/>
    </row>
    <row r="793" spans="1:16" ht="18.95" customHeight="1">
      <c r="A793" s="44" t="str">
        <f t="shared" si="50"/>
        <v/>
      </c>
      <c r="B793" s="55" t="s">
        <v>802</v>
      </c>
      <c r="C793" s="54"/>
      <c r="D793" s="49" t="str">
        <f t="shared" si="51"/>
        <v/>
      </c>
      <c r="E793" s="56">
        <v>6.6</v>
      </c>
      <c r="F793" s="120">
        <v>5.5</v>
      </c>
      <c r="G793" s="121">
        <v>12</v>
      </c>
      <c r="H793" s="125">
        <v>5</v>
      </c>
      <c r="I793" s="126">
        <v>12</v>
      </c>
      <c r="J793" s="70" t="s">
        <v>1923</v>
      </c>
      <c r="K793" s="50" t="str">
        <f t="shared" si="52"/>
        <v>$ 0</v>
      </c>
      <c r="L793" s="68">
        <v>0.24242424242424243</v>
      </c>
      <c r="M793" s="57">
        <v>2.7</v>
      </c>
      <c r="N793" s="53">
        <f t="shared" si="53"/>
        <v>0</v>
      </c>
      <c r="P793" s="3"/>
    </row>
    <row r="794" spans="1:16" ht="18.95" customHeight="1">
      <c r="A794" s="44" t="str">
        <f t="shared" si="50"/>
        <v/>
      </c>
      <c r="B794" s="55" t="s">
        <v>803</v>
      </c>
      <c r="C794" s="54"/>
      <c r="D794" s="49" t="str">
        <f t="shared" si="51"/>
        <v/>
      </c>
      <c r="E794" s="56">
        <v>8.5</v>
      </c>
      <c r="F794" s="120">
        <v>6.9</v>
      </c>
      <c r="G794" s="121">
        <v>12</v>
      </c>
      <c r="H794" s="125">
        <v>6.25</v>
      </c>
      <c r="I794" s="126">
        <v>12</v>
      </c>
      <c r="J794" s="70" t="s">
        <v>1924</v>
      </c>
      <c r="K794" s="50" t="str">
        <f t="shared" si="52"/>
        <v>$ 0</v>
      </c>
      <c r="L794" s="68">
        <v>0.26470588235294112</v>
      </c>
      <c r="M794" s="57">
        <v>3.4</v>
      </c>
      <c r="N794" s="53">
        <f t="shared" si="53"/>
        <v>0</v>
      </c>
      <c r="P794" s="3"/>
    </row>
    <row r="795" spans="1:16" ht="18.95" customHeight="1">
      <c r="A795" s="44" t="str">
        <f t="shared" si="50"/>
        <v/>
      </c>
      <c r="B795" s="55" t="s">
        <v>804</v>
      </c>
      <c r="C795" s="54"/>
      <c r="D795" s="49" t="str">
        <f t="shared" si="51"/>
        <v/>
      </c>
      <c r="E795" s="56">
        <v>8.5</v>
      </c>
      <c r="F795" s="120">
        <v>6.9</v>
      </c>
      <c r="G795" s="121">
        <v>12</v>
      </c>
      <c r="H795" s="125">
        <v>6.25</v>
      </c>
      <c r="I795" s="126">
        <v>12</v>
      </c>
      <c r="J795" s="70" t="s">
        <v>1925</v>
      </c>
      <c r="K795" s="50" t="str">
        <f t="shared" si="52"/>
        <v>$ 0</v>
      </c>
      <c r="L795" s="68">
        <v>0.26470588235294112</v>
      </c>
      <c r="M795" s="57">
        <v>3.4</v>
      </c>
      <c r="N795" s="53">
        <f t="shared" si="53"/>
        <v>0</v>
      </c>
      <c r="P795" s="3"/>
    </row>
    <row r="796" spans="1:16" ht="18.95" customHeight="1">
      <c r="A796" s="44" t="str">
        <f t="shared" si="50"/>
        <v/>
      </c>
      <c r="B796" s="55" t="s">
        <v>805</v>
      </c>
      <c r="C796" s="54"/>
      <c r="D796" s="49" t="str">
        <f t="shared" si="51"/>
        <v/>
      </c>
      <c r="E796" s="56">
        <v>5.25</v>
      </c>
      <c r="F796" s="120">
        <v>4.4000000000000004</v>
      </c>
      <c r="G796" s="121">
        <v>12</v>
      </c>
      <c r="H796" s="125">
        <v>4</v>
      </c>
      <c r="I796" s="126">
        <v>24</v>
      </c>
      <c r="J796" s="70" t="s">
        <v>1926</v>
      </c>
      <c r="K796" s="50" t="str">
        <f t="shared" si="52"/>
        <v>$ 0</v>
      </c>
      <c r="L796" s="68">
        <v>0.23809523809523814</v>
      </c>
      <c r="M796" s="57">
        <v>10</v>
      </c>
      <c r="N796" s="53">
        <f t="shared" si="53"/>
        <v>0</v>
      </c>
      <c r="P796" s="3"/>
    </row>
    <row r="797" spans="1:16" ht="18.95" customHeight="1">
      <c r="A797" s="44" t="str">
        <f t="shared" si="50"/>
        <v/>
      </c>
      <c r="B797" s="55" t="s">
        <v>806</v>
      </c>
      <c r="C797" s="54"/>
      <c r="D797" s="49" t="str">
        <f t="shared" si="51"/>
        <v/>
      </c>
      <c r="E797" s="56">
        <v>5.75</v>
      </c>
      <c r="F797" s="120">
        <v>4.7</v>
      </c>
      <c r="G797" s="121">
        <v>12</v>
      </c>
      <c r="H797" s="125">
        <v>4.25</v>
      </c>
      <c r="I797" s="126">
        <v>12</v>
      </c>
      <c r="J797" s="70" t="s">
        <v>1927</v>
      </c>
      <c r="K797" s="50" t="str">
        <f t="shared" si="52"/>
        <v>$ 0</v>
      </c>
      <c r="L797" s="68">
        <v>0.26086956521739135</v>
      </c>
      <c r="M797" s="57">
        <v>2.85</v>
      </c>
      <c r="N797" s="53">
        <f t="shared" si="53"/>
        <v>0</v>
      </c>
      <c r="P797" s="3"/>
    </row>
    <row r="798" spans="1:16" ht="18.95" customHeight="1">
      <c r="A798" s="44" t="str">
        <f t="shared" si="50"/>
        <v/>
      </c>
      <c r="B798" s="55" t="s">
        <v>807</v>
      </c>
      <c r="C798" s="54"/>
      <c r="D798" s="49" t="str">
        <f t="shared" si="51"/>
        <v/>
      </c>
      <c r="E798" s="56">
        <v>23</v>
      </c>
      <c r="F798" s="120">
        <v>19.25</v>
      </c>
      <c r="G798" s="121">
        <v>12</v>
      </c>
      <c r="H798" s="125">
        <v>17.5</v>
      </c>
      <c r="I798" s="126">
        <v>12</v>
      </c>
      <c r="J798" s="70" t="s">
        <v>1928</v>
      </c>
      <c r="K798" s="50" t="str">
        <f t="shared" si="52"/>
        <v>$ 0</v>
      </c>
      <c r="L798" s="68">
        <v>0.23913043478260865</v>
      </c>
      <c r="M798" s="57">
        <v>10.6</v>
      </c>
      <c r="N798" s="53">
        <f t="shared" si="53"/>
        <v>0</v>
      </c>
      <c r="P798" s="3"/>
    </row>
    <row r="799" spans="1:16" ht="18.95" customHeight="1">
      <c r="A799" s="44" t="str">
        <f t="shared" si="50"/>
        <v/>
      </c>
      <c r="B799" s="55" t="s">
        <v>808</v>
      </c>
      <c r="C799" s="54"/>
      <c r="D799" s="49" t="str">
        <f t="shared" si="51"/>
        <v/>
      </c>
      <c r="E799" s="56">
        <v>4.75</v>
      </c>
      <c r="F799" s="120">
        <v>3.85</v>
      </c>
      <c r="G799" s="121">
        <v>12</v>
      </c>
      <c r="H799" s="125">
        <v>3.5</v>
      </c>
      <c r="I799" s="126">
        <v>12</v>
      </c>
      <c r="J799" s="70" t="s">
        <v>1929</v>
      </c>
      <c r="K799" s="50" t="str">
        <f t="shared" si="52"/>
        <v>$ 0</v>
      </c>
      <c r="L799" s="68">
        <v>0.26315789473684215</v>
      </c>
      <c r="M799" s="57">
        <v>3</v>
      </c>
      <c r="N799" s="53">
        <f t="shared" si="53"/>
        <v>0</v>
      </c>
      <c r="P799" s="3"/>
    </row>
    <row r="800" spans="1:16" ht="18.95" customHeight="1">
      <c r="A800" s="48" t="str">
        <f t="shared" si="50"/>
        <v/>
      </c>
      <c r="B800" s="55" t="s">
        <v>809</v>
      </c>
      <c r="C800" s="54"/>
      <c r="D800" s="49" t="str">
        <f t="shared" si="51"/>
        <v/>
      </c>
      <c r="E800" s="56">
        <v>4.75</v>
      </c>
      <c r="F800" s="120">
        <v>3.85</v>
      </c>
      <c r="G800" s="121">
        <v>12</v>
      </c>
      <c r="H800" s="125">
        <v>3.5</v>
      </c>
      <c r="I800" s="126">
        <v>12</v>
      </c>
      <c r="J800" s="70" t="s">
        <v>1930</v>
      </c>
      <c r="K800" s="50" t="str">
        <f t="shared" si="52"/>
        <v>$ 0</v>
      </c>
      <c r="L800" s="68">
        <v>0.26315789473684215</v>
      </c>
      <c r="M800" s="57">
        <v>3.05</v>
      </c>
      <c r="N800" s="53">
        <f t="shared" si="53"/>
        <v>0</v>
      </c>
      <c r="P800" s="3"/>
    </row>
    <row r="801" spans="1:16" ht="18.95" customHeight="1">
      <c r="A801" s="44" t="str">
        <f t="shared" si="50"/>
        <v/>
      </c>
      <c r="B801" s="55" t="s">
        <v>810</v>
      </c>
      <c r="C801" s="54"/>
      <c r="D801" s="49" t="str">
        <f t="shared" si="51"/>
        <v/>
      </c>
      <c r="E801" s="56">
        <v>4.75</v>
      </c>
      <c r="F801" s="120">
        <v>3.85</v>
      </c>
      <c r="G801" s="121">
        <v>12</v>
      </c>
      <c r="H801" s="125">
        <v>3.5</v>
      </c>
      <c r="I801" s="126">
        <v>12</v>
      </c>
      <c r="J801" s="70" t="s">
        <v>1931</v>
      </c>
      <c r="K801" s="50" t="str">
        <f t="shared" si="52"/>
        <v>$ 0</v>
      </c>
      <c r="L801" s="68">
        <v>0.26315789473684215</v>
      </c>
      <c r="M801" s="57">
        <v>2.9</v>
      </c>
      <c r="N801" s="53">
        <f t="shared" si="53"/>
        <v>0</v>
      </c>
      <c r="P801" s="3"/>
    </row>
    <row r="802" spans="1:16" ht="18.95" customHeight="1">
      <c r="A802" s="44" t="str">
        <f t="shared" si="50"/>
        <v/>
      </c>
      <c r="B802" s="55" t="s">
        <v>811</v>
      </c>
      <c r="C802" s="54"/>
      <c r="D802" s="49" t="str">
        <f t="shared" si="51"/>
        <v/>
      </c>
      <c r="E802" s="56">
        <v>3.75</v>
      </c>
      <c r="F802" s="120">
        <v>3.05</v>
      </c>
      <c r="G802" s="121">
        <v>12</v>
      </c>
      <c r="H802" s="125">
        <v>2.75</v>
      </c>
      <c r="I802" s="126">
        <v>24</v>
      </c>
      <c r="J802" s="70" t="s">
        <v>1932</v>
      </c>
      <c r="K802" s="50" t="str">
        <f t="shared" si="52"/>
        <v>$ 0</v>
      </c>
      <c r="L802" s="68">
        <v>0.26666666666666672</v>
      </c>
      <c r="M802" s="57">
        <v>3.7</v>
      </c>
      <c r="N802" s="53">
        <f t="shared" si="53"/>
        <v>0</v>
      </c>
      <c r="P802" s="3"/>
    </row>
    <row r="803" spans="1:16" ht="18.95" customHeight="1">
      <c r="A803" s="44" t="str">
        <f t="shared" si="50"/>
        <v/>
      </c>
      <c r="B803" s="55" t="s">
        <v>812</v>
      </c>
      <c r="C803" s="54"/>
      <c r="D803" s="49" t="str">
        <f t="shared" si="51"/>
        <v/>
      </c>
      <c r="E803" s="56">
        <v>3.75</v>
      </c>
      <c r="F803" s="120">
        <v>3.05</v>
      </c>
      <c r="G803" s="121">
        <v>12</v>
      </c>
      <c r="H803" s="125">
        <v>2.75</v>
      </c>
      <c r="I803" s="126">
        <v>24</v>
      </c>
      <c r="J803" s="70" t="s">
        <v>1933</v>
      </c>
      <c r="K803" s="50" t="str">
        <f t="shared" si="52"/>
        <v>$ 0</v>
      </c>
      <c r="L803" s="68">
        <v>0.26666666666666672</v>
      </c>
      <c r="M803" s="57">
        <v>3.74</v>
      </c>
      <c r="N803" s="53">
        <f t="shared" si="53"/>
        <v>0</v>
      </c>
      <c r="P803" s="3"/>
    </row>
    <row r="804" spans="1:16" ht="18.95" customHeight="1">
      <c r="A804" s="48" t="str">
        <f t="shared" si="50"/>
        <v/>
      </c>
      <c r="B804" s="55" t="s">
        <v>813</v>
      </c>
      <c r="C804" s="54"/>
      <c r="D804" s="49" t="str">
        <f t="shared" si="51"/>
        <v/>
      </c>
      <c r="E804" s="56">
        <v>10.6</v>
      </c>
      <c r="F804" s="120">
        <v>8.8000000000000007</v>
      </c>
      <c r="G804" s="121">
        <v>12</v>
      </c>
      <c r="H804" s="125">
        <v>8</v>
      </c>
      <c r="I804" s="126">
        <v>12</v>
      </c>
      <c r="J804" s="70" t="s">
        <v>1934</v>
      </c>
      <c r="K804" s="50" t="str">
        <f t="shared" si="52"/>
        <v>$ 0</v>
      </c>
      <c r="L804" s="68">
        <v>0.24528301886792447</v>
      </c>
      <c r="M804" s="57">
        <v>3.85</v>
      </c>
      <c r="N804" s="53">
        <f t="shared" si="53"/>
        <v>0</v>
      </c>
      <c r="P804" s="3"/>
    </row>
    <row r="805" spans="1:16" ht="18.95" customHeight="1">
      <c r="A805" s="48" t="str">
        <f t="shared" si="50"/>
        <v/>
      </c>
      <c r="B805" s="55" t="s">
        <v>814</v>
      </c>
      <c r="C805" s="54"/>
      <c r="D805" s="49" t="str">
        <f t="shared" si="51"/>
        <v/>
      </c>
      <c r="E805" s="56">
        <v>10.6</v>
      </c>
      <c r="F805" s="120">
        <v>8.8000000000000007</v>
      </c>
      <c r="G805" s="121">
        <v>12</v>
      </c>
      <c r="H805" s="125">
        <v>8</v>
      </c>
      <c r="I805" s="126">
        <v>12</v>
      </c>
      <c r="J805" s="70" t="s">
        <v>1935</v>
      </c>
      <c r="K805" s="50" t="str">
        <f t="shared" si="52"/>
        <v>$ 0</v>
      </c>
      <c r="L805" s="68">
        <v>0.24528301886792447</v>
      </c>
      <c r="M805" s="57">
        <v>3.9</v>
      </c>
      <c r="N805" s="53">
        <f t="shared" si="53"/>
        <v>0</v>
      </c>
      <c r="P805" s="3"/>
    </row>
    <row r="806" spans="1:16" ht="18.95" customHeight="1">
      <c r="A806" s="44" t="str">
        <f t="shared" si="50"/>
        <v/>
      </c>
      <c r="B806" s="55" t="s">
        <v>815</v>
      </c>
      <c r="C806" s="54"/>
      <c r="D806" s="49" t="str">
        <f t="shared" si="51"/>
        <v/>
      </c>
      <c r="E806" s="56">
        <v>10.6</v>
      </c>
      <c r="F806" s="120">
        <v>8.8000000000000007</v>
      </c>
      <c r="G806" s="121">
        <v>12</v>
      </c>
      <c r="H806" s="125">
        <v>8</v>
      </c>
      <c r="I806" s="126">
        <v>12</v>
      </c>
      <c r="J806" s="70" t="s">
        <v>1936</v>
      </c>
      <c r="K806" s="50" t="str">
        <f t="shared" si="52"/>
        <v>$ 0</v>
      </c>
      <c r="L806" s="68">
        <v>0.24528301886792447</v>
      </c>
      <c r="M806" s="57">
        <v>3.7</v>
      </c>
      <c r="N806" s="53">
        <f t="shared" si="53"/>
        <v>0</v>
      </c>
      <c r="P806" s="3"/>
    </row>
    <row r="807" spans="1:16" ht="18.95" customHeight="1">
      <c r="A807" s="44" t="str">
        <f t="shared" si="50"/>
        <v/>
      </c>
      <c r="B807" s="55" t="s">
        <v>816</v>
      </c>
      <c r="C807" s="54"/>
      <c r="D807" s="49" t="str">
        <f t="shared" si="51"/>
        <v/>
      </c>
      <c r="E807" s="56">
        <v>10.6</v>
      </c>
      <c r="F807" s="120">
        <v>8.8000000000000007</v>
      </c>
      <c r="G807" s="121">
        <v>12</v>
      </c>
      <c r="H807" s="125">
        <v>8</v>
      </c>
      <c r="I807" s="126">
        <v>12</v>
      </c>
      <c r="J807" s="70" t="s">
        <v>1937</v>
      </c>
      <c r="K807" s="50" t="str">
        <f t="shared" si="52"/>
        <v>$ 0</v>
      </c>
      <c r="L807" s="68">
        <v>0.24528301886792447</v>
      </c>
      <c r="M807" s="57">
        <v>3.6</v>
      </c>
      <c r="N807" s="53">
        <f t="shared" si="53"/>
        <v>0</v>
      </c>
      <c r="P807" s="3"/>
    </row>
    <row r="808" spans="1:16" ht="18.95" customHeight="1">
      <c r="A808" s="44" t="str">
        <f t="shared" si="50"/>
        <v/>
      </c>
      <c r="B808" s="55" t="s">
        <v>817</v>
      </c>
      <c r="C808" s="54"/>
      <c r="D808" s="49" t="str">
        <f t="shared" si="51"/>
        <v/>
      </c>
      <c r="E808" s="56">
        <v>10.55</v>
      </c>
      <c r="F808" s="120">
        <v>8.8000000000000007</v>
      </c>
      <c r="G808" s="121">
        <v>12</v>
      </c>
      <c r="H808" s="125">
        <v>8</v>
      </c>
      <c r="I808" s="126">
        <v>12</v>
      </c>
      <c r="J808" s="70" t="s">
        <v>1938</v>
      </c>
      <c r="K808" s="50" t="str">
        <f t="shared" si="52"/>
        <v>$ 0</v>
      </c>
      <c r="L808" s="68">
        <v>0.24170616113744081</v>
      </c>
      <c r="M808" s="57">
        <v>4.55</v>
      </c>
      <c r="N808" s="53">
        <f t="shared" si="53"/>
        <v>0</v>
      </c>
      <c r="P808" s="3"/>
    </row>
    <row r="809" spans="1:16" ht="18.95" customHeight="1">
      <c r="A809" s="44" t="str">
        <f t="shared" si="50"/>
        <v/>
      </c>
      <c r="B809" s="55" t="s">
        <v>818</v>
      </c>
      <c r="C809" s="54"/>
      <c r="D809" s="49" t="str">
        <f t="shared" si="51"/>
        <v/>
      </c>
      <c r="E809" s="56">
        <v>10</v>
      </c>
      <c r="F809" s="120">
        <v>8.25</v>
      </c>
      <c r="G809" s="121">
        <v>12</v>
      </c>
      <c r="H809" s="125">
        <v>7.5</v>
      </c>
      <c r="I809" s="126">
        <v>12</v>
      </c>
      <c r="J809" s="70" t="s">
        <v>1939</v>
      </c>
      <c r="K809" s="50" t="str">
        <f t="shared" si="52"/>
        <v>$ 0</v>
      </c>
      <c r="L809" s="68">
        <v>0.25</v>
      </c>
      <c r="M809" s="57">
        <v>6</v>
      </c>
      <c r="N809" s="53">
        <f t="shared" si="53"/>
        <v>0</v>
      </c>
      <c r="P809" s="3"/>
    </row>
    <row r="810" spans="1:16" ht="18.95" customHeight="1">
      <c r="A810" s="44" t="str">
        <f t="shared" si="50"/>
        <v/>
      </c>
      <c r="B810" s="55" t="s">
        <v>819</v>
      </c>
      <c r="C810" s="54"/>
      <c r="D810" s="49" t="str">
        <f t="shared" si="51"/>
        <v/>
      </c>
      <c r="E810" s="56">
        <v>7.25</v>
      </c>
      <c r="F810" s="120">
        <v>6.05</v>
      </c>
      <c r="G810" s="121">
        <v>12</v>
      </c>
      <c r="H810" s="125">
        <v>5.5</v>
      </c>
      <c r="I810" s="126">
        <v>12</v>
      </c>
      <c r="J810" s="70" t="s">
        <v>1140</v>
      </c>
      <c r="K810" s="50" t="str">
        <f t="shared" si="52"/>
        <v>$ 0</v>
      </c>
      <c r="L810" s="68">
        <v>0.24137931034482762</v>
      </c>
      <c r="M810" s="57">
        <v>4.0999999999999996</v>
      </c>
      <c r="N810" s="53">
        <f t="shared" si="53"/>
        <v>0</v>
      </c>
      <c r="P810" s="3"/>
    </row>
    <row r="811" spans="1:16" ht="18.95" customHeight="1">
      <c r="A811" s="44" t="str">
        <f t="shared" si="50"/>
        <v/>
      </c>
      <c r="B811" s="55" t="s">
        <v>820</v>
      </c>
      <c r="C811" s="54"/>
      <c r="D811" s="49" t="str">
        <f t="shared" si="51"/>
        <v/>
      </c>
      <c r="E811" s="56">
        <v>7.5</v>
      </c>
      <c r="F811" s="120">
        <v>6.05</v>
      </c>
      <c r="G811" s="121">
        <v>12</v>
      </c>
      <c r="H811" s="125">
        <v>5.5</v>
      </c>
      <c r="I811" s="126">
        <v>12</v>
      </c>
      <c r="J811" s="70" t="s">
        <v>1141</v>
      </c>
      <c r="K811" s="50" t="str">
        <f t="shared" si="52"/>
        <v>$ 0</v>
      </c>
      <c r="L811" s="68">
        <v>0.26666666666666672</v>
      </c>
      <c r="M811" s="57">
        <v>3.6</v>
      </c>
      <c r="N811" s="53">
        <f t="shared" si="53"/>
        <v>0</v>
      </c>
      <c r="P811" s="3"/>
    </row>
    <row r="812" spans="1:16" ht="18.95" customHeight="1">
      <c r="A812" s="44" t="str">
        <f t="shared" si="50"/>
        <v/>
      </c>
      <c r="B812" s="55" t="s">
        <v>821</v>
      </c>
      <c r="C812" s="54"/>
      <c r="D812" s="49" t="str">
        <f t="shared" si="51"/>
        <v/>
      </c>
      <c r="E812" s="56">
        <v>7.5</v>
      </c>
      <c r="F812" s="120">
        <v>6.05</v>
      </c>
      <c r="G812" s="121">
        <v>12</v>
      </c>
      <c r="H812" s="125">
        <v>5.5</v>
      </c>
      <c r="I812" s="126">
        <v>12</v>
      </c>
      <c r="J812" s="70" t="s">
        <v>1142</v>
      </c>
      <c r="K812" s="50" t="str">
        <f t="shared" si="52"/>
        <v>$ 0</v>
      </c>
      <c r="L812" s="68">
        <v>0.26666666666666672</v>
      </c>
      <c r="M812" s="57">
        <v>3.55</v>
      </c>
      <c r="N812" s="53">
        <f t="shared" si="53"/>
        <v>0</v>
      </c>
      <c r="P812" s="3"/>
    </row>
    <row r="813" spans="1:16" ht="18.95" customHeight="1">
      <c r="A813" s="44" t="str">
        <f t="shared" si="50"/>
        <v/>
      </c>
      <c r="B813" s="55" t="s">
        <v>822</v>
      </c>
      <c r="C813" s="54"/>
      <c r="D813" s="49" t="str">
        <f t="shared" si="51"/>
        <v/>
      </c>
      <c r="E813" s="56">
        <v>7.5</v>
      </c>
      <c r="F813" s="120">
        <v>6.05</v>
      </c>
      <c r="G813" s="121">
        <v>12</v>
      </c>
      <c r="H813" s="125">
        <v>5.5</v>
      </c>
      <c r="I813" s="126">
        <v>12</v>
      </c>
      <c r="J813" s="70" t="s">
        <v>1143</v>
      </c>
      <c r="K813" s="50" t="str">
        <f t="shared" si="52"/>
        <v>$ 0</v>
      </c>
      <c r="L813" s="68">
        <v>0.26666666666666672</v>
      </c>
      <c r="M813" s="57">
        <v>3.2</v>
      </c>
      <c r="N813" s="53">
        <f t="shared" si="53"/>
        <v>0</v>
      </c>
      <c r="P813" s="3"/>
    </row>
    <row r="814" spans="1:16" ht="18.95" customHeight="1">
      <c r="A814" s="44" t="str">
        <f t="shared" si="50"/>
        <v/>
      </c>
      <c r="B814" s="55" t="s">
        <v>823</v>
      </c>
      <c r="C814" s="54"/>
      <c r="D814" s="49" t="str">
        <f t="shared" si="51"/>
        <v/>
      </c>
      <c r="E814" s="56">
        <v>11.5</v>
      </c>
      <c r="F814" s="120">
        <v>9.35</v>
      </c>
      <c r="G814" s="121">
        <v>6</v>
      </c>
      <c r="H814" s="125">
        <v>8.5</v>
      </c>
      <c r="I814" s="126">
        <v>6</v>
      </c>
      <c r="J814" s="70" t="s">
        <v>1144</v>
      </c>
      <c r="K814" s="50" t="str">
        <f t="shared" si="52"/>
        <v>$ 0</v>
      </c>
      <c r="L814" s="68">
        <v>0.26086956521739135</v>
      </c>
      <c r="M814" s="57">
        <v>4.5999999999999996</v>
      </c>
      <c r="N814" s="53">
        <f t="shared" si="53"/>
        <v>0</v>
      </c>
      <c r="P814" s="3"/>
    </row>
    <row r="815" spans="1:16" ht="18.95" customHeight="1">
      <c r="A815" s="44" t="str">
        <f t="shared" si="50"/>
        <v/>
      </c>
      <c r="B815" s="55" t="s">
        <v>824</v>
      </c>
      <c r="C815" s="54"/>
      <c r="D815" s="49" t="str">
        <f t="shared" si="51"/>
        <v/>
      </c>
      <c r="E815" s="56">
        <v>6.65</v>
      </c>
      <c r="F815" s="120">
        <v>5.5</v>
      </c>
      <c r="G815" s="121">
        <v>12</v>
      </c>
      <c r="H815" s="125">
        <v>5</v>
      </c>
      <c r="I815" s="126">
        <v>12</v>
      </c>
      <c r="J815" s="70" t="s">
        <v>1145</v>
      </c>
      <c r="K815" s="50" t="str">
        <f t="shared" si="52"/>
        <v>$ 0</v>
      </c>
      <c r="L815" s="68">
        <v>0.24812030075187974</v>
      </c>
      <c r="M815" s="57">
        <v>2.8</v>
      </c>
      <c r="N815" s="53">
        <f t="shared" si="53"/>
        <v>0</v>
      </c>
      <c r="P815" s="3"/>
    </row>
    <row r="816" spans="1:16" ht="18.95" customHeight="1">
      <c r="A816" s="44" t="str">
        <f t="shared" si="50"/>
        <v/>
      </c>
      <c r="B816" s="55" t="s">
        <v>825</v>
      </c>
      <c r="C816" s="54"/>
      <c r="D816" s="49" t="str">
        <f t="shared" si="51"/>
        <v/>
      </c>
      <c r="E816" s="56">
        <v>6.65</v>
      </c>
      <c r="F816" s="120">
        <v>5.5</v>
      </c>
      <c r="G816" s="121">
        <v>12</v>
      </c>
      <c r="H816" s="125">
        <v>5</v>
      </c>
      <c r="I816" s="126">
        <v>12</v>
      </c>
      <c r="J816" s="70" t="s">
        <v>1146</v>
      </c>
      <c r="K816" s="50" t="str">
        <f t="shared" si="52"/>
        <v>$ 0</v>
      </c>
      <c r="L816" s="68">
        <v>0.24812030075187974</v>
      </c>
      <c r="M816" s="57">
        <v>2.9</v>
      </c>
      <c r="N816" s="53">
        <f t="shared" si="53"/>
        <v>0</v>
      </c>
      <c r="P816" s="3"/>
    </row>
    <row r="817" spans="1:16" ht="18.95" customHeight="1">
      <c r="A817" s="44" t="str">
        <f t="shared" si="50"/>
        <v/>
      </c>
      <c r="B817" s="55" t="s">
        <v>826</v>
      </c>
      <c r="C817" s="54"/>
      <c r="D817" s="49" t="str">
        <f t="shared" si="51"/>
        <v/>
      </c>
      <c r="E817" s="56">
        <v>6.65</v>
      </c>
      <c r="F817" s="120">
        <v>5.5</v>
      </c>
      <c r="G817" s="121">
        <v>12</v>
      </c>
      <c r="H817" s="125">
        <v>5</v>
      </c>
      <c r="I817" s="126">
        <v>12</v>
      </c>
      <c r="J817" s="70" t="s">
        <v>1147</v>
      </c>
      <c r="K817" s="50" t="str">
        <f t="shared" si="52"/>
        <v>$ 0</v>
      </c>
      <c r="L817" s="68">
        <v>0.24812030075187974</v>
      </c>
      <c r="M817" s="57">
        <v>2.9</v>
      </c>
      <c r="N817" s="53">
        <f t="shared" si="53"/>
        <v>0</v>
      </c>
      <c r="P817" s="3"/>
    </row>
    <row r="818" spans="1:16" ht="18.95" customHeight="1">
      <c r="A818" s="44" t="str">
        <f t="shared" si="50"/>
        <v/>
      </c>
      <c r="B818" s="55" t="s">
        <v>827</v>
      </c>
      <c r="C818" s="54"/>
      <c r="D818" s="49" t="str">
        <f t="shared" si="51"/>
        <v/>
      </c>
      <c r="E818" s="56">
        <v>3.5</v>
      </c>
      <c r="F818" s="120">
        <v>2.75</v>
      </c>
      <c r="G818" s="121">
        <v>24</v>
      </c>
      <c r="H818" s="125">
        <v>2.5</v>
      </c>
      <c r="I818" s="126">
        <v>24</v>
      </c>
      <c r="J818" s="70" t="s">
        <v>1148</v>
      </c>
      <c r="K818" s="50" t="str">
        <f t="shared" si="52"/>
        <v>$ 0</v>
      </c>
      <c r="L818" s="68">
        <v>0.2857142857142857</v>
      </c>
      <c r="M818" s="57">
        <v>2.4500000000000002</v>
      </c>
      <c r="N818" s="53">
        <f t="shared" si="53"/>
        <v>0</v>
      </c>
      <c r="P818" s="3"/>
    </row>
    <row r="819" spans="1:16" ht="18.95" customHeight="1">
      <c r="A819" s="44" t="str">
        <f t="shared" si="50"/>
        <v/>
      </c>
      <c r="B819" s="55" t="s">
        <v>828</v>
      </c>
      <c r="C819" s="54"/>
      <c r="D819" s="49" t="str">
        <f t="shared" si="51"/>
        <v/>
      </c>
      <c r="E819" s="56">
        <v>13.5</v>
      </c>
      <c r="F819" s="120">
        <v>11</v>
      </c>
      <c r="G819" s="121">
        <v>12</v>
      </c>
      <c r="H819" s="125">
        <v>10</v>
      </c>
      <c r="I819" s="126">
        <v>12</v>
      </c>
      <c r="J819" s="70" t="s">
        <v>1149</v>
      </c>
      <c r="K819" s="50" t="str">
        <f t="shared" si="52"/>
        <v>$ 0</v>
      </c>
      <c r="L819" s="68">
        <v>0.2592592592592593</v>
      </c>
      <c r="M819" s="57">
        <v>9.0500000000000007</v>
      </c>
      <c r="N819" s="53">
        <f t="shared" si="53"/>
        <v>0</v>
      </c>
      <c r="P819" s="3"/>
    </row>
    <row r="820" spans="1:16" ht="18.95" customHeight="1">
      <c r="A820" s="44" t="str">
        <f t="shared" si="50"/>
        <v/>
      </c>
      <c r="B820" s="55" t="s">
        <v>829</v>
      </c>
      <c r="C820" s="54"/>
      <c r="D820" s="49" t="str">
        <f t="shared" si="51"/>
        <v/>
      </c>
      <c r="E820" s="56">
        <v>16.5</v>
      </c>
      <c r="F820" s="120">
        <v>13.75</v>
      </c>
      <c r="G820" s="121">
        <v>12</v>
      </c>
      <c r="H820" s="125">
        <v>12.5</v>
      </c>
      <c r="I820" s="126">
        <v>12</v>
      </c>
      <c r="J820" s="70" t="s">
        <v>1150</v>
      </c>
      <c r="K820" s="50" t="str">
        <f t="shared" si="52"/>
        <v>$ 0</v>
      </c>
      <c r="L820" s="68">
        <v>0.24242424242424243</v>
      </c>
      <c r="M820" s="57">
        <v>4.3600000000000003</v>
      </c>
      <c r="N820" s="53">
        <f t="shared" si="53"/>
        <v>0</v>
      </c>
      <c r="P820" s="3"/>
    </row>
    <row r="821" spans="1:16" ht="18.95" customHeight="1">
      <c r="A821" s="44" t="str">
        <f t="shared" si="50"/>
        <v/>
      </c>
      <c r="B821" s="55" t="s">
        <v>830</v>
      </c>
      <c r="C821" s="54"/>
      <c r="D821" s="49" t="str">
        <f t="shared" si="51"/>
        <v/>
      </c>
      <c r="E821" s="56">
        <v>16.5</v>
      </c>
      <c r="F821" s="120">
        <v>13.75</v>
      </c>
      <c r="G821" s="121">
        <v>12</v>
      </c>
      <c r="H821" s="125">
        <v>12.5</v>
      </c>
      <c r="I821" s="126">
        <v>12</v>
      </c>
      <c r="J821" s="70" t="s">
        <v>1151</v>
      </c>
      <c r="K821" s="50" t="str">
        <f t="shared" si="52"/>
        <v>$ 0</v>
      </c>
      <c r="L821" s="68">
        <v>0.24242424242424243</v>
      </c>
      <c r="M821" s="57">
        <v>1.23</v>
      </c>
      <c r="N821" s="53">
        <f t="shared" si="53"/>
        <v>0</v>
      </c>
      <c r="P821" s="3"/>
    </row>
    <row r="822" spans="1:16" ht="18.95" customHeight="1">
      <c r="A822" s="44" t="str">
        <f t="shared" si="50"/>
        <v/>
      </c>
      <c r="B822" s="55" t="s">
        <v>831</v>
      </c>
      <c r="C822" s="54"/>
      <c r="D822" s="49" t="str">
        <f t="shared" si="51"/>
        <v/>
      </c>
      <c r="E822" s="56">
        <v>16.5</v>
      </c>
      <c r="F822" s="120">
        <v>13.75</v>
      </c>
      <c r="G822" s="121">
        <v>12</v>
      </c>
      <c r="H822" s="125">
        <v>12.5</v>
      </c>
      <c r="I822" s="126">
        <v>12</v>
      </c>
      <c r="J822" s="70" t="s">
        <v>1152</v>
      </c>
      <c r="K822" s="50" t="str">
        <f t="shared" si="52"/>
        <v>$ 0</v>
      </c>
      <c r="L822" s="68">
        <v>0.24242424242424243</v>
      </c>
      <c r="M822" s="57">
        <v>10</v>
      </c>
      <c r="N822" s="53">
        <f t="shared" si="53"/>
        <v>0</v>
      </c>
      <c r="P822" s="3"/>
    </row>
    <row r="823" spans="1:16" ht="18.95" customHeight="1">
      <c r="A823" s="44" t="str">
        <f t="shared" si="50"/>
        <v/>
      </c>
      <c r="B823" s="55" t="s">
        <v>832</v>
      </c>
      <c r="C823" s="54"/>
      <c r="D823" s="49" t="str">
        <f t="shared" si="51"/>
        <v/>
      </c>
      <c r="E823" s="56">
        <v>2.5</v>
      </c>
      <c r="F823" s="120">
        <v>2.0499999999999998</v>
      </c>
      <c r="G823" s="121">
        <v>24</v>
      </c>
      <c r="H823" s="125">
        <v>1.85</v>
      </c>
      <c r="I823" s="126">
        <v>24</v>
      </c>
      <c r="J823" s="70" t="s">
        <v>1153</v>
      </c>
      <c r="K823" s="50" t="str">
        <f t="shared" si="52"/>
        <v>$ 0</v>
      </c>
      <c r="L823" s="68">
        <v>0.26</v>
      </c>
      <c r="M823" s="57">
        <v>1.65</v>
      </c>
      <c r="N823" s="53">
        <f t="shared" si="53"/>
        <v>0</v>
      </c>
      <c r="P823" s="3"/>
    </row>
    <row r="824" spans="1:16" ht="18.95" customHeight="1">
      <c r="A824" s="44" t="str">
        <f t="shared" si="50"/>
        <v/>
      </c>
      <c r="B824" s="55" t="s">
        <v>833</v>
      </c>
      <c r="C824" s="54"/>
      <c r="D824" s="49" t="str">
        <f t="shared" si="51"/>
        <v/>
      </c>
      <c r="E824" s="56">
        <v>9.5</v>
      </c>
      <c r="F824" s="120">
        <v>7.7</v>
      </c>
      <c r="G824" s="121">
        <v>12</v>
      </c>
      <c r="H824" s="125">
        <v>7</v>
      </c>
      <c r="I824" s="126">
        <v>12</v>
      </c>
      <c r="J824" s="70" t="s">
        <v>1154</v>
      </c>
      <c r="K824" s="50" t="str">
        <f t="shared" si="52"/>
        <v>$ 0</v>
      </c>
      <c r="L824" s="68">
        <v>0.26315789473684215</v>
      </c>
      <c r="M824" s="57">
        <v>3.08</v>
      </c>
      <c r="N824" s="53">
        <f t="shared" si="53"/>
        <v>0</v>
      </c>
      <c r="P824" s="3"/>
    </row>
    <row r="825" spans="1:16" ht="18.95" customHeight="1">
      <c r="A825" s="44" t="str">
        <f t="shared" si="50"/>
        <v/>
      </c>
      <c r="B825" s="55" t="s">
        <v>834</v>
      </c>
      <c r="C825" s="54"/>
      <c r="D825" s="49" t="str">
        <f t="shared" si="51"/>
        <v/>
      </c>
      <c r="E825" s="56">
        <v>9.5</v>
      </c>
      <c r="F825" s="120">
        <v>7.7</v>
      </c>
      <c r="G825" s="121">
        <v>12</v>
      </c>
      <c r="H825" s="125">
        <v>7</v>
      </c>
      <c r="I825" s="126">
        <v>12</v>
      </c>
      <c r="J825" s="70" t="s">
        <v>1155</v>
      </c>
      <c r="K825" s="50" t="str">
        <f t="shared" si="52"/>
        <v>$ 0</v>
      </c>
      <c r="L825" s="68">
        <v>0.26315789473684215</v>
      </c>
      <c r="M825" s="57">
        <v>3.08</v>
      </c>
      <c r="N825" s="53">
        <f t="shared" si="53"/>
        <v>0</v>
      </c>
      <c r="P825" s="3"/>
    </row>
    <row r="826" spans="1:16" ht="18.95" customHeight="1">
      <c r="A826" s="44" t="str">
        <f t="shared" si="50"/>
        <v/>
      </c>
      <c r="B826" s="55" t="s">
        <v>835</v>
      </c>
      <c r="C826" s="54"/>
      <c r="D826" s="49" t="str">
        <f t="shared" si="51"/>
        <v/>
      </c>
      <c r="E826" s="56">
        <v>9.5</v>
      </c>
      <c r="F826" s="120">
        <v>7.7</v>
      </c>
      <c r="G826" s="121">
        <v>12</v>
      </c>
      <c r="H826" s="125">
        <v>7</v>
      </c>
      <c r="I826" s="126">
        <v>12</v>
      </c>
      <c r="J826" s="70" t="s">
        <v>1156</v>
      </c>
      <c r="K826" s="50" t="str">
        <f t="shared" si="52"/>
        <v>$ 0</v>
      </c>
      <c r="L826" s="68">
        <v>0.26315789473684215</v>
      </c>
      <c r="M826" s="57">
        <v>3.08</v>
      </c>
      <c r="N826" s="53">
        <f t="shared" si="53"/>
        <v>0</v>
      </c>
      <c r="P826" s="3"/>
    </row>
    <row r="827" spans="1:16" ht="18.95" customHeight="1">
      <c r="A827" s="44" t="str">
        <f t="shared" si="50"/>
        <v/>
      </c>
      <c r="B827" s="55" t="s">
        <v>836</v>
      </c>
      <c r="C827" s="54"/>
      <c r="D827" s="49" t="str">
        <f t="shared" si="51"/>
        <v/>
      </c>
      <c r="E827" s="56">
        <v>21</v>
      </c>
      <c r="F827" s="120">
        <v>16.5</v>
      </c>
      <c r="G827" s="121">
        <v>12</v>
      </c>
      <c r="H827" s="125">
        <v>15</v>
      </c>
      <c r="I827" s="126">
        <v>12</v>
      </c>
      <c r="J827" s="70" t="s">
        <v>1157</v>
      </c>
      <c r="K827" s="50" t="str">
        <f t="shared" si="52"/>
        <v>$ 0</v>
      </c>
      <c r="L827" s="68">
        <v>0.2857142857142857</v>
      </c>
      <c r="M827" s="57">
        <v>6.55</v>
      </c>
      <c r="N827" s="53">
        <f t="shared" si="53"/>
        <v>0</v>
      </c>
      <c r="P827" s="3"/>
    </row>
    <row r="828" spans="1:16" ht="18.95" customHeight="1">
      <c r="A828" s="44" t="str">
        <f t="shared" si="50"/>
        <v/>
      </c>
      <c r="B828" s="55" t="s">
        <v>837</v>
      </c>
      <c r="C828" s="54"/>
      <c r="D828" s="49" t="str">
        <f t="shared" si="51"/>
        <v/>
      </c>
      <c r="E828" s="56">
        <v>7.5</v>
      </c>
      <c r="F828" s="120">
        <v>6.05</v>
      </c>
      <c r="G828" s="121">
        <v>12</v>
      </c>
      <c r="H828" s="125">
        <v>5.5</v>
      </c>
      <c r="I828" s="126">
        <v>12</v>
      </c>
      <c r="J828" s="70" t="s">
        <v>1158</v>
      </c>
      <c r="K828" s="50" t="str">
        <f t="shared" si="52"/>
        <v>$ 0</v>
      </c>
      <c r="L828" s="68">
        <v>0.26666666666666672</v>
      </c>
      <c r="M828" s="57">
        <v>2.9</v>
      </c>
      <c r="N828" s="53">
        <f t="shared" si="53"/>
        <v>0</v>
      </c>
      <c r="P828" s="3"/>
    </row>
    <row r="829" spans="1:16" ht="18.95" customHeight="1">
      <c r="A829" s="44" t="str">
        <f t="shared" si="50"/>
        <v/>
      </c>
      <c r="B829" s="55" t="s">
        <v>838</v>
      </c>
      <c r="C829" s="54"/>
      <c r="D829" s="49" t="str">
        <f t="shared" si="51"/>
        <v/>
      </c>
      <c r="E829" s="56">
        <v>7.5</v>
      </c>
      <c r="F829" s="120">
        <v>6.05</v>
      </c>
      <c r="G829" s="121">
        <v>12</v>
      </c>
      <c r="H829" s="125">
        <v>5.5</v>
      </c>
      <c r="I829" s="126">
        <v>12</v>
      </c>
      <c r="J829" s="70" t="s">
        <v>1159</v>
      </c>
      <c r="K829" s="50" t="str">
        <f t="shared" si="52"/>
        <v>$ 0</v>
      </c>
      <c r="L829" s="68">
        <v>0.26666666666666672</v>
      </c>
      <c r="M829" s="57">
        <v>3.2</v>
      </c>
      <c r="N829" s="53">
        <f t="shared" si="53"/>
        <v>0</v>
      </c>
      <c r="P829" s="3"/>
    </row>
    <row r="830" spans="1:16" ht="18.95" customHeight="1">
      <c r="A830" s="44" t="str">
        <f t="shared" si="50"/>
        <v/>
      </c>
      <c r="B830" s="55" t="s">
        <v>839</v>
      </c>
      <c r="C830" s="54"/>
      <c r="D830" s="49" t="str">
        <f t="shared" si="51"/>
        <v/>
      </c>
      <c r="E830" s="56">
        <v>7.5</v>
      </c>
      <c r="F830" s="120">
        <v>6.05</v>
      </c>
      <c r="G830" s="121">
        <v>12</v>
      </c>
      <c r="H830" s="125">
        <v>5.5</v>
      </c>
      <c r="I830" s="126">
        <v>12</v>
      </c>
      <c r="J830" s="70" t="s">
        <v>1160</v>
      </c>
      <c r="K830" s="50" t="str">
        <f t="shared" si="52"/>
        <v>$ 0</v>
      </c>
      <c r="L830" s="68">
        <v>0.26666666666666672</v>
      </c>
      <c r="M830" s="57">
        <v>3.2</v>
      </c>
      <c r="N830" s="53">
        <f t="shared" si="53"/>
        <v>0</v>
      </c>
      <c r="P830" s="3"/>
    </row>
    <row r="831" spans="1:16" ht="18.95" customHeight="1">
      <c r="A831" s="44" t="str">
        <f t="shared" si="50"/>
        <v/>
      </c>
      <c r="B831" s="55" t="s">
        <v>840</v>
      </c>
      <c r="C831" s="54"/>
      <c r="D831" s="49" t="str">
        <f t="shared" si="51"/>
        <v/>
      </c>
      <c r="E831" s="56">
        <v>11</v>
      </c>
      <c r="F831" s="120">
        <v>8.8000000000000007</v>
      </c>
      <c r="G831" s="121">
        <v>12</v>
      </c>
      <c r="H831" s="125">
        <v>8</v>
      </c>
      <c r="I831" s="126">
        <v>12</v>
      </c>
      <c r="J831" s="70" t="s">
        <v>1161</v>
      </c>
      <c r="K831" s="50" t="str">
        <f t="shared" si="52"/>
        <v>$ 0</v>
      </c>
      <c r="L831" s="68">
        <v>0.27272727272727271</v>
      </c>
      <c r="M831" s="57">
        <v>4.75</v>
      </c>
      <c r="N831" s="53">
        <f t="shared" si="53"/>
        <v>0</v>
      </c>
      <c r="P831" s="3"/>
    </row>
    <row r="832" spans="1:16" ht="18.95" customHeight="1">
      <c r="A832" s="44" t="str">
        <f t="shared" si="50"/>
        <v/>
      </c>
      <c r="B832" s="55" t="s">
        <v>841</v>
      </c>
      <c r="C832" s="54"/>
      <c r="D832" s="49" t="str">
        <f t="shared" si="51"/>
        <v/>
      </c>
      <c r="E832" s="56">
        <v>11</v>
      </c>
      <c r="F832" s="120">
        <v>8.8000000000000007</v>
      </c>
      <c r="G832" s="121">
        <v>12</v>
      </c>
      <c r="H832" s="125">
        <v>8</v>
      </c>
      <c r="I832" s="126">
        <v>12</v>
      </c>
      <c r="J832" s="70" t="s">
        <v>1162</v>
      </c>
      <c r="K832" s="50" t="str">
        <f t="shared" si="52"/>
        <v>$ 0</v>
      </c>
      <c r="L832" s="68">
        <v>0.27272727272727271</v>
      </c>
      <c r="M832" s="57">
        <v>4.75</v>
      </c>
      <c r="N832" s="53">
        <f t="shared" si="53"/>
        <v>0</v>
      </c>
      <c r="P832" s="3"/>
    </row>
    <row r="833" spans="1:16" ht="18.95" customHeight="1">
      <c r="A833" s="44" t="str">
        <f t="shared" si="50"/>
        <v/>
      </c>
      <c r="B833" s="55" t="s">
        <v>842</v>
      </c>
      <c r="C833" s="54"/>
      <c r="D833" s="49" t="str">
        <f t="shared" si="51"/>
        <v/>
      </c>
      <c r="E833" s="56">
        <v>11</v>
      </c>
      <c r="F833" s="120">
        <v>8.8000000000000007</v>
      </c>
      <c r="G833" s="121">
        <v>12</v>
      </c>
      <c r="H833" s="125">
        <v>8</v>
      </c>
      <c r="I833" s="126">
        <v>12</v>
      </c>
      <c r="J833" s="70" t="s">
        <v>1163</v>
      </c>
      <c r="K833" s="50" t="str">
        <f t="shared" si="52"/>
        <v>$ 0</v>
      </c>
      <c r="L833" s="68">
        <v>0.27272727272727271</v>
      </c>
      <c r="M833" s="57">
        <v>4.75</v>
      </c>
      <c r="N833" s="53">
        <f t="shared" si="53"/>
        <v>0</v>
      </c>
      <c r="P833" s="3"/>
    </row>
    <row r="834" spans="1:16" ht="18.95" customHeight="1">
      <c r="A834" s="44" t="str">
        <f t="shared" si="50"/>
        <v/>
      </c>
      <c r="B834" s="55" t="s">
        <v>843</v>
      </c>
      <c r="C834" s="54"/>
      <c r="D834" s="49" t="str">
        <f t="shared" si="51"/>
        <v/>
      </c>
      <c r="E834" s="56">
        <v>11</v>
      </c>
      <c r="F834" s="120">
        <v>8.8000000000000007</v>
      </c>
      <c r="G834" s="121">
        <v>12</v>
      </c>
      <c r="H834" s="125">
        <v>8</v>
      </c>
      <c r="I834" s="126">
        <v>12</v>
      </c>
      <c r="J834" s="70" t="s">
        <v>1164</v>
      </c>
      <c r="K834" s="50" t="str">
        <f t="shared" si="52"/>
        <v>$ 0</v>
      </c>
      <c r="L834" s="68">
        <v>0.27272727272727271</v>
      </c>
      <c r="M834" s="57">
        <v>4.75</v>
      </c>
      <c r="N834" s="53">
        <f t="shared" si="53"/>
        <v>0</v>
      </c>
      <c r="P834" s="3"/>
    </row>
    <row r="835" spans="1:16" ht="18.95" customHeight="1">
      <c r="A835" s="44" t="str">
        <f t="shared" si="50"/>
        <v/>
      </c>
      <c r="B835" s="55" t="s">
        <v>844</v>
      </c>
      <c r="C835" s="54"/>
      <c r="D835" s="49" t="str">
        <f t="shared" si="51"/>
        <v/>
      </c>
      <c r="E835" s="56">
        <v>6.75</v>
      </c>
      <c r="F835" s="120">
        <v>5.5</v>
      </c>
      <c r="G835" s="121">
        <v>12</v>
      </c>
      <c r="H835" s="125">
        <v>5</v>
      </c>
      <c r="I835" s="126">
        <v>12</v>
      </c>
      <c r="J835" s="70" t="s">
        <v>1165</v>
      </c>
      <c r="K835" s="50" t="str">
        <f t="shared" si="52"/>
        <v>$ 0</v>
      </c>
      <c r="L835" s="68">
        <v>0.2592592592592593</v>
      </c>
      <c r="M835" s="57">
        <v>2.1</v>
      </c>
      <c r="N835" s="53">
        <f t="shared" si="53"/>
        <v>0</v>
      </c>
      <c r="P835" s="3"/>
    </row>
    <row r="836" spans="1:16" ht="18.95" customHeight="1">
      <c r="A836" s="44" t="str">
        <f t="shared" si="50"/>
        <v/>
      </c>
      <c r="B836" s="55" t="s">
        <v>845</v>
      </c>
      <c r="C836" s="54"/>
      <c r="D836" s="49" t="str">
        <f t="shared" si="51"/>
        <v/>
      </c>
      <c r="E836" s="56">
        <v>12</v>
      </c>
      <c r="F836" s="120">
        <v>9.9</v>
      </c>
      <c r="G836" s="121">
        <v>6</v>
      </c>
      <c r="H836" s="125">
        <v>9</v>
      </c>
      <c r="I836" s="126">
        <v>6</v>
      </c>
      <c r="J836" s="70" t="s">
        <v>1166</v>
      </c>
      <c r="K836" s="50" t="str">
        <f t="shared" si="52"/>
        <v>$ 0</v>
      </c>
      <c r="L836" s="68">
        <v>0.25</v>
      </c>
      <c r="M836" s="57">
        <v>3.5</v>
      </c>
      <c r="N836" s="53">
        <f t="shared" si="53"/>
        <v>0</v>
      </c>
      <c r="P836" s="3"/>
    </row>
    <row r="837" spans="1:16" ht="18.95" customHeight="1">
      <c r="A837" s="44" t="str">
        <f t="shared" si="50"/>
        <v/>
      </c>
      <c r="B837" s="55" t="s">
        <v>846</v>
      </c>
      <c r="C837" s="54"/>
      <c r="D837" s="49" t="str">
        <f t="shared" si="51"/>
        <v/>
      </c>
      <c r="E837" s="56">
        <v>10</v>
      </c>
      <c r="F837" s="120">
        <v>8.25</v>
      </c>
      <c r="G837" s="121">
        <v>12</v>
      </c>
      <c r="H837" s="125">
        <v>7.5</v>
      </c>
      <c r="I837" s="126">
        <v>12</v>
      </c>
      <c r="J837" s="70" t="s">
        <v>1167</v>
      </c>
      <c r="K837" s="50" t="str">
        <f t="shared" si="52"/>
        <v>$ 0</v>
      </c>
      <c r="L837" s="68">
        <v>0.25</v>
      </c>
      <c r="M837" s="57">
        <v>7.7</v>
      </c>
      <c r="N837" s="53">
        <f t="shared" si="53"/>
        <v>0</v>
      </c>
      <c r="P837" s="3"/>
    </row>
    <row r="838" spans="1:16" ht="18.95" customHeight="1">
      <c r="A838" s="44" t="str">
        <f t="shared" si="50"/>
        <v/>
      </c>
      <c r="B838" s="55" t="s">
        <v>847</v>
      </c>
      <c r="C838" s="54"/>
      <c r="D838" s="49" t="str">
        <f t="shared" si="51"/>
        <v/>
      </c>
      <c r="E838" s="56">
        <v>10</v>
      </c>
      <c r="F838" s="120">
        <v>8.25</v>
      </c>
      <c r="G838" s="121">
        <v>12</v>
      </c>
      <c r="H838" s="125">
        <v>7.5</v>
      </c>
      <c r="I838" s="126">
        <v>12</v>
      </c>
      <c r="J838" s="70" t="s">
        <v>1168</v>
      </c>
      <c r="K838" s="50" t="str">
        <f t="shared" si="52"/>
        <v>$ 0</v>
      </c>
      <c r="L838" s="68">
        <v>0.25</v>
      </c>
      <c r="M838" s="57">
        <v>7.7</v>
      </c>
      <c r="N838" s="53">
        <f t="shared" si="53"/>
        <v>0</v>
      </c>
      <c r="P838" s="3"/>
    </row>
    <row r="839" spans="1:16" ht="18.95" customHeight="1">
      <c r="A839" s="44" t="str">
        <f t="shared" si="50"/>
        <v/>
      </c>
      <c r="B839" s="55" t="s">
        <v>848</v>
      </c>
      <c r="C839" s="54"/>
      <c r="D839" s="49" t="str">
        <f t="shared" si="51"/>
        <v/>
      </c>
      <c r="E839" s="56">
        <v>10</v>
      </c>
      <c r="F839" s="120">
        <v>8.25</v>
      </c>
      <c r="G839" s="121">
        <v>12</v>
      </c>
      <c r="H839" s="125">
        <v>7.5</v>
      </c>
      <c r="I839" s="126">
        <v>12</v>
      </c>
      <c r="J839" s="70" t="s">
        <v>1169</v>
      </c>
      <c r="K839" s="50" t="str">
        <f t="shared" si="52"/>
        <v>$ 0</v>
      </c>
      <c r="L839" s="68">
        <v>0.25</v>
      </c>
      <c r="M839" s="57">
        <v>7.6</v>
      </c>
      <c r="N839" s="53">
        <f t="shared" si="53"/>
        <v>0</v>
      </c>
      <c r="P839" s="3"/>
    </row>
    <row r="840" spans="1:16" ht="18.95" customHeight="1">
      <c r="A840" s="44" t="str">
        <f t="shared" si="50"/>
        <v/>
      </c>
      <c r="B840" s="55" t="s">
        <v>849</v>
      </c>
      <c r="C840" s="54"/>
      <c r="D840" s="49" t="str">
        <f t="shared" si="51"/>
        <v/>
      </c>
      <c r="E840" s="56">
        <v>5.5</v>
      </c>
      <c r="F840" s="120">
        <v>4.4000000000000004</v>
      </c>
      <c r="G840" s="121">
        <v>12</v>
      </c>
      <c r="H840" s="125">
        <v>4</v>
      </c>
      <c r="I840" s="126">
        <v>12</v>
      </c>
      <c r="J840" s="70" t="s">
        <v>1170</v>
      </c>
      <c r="K840" s="50" t="str">
        <f t="shared" si="52"/>
        <v>$ 0</v>
      </c>
      <c r="L840" s="68">
        <v>0.27272727272727271</v>
      </c>
      <c r="M840" s="57">
        <v>3.3</v>
      </c>
      <c r="N840" s="53">
        <f t="shared" si="53"/>
        <v>0</v>
      </c>
      <c r="P840" s="3"/>
    </row>
    <row r="841" spans="1:16" ht="18.95" customHeight="1">
      <c r="A841" s="44" t="str">
        <f t="shared" ref="A841:A908" si="54">IF(MOD(C841,G841)=0,"","QTY. ERROR")</f>
        <v/>
      </c>
      <c r="B841" s="55" t="s">
        <v>850</v>
      </c>
      <c r="C841" s="54"/>
      <c r="D841" s="49" t="str">
        <f t="shared" ref="D841:D908" si="55">IF(C841&gt;=I841,H841,IF(C841=0,"",F841))</f>
        <v/>
      </c>
      <c r="E841" s="56">
        <v>5.5</v>
      </c>
      <c r="F841" s="120">
        <v>4.4000000000000004</v>
      </c>
      <c r="G841" s="121">
        <v>12</v>
      </c>
      <c r="H841" s="125">
        <v>4</v>
      </c>
      <c r="I841" s="126">
        <v>12</v>
      </c>
      <c r="J841" s="70" t="s">
        <v>1171</v>
      </c>
      <c r="K841" s="50" t="str">
        <f t="shared" si="52"/>
        <v>$ 0</v>
      </c>
      <c r="L841" s="68">
        <v>0.27272727272727271</v>
      </c>
      <c r="M841" s="57">
        <v>3.35</v>
      </c>
      <c r="N841" s="53">
        <f t="shared" si="53"/>
        <v>0</v>
      </c>
      <c r="P841" s="3"/>
    </row>
    <row r="842" spans="1:16" ht="18.95" customHeight="1">
      <c r="A842" s="44" t="str">
        <f t="shared" si="54"/>
        <v/>
      </c>
      <c r="B842" s="55" t="s">
        <v>851</v>
      </c>
      <c r="C842" s="54"/>
      <c r="D842" s="49"/>
      <c r="E842" s="56">
        <v>5.5</v>
      </c>
      <c r="F842" s="120">
        <v>4.4000000000000004</v>
      </c>
      <c r="G842" s="121">
        <v>12</v>
      </c>
      <c r="H842" s="125">
        <v>4</v>
      </c>
      <c r="I842" s="126">
        <v>12</v>
      </c>
      <c r="J842" s="70" t="s">
        <v>1172</v>
      </c>
      <c r="K842" s="50" t="str">
        <f t="shared" si="52"/>
        <v>$ 0</v>
      </c>
      <c r="L842" s="68">
        <v>0.27272727272727271</v>
      </c>
      <c r="M842" s="57">
        <v>3.2</v>
      </c>
      <c r="N842" s="53">
        <f t="shared" si="53"/>
        <v>0</v>
      </c>
      <c r="P842" s="3"/>
    </row>
    <row r="843" spans="1:16" ht="18.95" customHeight="1">
      <c r="A843" s="44" t="str">
        <f t="shared" si="54"/>
        <v/>
      </c>
      <c r="B843" s="55" t="s">
        <v>852</v>
      </c>
      <c r="C843" s="54"/>
      <c r="D843" s="49" t="str">
        <f t="shared" si="55"/>
        <v/>
      </c>
      <c r="E843" s="56">
        <v>5.5</v>
      </c>
      <c r="F843" s="120">
        <v>4.4000000000000004</v>
      </c>
      <c r="G843" s="121">
        <v>12</v>
      </c>
      <c r="H843" s="125">
        <v>4</v>
      </c>
      <c r="I843" s="126">
        <v>12</v>
      </c>
      <c r="J843" s="70" t="s">
        <v>1173</v>
      </c>
      <c r="K843" s="50" t="str">
        <f t="shared" si="52"/>
        <v>$ 0</v>
      </c>
      <c r="L843" s="68">
        <v>0.27272727272727271</v>
      </c>
      <c r="M843" s="57">
        <v>3.4</v>
      </c>
      <c r="N843" s="53">
        <f t="shared" si="53"/>
        <v>0</v>
      </c>
      <c r="P843" s="3"/>
    </row>
    <row r="844" spans="1:16" ht="18.95" customHeight="1">
      <c r="A844" s="44" t="str">
        <f>IF(MOD(C844,G844)=0,"","QTY. ERROR")</f>
        <v/>
      </c>
      <c r="B844" s="55" t="s">
        <v>853</v>
      </c>
      <c r="C844" s="54"/>
      <c r="D844" s="49" t="str">
        <f t="shared" si="55"/>
        <v/>
      </c>
      <c r="E844" s="56">
        <v>7</v>
      </c>
      <c r="F844" s="120">
        <v>5.8</v>
      </c>
      <c r="G844" s="121">
        <v>12</v>
      </c>
      <c r="H844" s="125">
        <v>5.25</v>
      </c>
      <c r="I844" s="126">
        <v>12</v>
      </c>
      <c r="J844" s="70" t="s">
        <v>1174</v>
      </c>
      <c r="K844" s="50" t="str">
        <f t="shared" si="52"/>
        <v>$ 0</v>
      </c>
      <c r="L844" s="68">
        <v>0.25</v>
      </c>
      <c r="M844" s="57">
        <v>1.1000000000000001</v>
      </c>
      <c r="N844" s="53">
        <f t="shared" si="53"/>
        <v>0</v>
      </c>
      <c r="P844" s="3"/>
    </row>
    <row r="845" spans="1:16" ht="18.95" customHeight="1">
      <c r="A845" s="44" t="str">
        <f>IF(MOD(C845,G845)=0,"","QTY. ERROR")</f>
        <v/>
      </c>
      <c r="B845" s="55" t="s">
        <v>854</v>
      </c>
      <c r="C845" s="54"/>
      <c r="D845" s="49" t="str">
        <f t="shared" si="55"/>
        <v/>
      </c>
      <c r="E845" s="56">
        <v>7</v>
      </c>
      <c r="F845" s="120">
        <v>5.8</v>
      </c>
      <c r="G845" s="121">
        <v>12</v>
      </c>
      <c r="H845" s="125">
        <v>5.25</v>
      </c>
      <c r="I845" s="126">
        <v>12</v>
      </c>
      <c r="J845" s="70" t="s">
        <v>1175</v>
      </c>
      <c r="K845" s="50" t="str">
        <f t="shared" si="52"/>
        <v>$ 0</v>
      </c>
      <c r="L845" s="68">
        <v>0.25</v>
      </c>
      <c r="M845" s="57">
        <v>1.2</v>
      </c>
      <c r="N845" s="53">
        <f t="shared" si="53"/>
        <v>0</v>
      </c>
      <c r="P845" s="3"/>
    </row>
    <row r="846" spans="1:16" ht="18.95" customHeight="1">
      <c r="A846" s="44" t="str">
        <f t="shared" si="54"/>
        <v/>
      </c>
      <c r="B846" s="55" t="s">
        <v>855</v>
      </c>
      <c r="C846" s="54"/>
      <c r="D846" s="49" t="str">
        <f t="shared" si="55"/>
        <v/>
      </c>
      <c r="E846" s="56">
        <v>7</v>
      </c>
      <c r="F846" s="120">
        <v>5.8</v>
      </c>
      <c r="G846" s="121">
        <v>12</v>
      </c>
      <c r="H846" s="125">
        <v>5.25</v>
      </c>
      <c r="I846" s="126">
        <v>12</v>
      </c>
      <c r="J846" s="70" t="s">
        <v>1176</v>
      </c>
      <c r="K846" s="50" t="str">
        <f t="shared" ref="K846:K909" si="56">IF(C846=0,"$ 0",(C846*D846))</f>
        <v>$ 0</v>
      </c>
      <c r="L846" s="68">
        <v>0.25</v>
      </c>
      <c r="M846" s="57">
        <v>1.05</v>
      </c>
      <c r="N846" s="53">
        <f t="shared" ref="N846:N909" si="57">(C846/I846)*M846</f>
        <v>0</v>
      </c>
      <c r="P846" s="3"/>
    </row>
    <row r="847" spans="1:16" ht="18.95" customHeight="1">
      <c r="A847" s="44" t="str">
        <f t="shared" si="54"/>
        <v/>
      </c>
      <c r="B847" s="55" t="s">
        <v>856</v>
      </c>
      <c r="C847" s="54"/>
      <c r="D847" s="49" t="str">
        <f t="shared" si="55"/>
        <v/>
      </c>
      <c r="E847" s="56">
        <v>8.75</v>
      </c>
      <c r="F847" s="120">
        <v>7.15</v>
      </c>
      <c r="G847" s="121">
        <v>12</v>
      </c>
      <c r="H847" s="125">
        <v>6.5</v>
      </c>
      <c r="I847" s="126">
        <v>12</v>
      </c>
      <c r="J847" s="70" t="s">
        <v>1177</v>
      </c>
      <c r="K847" s="50" t="str">
        <f t="shared" si="56"/>
        <v>$ 0</v>
      </c>
      <c r="L847" s="68">
        <v>0.25714285714285712</v>
      </c>
      <c r="M847" s="57">
        <v>4.3499999999999996</v>
      </c>
      <c r="N847" s="53">
        <f t="shared" si="57"/>
        <v>0</v>
      </c>
      <c r="P847" s="3"/>
    </row>
    <row r="848" spans="1:16" ht="18.95" customHeight="1">
      <c r="A848" s="44" t="str">
        <f t="shared" si="54"/>
        <v/>
      </c>
      <c r="B848" s="55" t="s">
        <v>857</v>
      </c>
      <c r="C848" s="54"/>
      <c r="D848" s="49" t="str">
        <f t="shared" si="55"/>
        <v/>
      </c>
      <c r="E848" s="56">
        <v>5</v>
      </c>
      <c r="F848" s="120">
        <v>3.85</v>
      </c>
      <c r="G848" s="121">
        <v>12</v>
      </c>
      <c r="H848" s="125">
        <v>3.5</v>
      </c>
      <c r="I848" s="126">
        <v>12</v>
      </c>
      <c r="J848" s="70" t="s">
        <v>1178</v>
      </c>
      <c r="K848" s="50" t="str">
        <f t="shared" si="56"/>
        <v>$ 0</v>
      </c>
      <c r="L848" s="68">
        <v>0.30000000000000004</v>
      </c>
      <c r="M848" s="57">
        <v>2.75</v>
      </c>
      <c r="N848" s="53">
        <f t="shared" si="57"/>
        <v>0</v>
      </c>
      <c r="P848" s="3"/>
    </row>
    <row r="849" spans="1:16" ht="18.95" customHeight="1">
      <c r="A849" s="44" t="str">
        <f t="shared" si="54"/>
        <v/>
      </c>
      <c r="B849" s="55" t="s">
        <v>858</v>
      </c>
      <c r="C849" s="54"/>
      <c r="D849" s="49" t="str">
        <f t="shared" si="55"/>
        <v/>
      </c>
      <c r="E849" s="56">
        <v>5</v>
      </c>
      <c r="F849" s="120">
        <v>3.85</v>
      </c>
      <c r="G849" s="121">
        <v>12</v>
      </c>
      <c r="H849" s="125">
        <v>3.5</v>
      </c>
      <c r="I849" s="126">
        <v>12</v>
      </c>
      <c r="J849" s="70" t="s">
        <v>1179</v>
      </c>
      <c r="K849" s="50" t="str">
        <f t="shared" si="56"/>
        <v>$ 0</v>
      </c>
      <c r="L849" s="68">
        <v>0.30000000000000004</v>
      </c>
      <c r="M849" s="57">
        <v>2.75</v>
      </c>
      <c r="N849" s="53">
        <f t="shared" si="57"/>
        <v>0</v>
      </c>
      <c r="P849" s="3"/>
    </row>
    <row r="850" spans="1:16" ht="18.95" customHeight="1">
      <c r="A850" s="44" t="str">
        <f t="shared" si="54"/>
        <v/>
      </c>
      <c r="B850" s="55" t="s">
        <v>859</v>
      </c>
      <c r="C850" s="54"/>
      <c r="D850" s="49" t="str">
        <f t="shared" si="55"/>
        <v/>
      </c>
      <c r="E850" s="56">
        <v>5</v>
      </c>
      <c r="F850" s="120">
        <v>3.85</v>
      </c>
      <c r="G850" s="121">
        <v>12</v>
      </c>
      <c r="H850" s="125">
        <v>3.5</v>
      </c>
      <c r="I850" s="126">
        <v>12</v>
      </c>
      <c r="J850" s="70" t="s">
        <v>1180</v>
      </c>
      <c r="K850" s="50" t="str">
        <f t="shared" si="56"/>
        <v>$ 0</v>
      </c>
      <c r="L850" s="68">
        <v>0.30000000000000004</v>
      </c>
      <c r="M850" s="57">
        <v>3.41</v>
      </c>
      <c r="N850" s="53">
        <f t="shared" si="57"/>
        <v>0</v>
      </c>
      <c r="P850" s="3"/>
    </row>
    <row r="851" spans="1:16" ht="18.95" customHeight="1">
      <c r="A851" s="44" t="str">
        <f t="shared" si="54"/>
        <v/>
      </c>
      <c r="B851" s="55" t="s">
        <v>860</v>
      </c>
      <c r="C851" s="54"/>
      <c r="D851" s="49" t="str">
        <f t="shared" si="55"/>
        <v/>
      </c>
      <c r="E851" s="56">
        <v>5</v>
      </c>
      <c r="F851" s="120">
        <v>3.85</v>
      </c>
      <c r="G851" s="121">
        <v>12</v>
      </c>
      <c r="H851" s="125">
        <v>3.5</v>
      </c>
      <c r="I851" s="126">
        <v>12</v>
      </c>
      <c r="J851" s="70" t="s">
        <v>1181</v>
      </c>
      <c r="K851" s="50" t="str">
        <f t="shared" si="56"/>
        <v>$ 0</v>
      </c>
      <c r="L851" s="68">
        <v>0.30000000000000004</v>
      </c>
      <c r="M851" s="57">
        <v>3.41</v>
      </c>
      <c r="N851" s="53">
        <f t="shared" si="57"/>
        <v>0</v>
      </c>
      <c r="P851" s="3"/>
    </row>
    <row r="852" spans="1:16" ht="18.95" customHeight="1">
      <c r="A852" s="44" t="str">
        <f t="shared" si="54"/>
        <v/>
      </c>
      <c r="B852" s="55" t="s">
        <v>861</v>
      </c>
      <c r="C852" s="54"/>
      <c r="D852" s="49" t="str">
        <f t="shared" si="55"/>
        <v/>
      </c>
      <c r="E852" s="56">
        <v>7</v>
      </c>
      <c r="F852" s="120">
        <v>5.5</v>
      </c>
      <c r="G852" s="121">
        <v>12</v>
      </c>
      <c r="H852" s="125">
        <v>5</v>
      </c>
      <c r="I852" s="126">
        <v>12</v>
      </c>
      <c r="J852" s="70" t="s">
        <v>1182</v>
      </c>
      <c r="K852" s="50" t="str">
        <f t="shared" si="56"/>
        <v>$ 0</v>
      </c>
      <c r="L852" s="68">
        <v>0.2857142857142857</v>
      </c>
      <c r="M852" s="57">
        <v>2.5099999999999998</v>
      </c>
      <c r="N852" s="53">
        <f t="shared" si="57"/>
        <v>0</v>
      </c>
      <c r="P852" s="3"/>
    </row>
    <row r="853" spans="1:16" ht="18.95" customHeight="1">
      <c r="A853" s="44" t="str">
        <f t="shared" si="54"/>
        <v/>
      </c>
      <c r="B853" s="55" t="s">
        <v>862</v>
      </c>
      <c r="C853" s="54"/>
      <c r="D853" s="49" t="str">
        <f t="shared" si="55"/>
        <v/>
      </c>
      <c r="E853" s="56">
        <v>7</v>
      </c>
      <c r="F853" s="120">
        <v>5.5</v>
      </c>
      <c r="G853" s="121">
        <v>12</v>
      </c>
      <c r="H853" s="125">
        <v>5</v>
      </c>
      <c r="I853" s="126">
        <v>12</v>
      </c>
      <c r="J853" s="70" t="s">
        <v>1183</v>
      </c>
      <c r="K853" s="50" t="str">
        <f t="shared" si="56"/>
        <v>$ 0</v>
      </c>
      <c r="L853" s="68">
        <v>0.2857142857142857</v>
      </c>
      <c r="M853" s="57">
        <v>2.5099999999999998</v>
      </c>
      <c r="N853" s="53">
        <f t="shared" si="57"/>
        <v>0</v>
      </c>
      <c r="P853" s="3"/>
    </row>
    <row r="854" spans="1:16" ht="18.95" customHeight="1">
      <c r="A854" s="44" t="str">
        <f t="shared" si="54"/>
        <v/>
      </c>
      <c r="B854" s="55" t="s">
        <v>863</v>
      </c>
      <c r="C854" s="54"/>
      <c r="D854" s="49" t="str">
        <f t="shared" si="55"/>
        <v/>
      </c>
      <c r="E854" s="56">
        <v>7</v>
      </c>
      <c r="F854" s="120">
        <v>5.5</v>
      </c>
      <c r="G854" s="121">
        <v>12</v>
      </c>
      <c r="H854" s="125">
        <v>5</v>
      </c>
      <c r="I854" s="126">
        <v>12</v>
      </c>
      <c r="J854" s="70" t="s">
        <v>1184</v>
      </c>
      <c r="K854" s="50" t="str">
        <f t="shared" si="56"/>
        <v>$ 0</v>
      </c>
      <c r="L854" s="68">
        <v>0.2857142857142857</v>
      </c>
      <c r="M854" s="57">
        <v>2.5099999999999998</v>
      </c>
      <c r="N854" s="53">
        <f t="shared" si="57"/>
        <v>0</v>
      </c>
      <c r="P854" s="3"/>
    </row>
    <row r="855" spans="1:16" ht="18.95" customHeight="1">
      <c r="A855" s="44" t="str">
        <f t="shared" si="54"/>
        <v/>
      </c>
      <c r="B855" s="55" t="s">
        <v>864</v>
      </c>
      <c r="C855" s="54"/>
      <c r="D855" s="49" t="str">
        <f t="shared" si="55"/>
        <v/>
      </c>
      <c r="E855" s="56">
        <v>7</v>
      </c>
      <c r="F855" s="120">
        <v>5.5</v>
      </c>
      <c r="G855" s="121">
        <v>12</v>
      </c>
      <c r="H855" s="125">
        <v>5</v>
      </c>
      <c r="I855" s="126">
        <v>12</v>
      </c>
      <c r="J855" s="70" t="s">
        <v>1185</v>
      </c>
      <c r="K855" s="50" t="str">
        <f t="shared" si="56"/>
        <v>$ 0</v>
      </c>
      <c r="L855" s="68">
        <v>0.2857142857142857</v>
      </c>
      <c r="M855" s="57">
        <v>2.5099999999999998</v>
      </c>
      <c r="N855" s="53">
        <f t="shared" si="57"/>
        <v>0</v>
      </c>
      <c r="P855" s="3"/>
    </row>
    <row r="856" spans="1:16" ht="18.95" customHeight="1">
      <c r="A856" s="44" t="str">
        <f t="shared" si="54"/>
        <v/>
      </c>
      <c r="B856" s="55" t="s">
        <v>865</v>
      </c>
      <c r="C856" s="54"/>
      <c r="D856" s="49" t="str">
        <f t="shared" si="55"/>
        <v/>
      </c>
      <c r="E856" s="56">
        <v>8.75</v>
      </c>
      <c r="F856" s="120">
        <v>7.15</v>
      </c>
      <c r="G856" s="121">
        <v>12</v>
      </c>
      <c r="H856" s="125">
        <v>6.5</v>
      </c>
      <c r="I856" s="126">
        <v>12</v>
      </c>
      <c r="J856" s="70" t="s">
        <v>1186</v>
      </c>
      <c r="K856" s="50" t="str">
        <f t="shared" si="56"/>
        <v>$ 0</v>
      </c>
      <c r="L856" s="68">
        <v>0.25714285714285712</v>
      </c>
      <c r="M856" s="57">
        <v>4.1399999999999997</v>
      </c>
      <c r="N856" s="53">
        <f t="shared" si="57"/>
        <v>0</v>
      </c>
      <c r="P856" s="3"/>
    </row>
    <row r="857" spans="1:16" ht="18.95" customHeight="1">
      <c r="A857" s="44" t="str">
        <f t="shared" si="54"/>
        <v/>
      </c>
      <c r="B857" s="55" t="s">
        <v>866</v>
      </c>
      <c r="C857" s="54"/>
      <c r="D857" s="49" t="str">
        <f t="shared" si="55"/>
        <v/>
      </c>
      <c r="E857" s="56">
        <v>9</v>
      </c>
      <c r="F857" s="120">
        <v>7.45</v>
      </c>
      <c r="G857" s="121">
        <v>12</v>
      </c>
      <c r="H857" s="125">
        <v>6.75</v>
      </c>
      <c r="I857" s="126">
        <v>12</v>
      </c>
      <c r="J857" s="70" t="s">
        <v>1187</v>
      </c>
      <c r="K857" s="50" t="str">
        <f t="shared" si="56"/>
        <v>$ 0</v>
      </c>
      <c r="L857" s="68">
        <v>0.25</v>
      </c>
      <c r="M857" s="57">
        <v>4.1399999999999997</v>
      </c>
      <c r="N857" s="53">
        <f t="shared" si="57"/>
        <v>0</v>
      </c>
      <c r="P857" s="3"/>
    </row>
    <row r="858" spans="1:16" ht="18.95" customHeight="1">
      <c r="A858" s="44" t="str">
        <f t="shared" si="54"/>
        <v/>
      </c>
      <c r="B858" s="55" t="s">
        <v>867</v>
      </c>
      <c r="C858" s="54"/>
      <c r="D858" s="49" t="str">
        <f t="shared" si="55"/>
        <v/>
      </c>
      <c r="E858" s="56">
        <v>10</v>
      </c>
      <c r="F858" s="120">
        <v>8.25</v>
      </c>
      <c r="G858" s="121">
        <v>12</v>
      </c>
      <c r="H858" s="125">
        <v>7.5</v>
      </c>
      <c r="I858" s="126">
        <v>12</v>
      </c>
      <c r="J858" s="70" t="s">
        <v>1188</v>
      </c>
      <c r="K858" s="50" t="str">
        <f t="shared" si="56"/>
        <v>$ 0</v>
      </c>
      <c r="L858" s="68">
        <v>0.25</v>
      </c>
      <c r="M858" s="57">
        <v>11.04</v>
      </c>
      <c r="N858" s="53">
        <f t="shared" si="57"/>
        <v>0</v>
      </c>
      <c r="P858" s="3"/>
    </row>
    <row r="859" spans="1:16" ht="18.95" customHeight="1">
      <c r="A859" s="44" t="str">
        <f t="shared" si="54"/>
        <v/>
      </c>
      <c r="B859" s="55" t="s">
        <v>868</v>
      </c>
      <c r="C859" s="54"/>
      <c r="D859" s="49" t="str">
        <f t="shared" si="55"/>
        <v/>
      </c>
      <c r="E859" s="56">
        <v>12.5</v>
      </c>
      <c r="F859" s="120">
        <v>10.5</v>
      </c>
      <c r="G859" s="121">
        <v>24</v>
      </c>
      <c r="H859" s="125">
        <v>9.5</v>
      </c>
      <c r="I859" s="126">
        <v>24</v>
      </c>
      <c r="J859" s="70" t="s">
        <v>1189</v>
      </c>
      <c r="K859" s="50" t="str">
        <f t="shared" si="56"/>
        <v>$ 0</v>
      </c>
      <c r="L859" s="68">
        <v>0.24</v>
      </c>
      <c r="M859" s="57">
        <v>6.8</v>
      </c>
      <c r="N859" s="53">
        <f t="shared" si="57"/>
        <v>0</v>
      </c>
      <c r="P859" s="3"/>
    </row>
    <row r="860" spans="1:16" ht="18.95" customHeight="1">
      <c r="A860" s="44" t="str">
        <f t="shared" si="54"/>
        <v/>
      </c>
      <c r="B860" s="55" t="s">
        <v>869</v>
      </c>
      <c r="C860" s="54"/>
      <c r="D860" s="49" t="str">
        <f t="shared" si="55"/>
        <v/>
      </c>
      <c r="E860" s="56">
        <v>12.5</v>
      </c>
      <c r="F860" s="120">
        <v>10.5</v>
      </c>
      <c r="G860" s="121">
        <v>24</v>
      </c>
      <c r="H860" s="125">
        <v>9.5</v>
      </c>
      <c r="I860" s="126">
        <v>24</v>
      </c>
      <c r="J860" s="70" t="s">
        <v>1190</v>
      </c>
      <c r="K860" s="50" t="str">
        <f t="shared" si="56"/>
        <v>$ 0</v>
      </c>
      <c r="L860" s="68">
        <v>0.24</v>
      </c>
      <c r="M860" s="57">
        <v>10</v>
      </c>
      <c r="N860" s="53">
        <f t="shared" si="57"/>
        <v>0</v>
      </c>
      <c r="P860" s="3"/>
    </row>
    <row r="861" spans="1:16" ht="18.95" customHeight="1">
      <c r="A861" s="44" t="str">
        <f t="shared" si="54"/>
        <v/>
      </c>
      <c r="B861" s="55" t="s">
        <v>870</v>
      </c>
      <c r="C861" s="54"/>
      <c r="D861" s="49" t="str">
        <f t="shared" si="55"/>
        <v/>
      </c>
      <c r="E861" s="56">
        <v>12</v>
      </c>
      <c r="F861" s="120">
        <v>9.9</v>
      </c>
      <c r="G861" s="121">
        <v>24</v>
      </c>
      <c r="H861" s="125">
        <v>9</v>
      </c>
      <c r="I861" s="126">
        <v>24</v>
      </c>
      <c r="J861" s="70" t="s">
        <v>1191</v>
      </c>
      <c r="K861" s="50" t="str">
        <f t="shared" si="56"/>
        <v>$ 0</v>
      </c>
      <c r="L861" s="68">
        <v>0.25</v>
      </c>
      <c r="M861" s="57">
        <v>8.5</v>
      </c>
      <c r="N861" s="53">
        <f t="shared" si="57"/>
        <v>0</v>
      </c>
      <c r="P861" s="3"/>
    </row>
    <row r="862" spans="1:16" ht="18.95" customHeight="1">
      <c r="A862" s="44" t="str">
        <f t="shared" si="54"/>
        <v/>
      </c>
      <c r="B862" s="55" t="s">
        <v>871</v>
      </c>
      <c r="C862" s="54"/>
      <c r="D862" s="49" t="str">
        <f t="shared" si="55"/>
        <v/>
      </c>
      <c r="E862" s="56">
        <v>12</v>
      </c>
      <c r="F862" s="120">
        <v>9.9</v>
      </c>
      <c r="G862" s="121">
        <v>24</v>
      </c>
      <c r="H862" s="125">
        <v>9</v>
      </c>
      <c r="I862" s="126">
        <v>24</v>
      </c>
      <c r="J862" s="70" t="s">
        <v>1192</v>
      </c>
      <c r="K862" s="50" t="str">
        <f t="shared" si="56"/>
        <v>$ 0</v>
      </c>
      <c r="L862" s="68">
        <v>0.25</v>
      </c>
      <c r="M862" s="57">
        <v>10.7</v>
      </c>
      <c r="N862" s="53">
        <f t="shared" si="57"/>
        <v>0</v>
      </c>
      <c r="P862" s="3"/>
    </row>
    <row r="863" spans="1:16" ht="18.95" customHeight="1">
      <c r="A863" s="44" t="str">
        <f t="shared" si="54"/>
        <v/>
      </c>
      <c r="B863" s="55" t="s">
        <v>872</v>
      </c>
      <c r="C863" s="54"/>
      <c r="D863" s="49" t="str">
        <f t="shared" si="55"/>
        <v/>
      </c>
      <c r="E863" s="56">
        <v>9.25</v>
      </c>
      <c r="F863" s="120">
        <v>7.7</v>
      </c>
      <c r="G863" s="121">
        <v>24</v>
      </c>
      <c r="H863" s="125">
        <v>7</v>
      </c>
      <c r="I863" s="126">
        <v>24</v>
      </c>
      <c r="J863" s="70" t="s">
        <v>1193</v>
      </c>
      <c r="K863" s="50" t="str">
        <f t="shared" si="56"/>
        <v>$ 0</v>
      </c>
      <c r="L863" s="68">
        <v>0.2432432432432432</v>
      </c>
      <c r="M863" s="57">
        <v>9.5</v>
      </c>
      <c r="N863" s="53">
        <f t="shared" si="57"/>
        <v>0</v>
      </c>
      <c r="P863" s="3"/>
    </row>
    <row r="864" spans="1:16" ht="18.95" customHeight="1">
      <c r="A864" s="44" t="str">
        <f t="shared" si="54"/>
        <v/>
      </c>
      <c r="B864" s="55" t="s">
        <v>873</v>
      </c>
      <c r="C864" s="54"/>
      <c r="D864" s="49" t="str">
        <f t="shared" si="55"/>
        <v/>
      </c>
      <c r="E864" s="56">
        <v>9.25</v>
      </c>
      <c r="F864" s="120">
        <v>7.7</v>
      </c>
      <c r="G864" s="121">
        <v>24</v>
      </c>
      <c r="H864" s="125">
        <v>7</v>
      </c>
      <c r="I864" s="126">
        <v>24</v>
      </c>
      <c r="J864" s="70" t="s">
        <v>1194</v>
      </c>
      <c r="K864" s="50" t="str">
        <f t="shared" si="56"/>
        <v>$ 0</v>
      </c>
      <c r="L864" s="68">
        <v>0.2432432432432432</v>
      </c>
      <c r="M864" s="57">
        <v>8.1</v>
      </c>
      <c r="N864" s="53">
        <f t="shared" si="57"/>
        <v>0</v>
      </c>
      <c r="P864" s="3"/>
    </row>
    <row r="865" spans="1:16" ht="18.95" customHeight="1">
      <c r="A865" s="44" t="str">
        <f t="shared" si="54"/>
        <v/>
      </c>
      <c r="B865" s="55" t="s">
        <v>874</v>
      </c>
      <c r="C865" s="54"/>
      <c r="D865" s="49" t="str">
        <f t="shared" si="55"/>
        <v/>
      </c>
      <c r="E865" s="56">
        <v>9.25</v>
      </c>
      <c r="F865" s="120">
        <v>7.7</v>
      </c>
      <c r="G865" s="121">
        <v>24</v>
      </c>
      <c r="H865" s="125">
        <v>7</v>
      </c>
      <c r="I865" s="126">
        <v>24</v>
      </c>
      <c r="J865" s="70" t="s">
        <v>1195</v>
      </c>
      <c r="K865" s="50" t="str">
        <f t="shared" si="56"/>
        <v>$ 0</v>
      </c>
      <c r="L865" s="68">
        <v>0.2432432432432432</v>
      </c>
      <c r="M865" s="57">
        <v>7.1</v>
      </c>
      <c r="N865" s="53">
        <f t="shared" si="57"/>
        <v>0</v>
      </c>
      <c r="P865" s="3"/>
    </row>
    <row r="866" spans="1:16" ht="18.95" customHeight="1">
      <c r="A866" s="44" t="str">
        <f t="shared" si="54"/>
        <v/>
      </c>
      <c r="B866" s="55" t="s">
        <v>875</v>
      </c>
      <c r="C866" s="54"/>
      <c r="D866" s="49" t="str">
        <f t="shared" si="55"/>
        <v/>
      </c>
      <c r="E866" s="56">
        <v>9.25</v>
      </c>
      <c r="F866" s="120">
        <v>7.7</v>
      </c>
      <c r="G866" s="121">
        <v>24</v>
      </c>
      <c r="H866" s="125">
        <v>7</v>
      </c>
      <c r="I866" s="126">
        <v>24</v>
      </c>
      <c r="J866" s="70" t="s">
        <v>1196</v>
      </c>
      <c r="K866" s="50" t="str">
        <f t="shared" si="56"/>
        <v>$ 0</v>
      </c>
      <c r="L866" s="68">
        <v>0.2432432432432432</v>
      </c>
      <c r="M866" s="57">
        <v>10.8</v>
      </c>
      <c r="N866" s="53">
        <f t="shared" si="57"/>
        <v>0</v>
      </c>
      <c r="P866" s="3"/>
    </row>
    <row r="867" spans="1:16" ht="18.95" customHeight="1">
      <c r="A867" s="44" t="str">
        <f t="shared" si="54"/>
        <v/>
      </c>
      <c r="B867" s="55" t="s">
        <v>876</v>
      </c>
      <c r="C867" s="54"/>
      <c r="D867" s="49" t="str">
        <f t="shared" si="55"/>
        <v/>
      </c>
      <c r="E867" s="56">
        <v>14.5</v>
      </c>
      <c r="F867" s="120">
        <v>12</v>
      </c>
      <c r="G867" s="121">
        <v>24</v>
      </c>
      <c r="H867" s="125">
        <v>11</v>
      </c>
      <c r="I867" s="126">
        <v>24</v>
      </c>
      <c r="J867" s="70" t="s">
        <v>1197</v>
      </c>
      <c r="K867" s="50" t="str">
        <f t="shared" si="56"/>
        <v>$ 0</v>
      </c>
      <c r="L867" s="68">
        <v>0.24137931034482762</v>
      </c>
      <c r="M867" s="57">
        <v>9.6</v>
      </c>
      <c r="N867" s="53">
        <f t="shared" si="57"/>
        <v>0</v>
      </c>
      <c r="P867" s="3"/>
    </row>
    <row r="868" spans="1:16" ht="18.95" customHeight="1">
      <c r="A868" s="44" t="str">
        <f t="shared" si="54"/>
        <v/>
      </c>
      <c r="B868" s="55" t="s">
        <v>877</v>
      </c>
      <c r="C868" s="54"/>
      <c r="D868" s="49" t="str">
        <f t="shared" si="55"/>
        <v/>
      </c>
      <c r="E868" s="56">
        <v>15</v>
      </c>
      <c r="F868" s="120">
        <v>12</v>
      </c>
      <c r="G868" s="121">
        <v>6</v>
      </c>
      <c r="H868" s="125">
        <v>11</v>
      </c>
      <c r="I868" s="126">
        <v>6</v>
      </c>
      <c r="J868" s="70" t="s">
        <v>1198</v>
      </c>
      <c r="K868" s="50" t="str">
        <f t="shared" si="56"/>
        <v>$ 0</v>
      </c>
      <c r="L868" s="68">
        <v>0.26666666666666672</v>
      </c>
      <c r="M868" s="57">
        <v>4.4000000000000004</v>
      </c>
      <c r="N868" s="53">
        <f t="shared" si="57"/>
        <v>0</v>
      </c>
      <c r="P868" s="3"/>
    </row>
    <row r="869" spans="1:16" ht="18.95" customHeight="1">
      <c r="A869" s="44" t="str">
        <f t="shared" si="54"/>
        <v/>
      </c>
      <c r="B869" s="55" t="s">
        <v>878</v>
      </c>
      <c r="C869" s="54"/>
      <c r="D869" s="49" t="str">
        <f t="shared" si="55"/>
        <v/>
      </c>
      <c r="E869" s="56">
        <v>15</v>
      </c>
      <c r="F869" s="120">
        <v>12</v>
      </c>
      <c r="G869" s="121">
        <v>6</v>
      </c>
      <c r="H869" s="125">
        <v>11</v>
      </c>
      <c r="I869" s="126">
        <v>6</v>
      </c>
      <c r="J869" s="70" t="s">
        <v>1199</v>
      </c>
      <c r="K869" s="50" t="str">
        <f t="shared" si="56"/>
        <v>$ 0</v>
      </c>
      <c r="L869" s="68">
        <v>0.26666666666666672</v>
      </c>
      <c r="M869" s="57">
        <v>3.6</v>
      </c>
      <c r="N869" s="53">
        <f t="shared" si="57"/>
        <v>0</v>
      </c>
      <c r="P869" s="3"/>
    </row>
    <row r="870" spans="1:16" ht="18.95" customHeight="1">
      <c r="A870" s="44" t="str">
        <f t="shared" si="54"/>
        <v/>
      </c>
      <c r="B870" s="55" t="s">
        <v>879</v>
      </c>
      <c r="C870" s="54"/>
      <c r="D870" s="49" t="str">
        <f t="shared" ref="D870" si="58">IF(C870&gt;=I870,H870,IF(C870=0,"",F870))</f>
        <v/>
      </c>
      <c r="E870" s="56">
        <v>15</v>
      </c>
      <c r="F870" s="120">
        <v>12</v>
      </c>
      <c r="G870" s="121">
        <v>6</v>
      </c>
      <c r="H870" s="125">
        <v>11</v>
      </c>
      <c r="I870" s="126">
        <v>6</v>
      </c>
      <c r="J870" s="70" t="s">
        <v>1200</v>
      </c>
      <c r="K870" s="50" t="str">
        <f t="shared" si="56"/>
        <v>$ 0</v>
      </c>
      <c r="L870" s="68">
        <v>0.26666666666666672</v>
      </c>
      <c r="M870" s="57">
        <v>3.3</v>
      </c>
      <c r="N870" s="53">
        <f t="shared" si="57"/>
        <v>0</v>
      </c>
      <c r="P870" s="3"/>
    </row>
    <row r="871" spans="1:16" ht="18.95" customHeight="1">
      <c r="A871" s="44" t="str">
        <f t="shared" si="54"/>
        <v/>
      </c>
      <c r="B871" s="55" t="s">
        <v>880</v>
      </c>
      <c r="C871" s="54"/>
      <c r="D871" s="49" t="str">
        <f t="shared" si="55"/>
        <v/>
      </c>
      <c r="E871" s="56">
        <v>15</v>
      </c>
      <c r="F871" s="120">
        <v>12</v>
      </c>
      <c r="G871" s="121">
        <v>6</v>
      </c>
      <c r="H871" s="125">
        <v>11</v>
      </c>
      <c r="I871" s="126">
        <v>6</v>
      </c>
      <c r="J871" s="70" t="s">
        <v>1201</v>
      </c>
      <c r="K871" s="50" t="str">
        <f t="shared" si="56"/>
        <v>$ 0</v>
      </c>
      <c r="L871" s="68">
        <v>0.26666666666666672</v>
      </c>
      <c r="M871" s="57">
        <v>4.4000000000000004</v>
      </c>
      <c r="N871" s="53">
        <f t="shared" si="57"/>
        <v>0</v>
      </c>
      <c r="P871" s="3"/>
    </row>
    <row r="872" spans="1:16" ht="18.95" customHeight="1">
      <c r="A872" s="44" t="str">
        <f t="shared" si="54"/>
        <v/>
      </c>
      <c r="B872" s="55" t="s">
        <v>881</v>
      </c>
      <c r="C872" s="54"/>
      <c r="D872" s="49" t="str">
        <f t="shared" si="55"/>
        <v/>
      </c>
      <c r="E872" s="56">
        <v>15</v>
      </c>
      <c r="F872" s="120">
        <v>12</v>
      </c>
      <c r="G872" s="121">
        <v>24</v>
      </c>
      <c r="H872" s="125">
        <v>11</v>
      </c>
      <c r="I872" s="126">
        <v>24</v>
      </c>
      <c r="J872" s="70" t="s">
        <v>1202</v>
      </c>
      <c r="K872" s="50" t="str">
        <f t="shared" si="56"/>
        <v>$ 0</v>
      </c>
      <c r="L872" s="68">
        <v>0.26666666666666672</v>
      </c>
      <c r="M872" s="57">
        <v>11</v>
      </c>
      <c r="N872" s="53">
        <f t="shared" si="57"/>
        <v>0</v>
      </c>
      <c r="P872" s="3"/>
    </row>
    <row r="873" spans="1:16" ht="18.95" customHeight="1">
      <c r="A873" s="44" t="str">
        <f t="shared" si="54"/>
        <v/>
      </c>
      <c r="B873" s="55" t="s">
        <v>882</v>
      </c>
      <c r="C873" s="54"/>
      <c r="D873" s="49" t="str">
        <f t="shared" ref="D873" si="59">IF(C873&gt;=I873,H873,IF(C873=0,"",F873))</f>
        <v/>
      </c>
      <c r="E873" s="56">
        <v>15</v>
      </c>
      <c r="F873" s="120">
        <v>12</v>
      </c>
      <c r="G873" s="121">
        <v>24</v>
      </c>
      <c r="H873" s="125">
        <v>11</v>
      </c>
      <c r="I873" s="126">
        <v>24</v>
      </c>
      <c r="J873" s="70" t="s">
        <v>1203</v>
      </c>
      <c r="K873" s="50" t="str">
        <f t="shared" si="56"/>
        <v>$ 0</v>
      </c>
      <c r="L873" s="68">
        <v>0.26666666666666672</v>
      </c>
      <c r="M873" s="57">
        <v>9</v>
      </c>
      <c r="N873" s="53">
        <f t="shared" si="57"/>
        <v>0</v>
      </c>
      <c r="P873" s="3"/>
    </row>
    <row r="874" spans="1:16" ht="18.95" customHeight="1">
      <c r="A874" s="44" t="str">
        <f t="shared" si="54"/>
        <v/>
      </c>
      <c r="B874" s="55" t="s">
        <v>883</v>
      </c>
      <c r="C874" s="54"/>
      <c r="D874" s="49" t="str">
        <f t="shared" si="55"/>
        <v/>
      </c>
      <c r="E874" s="56">
        <v>15</v>
      </c>
      <c r="F874" s="120">
        <v>12</v>
      </c>
      <c r="G874" s="121">
        <v>24</v>
      </c>
      <c r="H874" s="125">
        <v>11</v>
      </c>
      <c r="I874" s="126">
        <v>24</v>
      </c>
      <c r="J874" s="70" t="s">
        <v>1204</v>
      </c>
      <c r="K874" s="50" t="str">
        <f t="shared" si="56"/>
        <v>$ 0</v>
      </c>
      <c r="L874" s="68">
        <v>0.26666666666666672</v>
      </c>
      <c r="M874" s="57">
        <v>7.2</v>
      </c>
      <c r="N874" s="53">
        <f t="shared" si="57"/>
        <v>0</v>
      </c>
      <c r="P874" s="3"/>
    </row>
    <row r="875" spans="1:16" ht="18.95" customHeight="1">
      <c r="A875" s="44" t="str">
        <f t="shared" si="54"/>
        <v/>
      </c>
      <c r="B875" s="55" t="s">
        <v>884</v>
      </c>
      <c r="C875" s="54"/>
      <c r="D875" s="49" t="str">
        <f t="shared" si="55"/>
        <v/>
      </c>
      <c r="E875" s="56">
        <v>8</v>
      </c>
      <c r="F875" s="120">
        <v>6.6</v>
      </c>
      <c r="G875" s="121">
        <v>12</v>
      </c>
      <c r="H875" s="125">
        <v>6</v>
      </c>
      <c r="I875" s="126">
        <v>12</v>
      </c>
      <c r="J875" s="70" t="s">
        <v>1205</v>
      </c>
      <c r="K875" s="50" t="str">
        <f t="shared" si="56"/>
        <v>$ 0</v>
      </c>
      <c r="L875" s="68">
        <v>0.25</v>
      </c>
      <c r="M875" s="57">
        <v>3.5</v>
      </c>
      <c r="N875" s="53">
        <f t="shared" si="57"/>
        <v>0</v>
      </c>
      <c r="P875" s="3"/>
    </row>
    <row r="876" spans="1:16" ht="18.95" customHeight="1">
      <c r="A876" s="44" t="str">
        <f t="shared" si="54"/>
        <v/>
      </c>
      <c r="B876" s="55" t="s">
        <v>885</v>
      </c>
      <c r="C876" s="54"/>
      <c r="D876" s="49" t="str">
        <f t="shared" si="55"/>
        <v/>
      </c>
      <c r="E876" s="56">
        <v>8</v>
      </c>
      <c r="F876" s="120">
        <v>6.6</v>
      </c>
      <c r="G876" s="121">
        <v>6</v>
      </c>
      <c r="H876" s="125">
        <v>6</v>
      </c>
      <c r="I876" s="126">
        <v>6</v>
      </c>
      <c r="J876" s="70" t="s">
        <v>1206</v>
      </c>
      <c r="K876" s="50" t="str">
        <f t="shared" si="56"/>
        <v>$ 0</v>
      </c>
      <c r="L876" s="68">
        <v>0.25</v>
      </c>
      <c r="M876" s="57">
        <v>2.5</v>
      </c>
      <c r="N876" s="53">
        <f t="shared" si="57"/>
        <v>0</v>
      </c>
      <c r="P876" s="3"/>
    </row>
    <row r="877" spans="1:16" ht="18.95" customHeight="1">
      <c r="A877" s="44" t="str">
        <f t="shared" si="54"/>
        <v/>
      </c>
      <c r="B877" s="55" t="s">
        <v>886</v>
      </c>
      <c r="C877" s="54"/>
      <c r="D877" s="49" t="str">
        <f t="shared" si="55"/>
        <v/>
      </c>
      <c r="E877" s="56">
        <v>8</v>
      </c>
      <c r="F877" s="120">
        <v>6.6</v>
      </c>
      <c r="G877" s="121">
        <v>6</v>
      </c>
      <c r="H877" s="125">
        <v>6</v>
      </c>
      <c r="I877" s="126">
        <v>6</v>
      </c>
      <c r="J877" s="70" t="s">
        <v>1207</v>
      </c>
      <c r="K877" s="50" t="str">
        <f t="shared" si="56"/>
        <v>$ 0</v>
      </c>
      <c r="L877" s="68">
        <v>0.25</v>
      </c>
      <c r="M877" s="57">
        <v>2.2000000000000002</v>
      </c>
      <c r="N877" s="53">
        <f t="shared" si="57"/>
        <v>0</v>
      </c>
      <c r="P877" s="3"/>
    </row>
    <row r="878" spans="1:16" ht="18.95" customHeight="1">
      <c r="A878" s="44" t="str">
        <f t="shared" si="54"/>
        <v/>
      </c>
      <c r="B878" s="55" t="s">
        <v>887</v>
      </c>
      <c r="C878" s="54"/>
      <c r="D878" s="49" t="str">
        <f t="shared" si="55"/>
        <v/>
      </c>
      <c r="E878" s="56">
        <v>8</v>
      </c>
      <c r="F878" s="120">
        <v>6.6</v>
      </c>
      <c r="G878" s="121">
        <v>6</v>
      </c>
      <c r="H878" s="125">
        <v>6</v>
      </c>
      <c r="I878" s="126">
        <v>6</v>
      </c>
      <c r="J878" s="70" t="s">
        <v>1208</v>
      </c>
      <c r="K878" s="50" t="str">
        <f t="shared" si="56"/>
        <v>$ 0</v>
      </c>
      <c r="L878" s="68">
        <v>0.25</v>
      </c>
      <c r="M878" s="57">
        <v>2.8</v>
      </c>
      <c r="N878" s="53">
        <f t="shared" si="57"/>
        <v>0</v>
      </c>
      <c r="P878" s="3"/>
    </row>
    <row r="879" spans="1:16" ht="18.95" customHeight="1">
      <c r="A879" s="44" t="str">
        <f t="shared" si="54"/>
        <v/>
      </c>
      <c r="B879" s="55" t="s">
        <v>888</v>
      </c>
      <c r="C879" s="54"/>
      <c r="D879" s="49" t="str">
        <f t="shared" si="55"/>
        <v/>
      </c>
      <c r="E879" s="56">
        <v>8</v>
      </c>
      <c r="F879" s="120">
        <v>6.6</v>
      </c>
      <c r="G879" s="121">
        <v>6</v>
      </c>
      <c r="H879" s="125">
        <v>6</v>
      </c>
      <c r="I879" s="126">
        <v>6</v>
      </c>
      <c r="J879" s="70" t="s">
        <v>1209</v>
      </c>
      <c r="K879" s="50" t="str">
        <f t="shared" si="56"/>
        <v>$ 0</v>
      </c>
      <c r="L879" s="68">
        <v>0.25</v>
      </c>
      <c r="M879" s="57">
        <v>1.7</v>
      </c>
      <c r="N879" s="53">
        <f t="shared" si="57"/>
        <v>0</v>
      </c>
      <c r="P879" s="3"/>
    </row>
    <row r="880" spans="1:16" ht="18.95" customHeight="1">
      <c r="A880" s="44" t="str">
        <f t="shared" si="54"/>
        <v/>
      </c>
      <c r="B880" s="55" t="s">
        <v>889</v>
      </c>
      <c r="C880" s="54"/>
      <c r="D880" s="49" t="str">
        <f t="shared" si="55"/>
        <v/>
      </c>
      <c r="E880" s="56">
        <v>8</v>
      </c>
      <c r="F880" s="120">
        <v>6.6</v>
      </c>
      <c r="G880" s="121">
        <v>6</v>
      </c>
      <c r="H880" s="125">
        <v>6</v>
      </c>
      <c r="I880" s="126">
        <v>6</v>
      </c>
      <c r="J880" s="70" t="s">
        <v>1210</v>
      </c>
      <c r="K880" s="50" t="str">
        <f t="shared" si="56"/>
        <v>$ 0</v>
      </c>
      <c r="L880" s="68">
        <v>0.25</v>
      </c>
      <c r="M880" s="57">
        <v>1.1100000000000001</v>
      </c>
      <c r="N880" s="53">
        <f t="shared" si="57"/>
        <v>0</v>
      </c>
      <c r="P880" s="3"/>
    </row>
    <row r="881" spans="1:16" ht="18.95" customHeight="1">
      <c r="A881" s="44" t="str">
        <f t="shared" si="54"/>
        <v/>
      </c>
      <c r="B881" s="55" t="s">
        <v>890</v>
      </c>
      <c r="C881" s="54"/>
      <c r="D881" s="49" t="str">
        <f t="shared" si="55"/>
        <v/>
      </c>
      <c r="E881" s="56">
        <v>8</v>
      </c>
      <c r="F881" s="120">
        <v>6.6</v>
      </c>
      <c r="G881" s="121">
        <v>6</v>
      </c>
      <c r="H881" s="125">
        <v>6</v>
      </c>
      <c r="I881" s="126">
        <v>6</v>
      </c>
      <c r="J881" s="70" t="s">
        <v>1211</v>
      </c>
      <c r="K881" s="50" t="str">
        <f t="shared" si="56"/>
        <v>$ 0</v>
      </c>
      <c r="L881" s="68">
        <v>0.25</v>
      </c>
      <c r="M881" s="57">
        <v>1.7</v>
      </c>
      <c r="N881" s="53">
        <f t="shared" si="57"/>
        <v>0</v>
      </c>
      <c r="P881" s="3"/>
    </row>
    <row r="882" spans="1:16" ht="18.95" customHeight="1">
      <c r="A882" s="44" t="str">
        <f t="shared" si="54"/>
        <v/>
      </c>
      <c r="B882" s="55" t="s">
        <v>891</v>
      </c>
      <c r="C882" s="54"/>
      <c r="D882" s="49" t="str">
        <f t="shared" si="55"/>
        <v/>
      </c>
      <c r="E882" s="56">
        <v>8</v>
      </c>
      <c r="F882" s="120">
        <v>6.6</v>
      </c>
      <c r="G882" s="121">
        <v>6</v>
      </c>
      <c r="H882" s="125">
        <v>6</v>
      </c>
      <c r="I882" s="126">
        <v>6</v>
      </c>
      <c r="J882" s="70" t="s">
        <v>1212</v>
      </c>
      <c r="K882" s="50" t="str">
        <f t="shared" si="56"/>
        <v>$ 0</v>
      </c>
      <c r="L882" s="68">
        <v>0.25</v>
      </c>
      <c r="M882" s="57">
        <v>2</v>
      </c>
      <c r="N882" s="53">
        <f t="shared" si="57"/>
        <v>0</v>
      </c>
      <c r="P882" s="3"/>
    </row>
    <row r="883" spans="1:16" ht="18.95" customHeight="1">
      <c r="A883" s="44" t="str">
        <f t="shared" si="54"/>
        <v/>
      </c>
      <c r="B883" s="55" t="s">
        <v>892</v>
      </c>
      <c r="C883" s="54"/>
      <c r="D883" s="49" t="str">
        <f t="shared" si="55"/>
        <v/>
      </c>
      <c r="E883" s="56">
        <v>8</v>
      </c>
      <c r="F883" s="120">
        <v>6.6</v>
      </c>
      <c r="G883" s="121">
        <v>6</v>
      </c>
      <c r="H883" s="125">
        <v>6</v>
      </c>
      <c r="I883" s="126">
        <v>6</v>
      </c>
      <c r="J883" s="70" t="s">
        <v>1213</v>
      </c>
      <c r="K883" s="50" t="str">
        <f t="shared" si="56"/>
        <v>$ 0</v>
      </c>
      <c r="L883" s="68">
        <v>0.25</v>
      </c>
      <c r="M883" s="57">
        <v>1.4</v>
      </c>
      <c r="N883" s="53">
        <f t="shared" si="57"/>
        <v>0</v>
      </c>
      <c r="P883" s="3"/>
    </row>
    <row r="884" spans="1:16" ht="18.95" customHeight="1">
      <c r="A884" s="44" t="str">
        <f t="shared" si="54"/>
        <v/>
      </c>
      <c r="B884" s="55" t="s">
        <v>893</v>
      </c>
      <c r="C884" s="54"/>
      <c r="D884" s="49" t="str">
        <f t="shared" si="55"/>
        <v/>
      </c>
      <c r="E884" s="56">
        <v>8</v>
      </c>
      <c r="F884" s="120">
        <v>6.6</v>
      </c>
      <c r="G884" s="121">
        <v>6</v>
      </c>
      <c r="H884" s="125">
        <v>6</v>
      </c>
      <c r="I884" s="126">
        <v>6</v>
      </c>
      <c r="J884" s="70" t="s">
        <v>1214</v>
      </c>
      <c r="K884" s="50" t="str">
        <f t="shared" si="56"/>
        <v>$ 0</v>
      </c>
      <c r="L884" s="68">
        <v>0.25</v>
      </c>
      <c r="M884" s="57">
        <v>1.1200000000000001</v>
      </c>
      <c r="N884" s="53">
        <f t="shared" si="57"/>
        <v>0</v>
      </c>
      <c r="P884" s="3"/>
    </row>
    <row r="885" spans="1:16" ht="18.95" customHeight="1">
      <c r="A885" s="44" t="str">
        <f t="shared" si="54"/>
        <v/>
      </c>
      <c r="B885" s="55" t="s">
        <v>894</v>
      </c>
      <c r="C885" s="54"/>
      <c r="D885" s="49" t="str">
        <f t="shared" si="55"/>
        <v/>
      </c>
      <c r="E885" s="56">
        <v>8</v>
      </c>
      <c r="F885" s="120">
        <v>6.6</v>
      </c>
      <c r="G885" s="121">
        <v>6</v>
      </c>
      <c r="H885" s="125">
        <v>6</v>
      </c>
      <c r="I885" s="126">
        <v>6</v>
      </c>
      <c r="J885" s="70" t="s">
        <v>1215</v>
      </c>
      <c r="K885" s="50" t="str">
        <f t="shared" si="56"/>
        <v>$ 0</v>
      </c>
      <c r="L885" s="68">
        <v>0.25</v>
      </c>
      <c r="M885" s="57">
        <v>1.7</v>
      </c>
      <c r="N885" s="53">
        <f t="shared" si="57"/>
        <v>0</v>
      </c>
      <c r="P885" s="3"/>
    </row>
    <row r="886" spans="1:16" ht="18.95" customHeight="1">
      <c r="A886" s="44" t="str">
        <f t="shared" si="54"/>
        <v/>
      </c>
      <c r="B886" s="55" t="s">
        <v>895</v>
      </c>
      <c r="C886" s="54"/>
      <c r="D886" s="49" t="str">
        <f t="shared" si="55"/>
        <v/>
      </c>
      <c r="E886" s="56">
        <v>8</v>
      </c>
      <c r="F886" s="120">
        <v>6.6</v>
      </c>
      <c r="G886" s="121">
        <v>6</v>
      </c>
      <c r="H886" s="125">
        <v>6</v>
      </c>
      <c r="I886" s="126">
        <v>6</v>
      </c>
      <c r="J886" s="70" t="s">
        <v>1216</v>
      </c>
      <c r="K886" s="50" t="str">
        <f t="shared" si="56"/>
        <v>$ 0</v>
      </c>
      <c r="L886" s="68">
        <v>0.25</v>
      </c>
      <c r="M886" s="57">
        <v>2</v>
      </c>
      <c r="N886" s="53">
        <f t="shared" si="57"/>
        <v>0</v>
      </c>
      <c r="P886" s="3"/>
    </row>
    <row r="887" spans="1:16" ht="18.95" customHeight="1">
      <c r="A887" s="44" t="str">
        <f t="shared" si="54"/>
        <v/>
      </c>
      <c r="B887" s="55" t="s">
        <v>896</v>
      </c>
      <c r="C887" s="54"/>
      <c r="D887" s="49" t="str">
        <f t="shared" si="55"/>
        <v/>
      </c>
      <c r="E887" s="56">
        <v>8</v>
      </c>
      <c r="F887" s="120">
        <v>6.6</v>
      </c>
      <c r="G887" s="121">
        <v>6</v>
      </c>
      <c r="H887" s="125">
        <v>6</v>
      </c>
      <c r="I887" s="126">
        <v>6</v>
      </c>
      <c r="J887" s="70" t="s">
        <v>1217</v>
      </c>
      <c r="K887" s="50" t="str">
        <f t="shared" si="56"/>
        <v>$ 0</v>
      </c>
      <c r="L887" s="68">
        <v>0.25</v>
      </c>
      <c r="M887" s="57">
        <v>1.8</v>
      </c>
      <c r="N887" s="53">
        <f t="shared" si="57"/>
        <v>0</v>
      </c>
      <c r="P887" s="3"/>
    </row>
    <row r="888" spans="1:16" ht="18.95" customHeight="1">
      <c r="A888" s="44" t="str">
        <f t="shared" si="54"/>
        <v/>
      </c>
      <c r="B888" s="55" t="s">
        <v>897</v>
      </c>
      <c r="C888" s="54"/>
      <c r="D888" s="49" t="str">
        <f t="shared" si="55"/>
        <v/>
      </c>
      <c r="E888" s="56">
        <v>12</v>
      </c>
      <c r="F888" s="120">
        <v>10</v>
      </c>
      <c r="G888" s="121">
        <v>6</v>
      </c>
      <c r="H888" s="125">
        <v>9</v>
      </c>
      <c r="I888" s="126">
        <v>6</v>
      </c>
      <c r="J888" s="70" t="s">
        <v>1218</v>
      </c>
      <c r="K888" s="50" t="str">
        <f t="shared" si="56"/>
        <v>$ 0</v>
      </c>
      <c r="L888" s="68">
        <v>0.25</v>
      </c>
      <c r="M888" s="57">
        <v>3.8</v>
      </c>
      <c r="N888" s="53">
        <f t="shared" si="57"/>
        <v>0</v>
      </c>
      <c r="P888" s="3"/>
    </row>
    <row r="889" spans="1:16" ht="18.95" customHeight="1">
      <c r="A889" s="44" t="str">
        <f t="shared" si="54"/>
        <v/>
      </c>
      <c r="B889" s="55" t="s">
        <v>898</v>
      </c>
      <c r="C889" s="54"/>
      <c r="D889" s="49" t="str">
        <f t="shared" si="55"/>
        <v/>
      </c>
      <c r="E889" s="56">
        <v>12</v>
      </c>
      <c r="F889" s="120">
        <v>10</v>
      </c>
      <c r="G889" s="121">
        <v>6</v>
      </c>
      <c r="H889" s="125">
        <v>9</v>
      </c>
      <c r="I889" s="126">
        <v>6</v>
      </c>
      <c r="J889" s="70" t="s">
        <v>1219</v>
      </c>
      <c r="K889" s="50" t="str">
        <f t="shared" si="56"/>
        <v>$ 0</v>
      </c>
      <c r="L889" s="68">
        <v>0.25</v>
      </c>
      <c r="M889" s="57">
        <v>2.4</v>
      </c>
      <c r="N889" s="53">
        <f t="shared" si="57"/>
        <v>0</v>
      </c>
      <c r="P889" s="3"/>
    </row>
    <row r="890" spans="1:16" ht="18.95" customHeight="1">
      <c r="A890" s="44" t="str">
        <f t="shared" si="54"/>
        <v/>
      </c>
      <c r="B890" s="55" t="s">
        <v>899</v>
      </c>
      <c r="C890" s="54"/>
      <c r="D890" s="49" t="str">
        <f t="shared" si="55"/>
        <v/>
      </c>
      <c r="E890" s="56">
        <v>15</v>
      </c>
      <c r="F890" s="120">
        <v>12.1</v>
      </c>
      <c r="G890" s="121">
        <v>6</v>
      </c>
      <c r="H890" s="125">
        <v>11</v>
      </c>
      <c r="I890" s="126">
        <v>6</v>
      </c>
      <c r="J890" s="70" t="s">
        <v>1220</v>
      </c>
      <c r="K890" s="50" t="str">
        <f t="shared" si="56"/>
        <v>$ 0</v>
      </c>
      <c r="L890" s="68">
        <v>0.26666666666666672</v>
      </c>
      <c r="M890" s="57">
        <v>2.2999999999999998</v>
      </c>
      <c r="N890" s="53">
        <f t="shared" si="57"/>
        <v>0</v>
      </c>
      <c r="P890" s="3"/>
    </row>
    <row r="891" spans="1:16" ht="18.95" customHeight="1">
      <c r="A891" s="44" t="str">
        <f t="shared" si="54"/>
        <v/>
      </c>
      <c r="B891" s="55" t="s">
        <v>900</v>
      </c>
      <c r="C891" s="54"/>
      <c r="D891" s="49" t="str">
        <f t="shared" si="55"/>
        <v/>
      </c>
      <c r="E891" s="56">
        <v>15</v>
      </c>
      <c r="F891" s="120">
        <v>12.1</v>
      </c>
      <c r="G891" s="121">
        <v>6</v>
      </c>
      <c r="H891" s="125">
        <v>11</v>
      </c>
      <c r="I891" s="126">
        <v>6</v>
      </c>
      <c r="J891" s="70" t="s">
        <v>1221</v>
      </c>
      <c r="K891" s="50" t="str">
        <f t="shared" si="56"/>
        <v>$ 0</v>
      </c>
      <c r="L891" s="68">
        <v>0.26666666666666672</v>
      </c>
      <c r="M891" s="57">
        <v>3.38</v>
      </c>
      <c r="N891" s="53">
        <f t="shared" si="57"/>
        <v>0</v>
      </c>
      <c r="P891" s="3"/>
    </row>
    <row r="892" spans="1:16" ht="18.95" customHeight="1">
      <c r="A892" s="44" t="str">
        <f t="shared" si="54"/>
        <v/>
      </c>
      <c r="B892" s="55" t="s">
        <v>901</v>
      </c>
      <c r="C892" s="54"/>
      <c r="D892" s="49" t="str">
        <f t="shared" si="55"/>
        <v/>
      </c>
      <c r="E892" s="56">
        <v>15</v>
      </c>
      <c r="F892" s="120">
        <v>12.1</v>
      </c>
      <c r="G892" s="121">
        <v>6</v>
      </c>
      <c r="H892" s="125">
        <v>11</v>
      </c>
      <c r="I892" s="126">
        <v>6</v>
      </c>
      <c r="J892" s="70" t="s">
        <v>1222</v>
      </c>
      <c r="K892" s="50" t="str">
        <f t="shared" si="56"/>
        <v>$ 0</v>
      </c>
      <c r="L892" s="68">
        <v>0.26666666666666672</v>
      </c>
      <c r="M892" s="57">
        <v>2.25</v>
      </c>
      <c r="N892" s="53">
        <f t="shared" si="57"/>
        <v>0</v>
      </c>
      <c r="P892" s="3"/>
    </row>
    <row r="893" spans="1:16" ht="18.95" customHeight="1">
      <c r="A893" s="44" t="str">
        <f t="shared" si="54"/>
        <v/>
      </c>
      <c r="B893" s="55" t="s">
        <v>902</v>
      </c>
      <c r="C893" s="54"/>
      <c r="D893" s="49" t="str">
        <f t="shared" si="55"/>
        <v/>
      </c>
      <c r="E893" s="56">
        <v>15</v>
      </c>
      <c r="F893" s="120">
        <v>12.1</v>
      </c>
      <c r="G893" s="121">
        <v>6</v>
      </c>
      <c r="H893" s="125">
        <v>11</v>
      </c>
      <c r="I893" s="126">
        <v>6</v>
      </c>
      <c r="J893" s="70" t="s">
        <v>1223</v>
      </c>
      <c r="K893" s="50" t="str">
        <f t="shared" si="56"/>
        <v>$ 0</v>
      </c>
      <c r="L893" s="68">
        <v>0.26666666666666672</v>
      </c>
      <c r="M893" s="57">
        <v>3.05</v>
      </c>
      <c r="N893" s="53">
        <f t="shared" si="57"/>
        <v>0</v>
      </c>
      <c r="P893" s="3"/>
    </row>
    <row r="894" spans="1:16" ht="18.95" customHeight="1">
      <c r="A894" s="44" t="str">
        <f t="shared" si="54"/>
        <v/>
      </c>
      <c r="B894" s="55" t="s">
        <v>903</v>
      </c>
      <c r="C894" s="54"/>
      <c r="D894" s="49" t="str">
        <f t="shared" si="55"/>
        <v/>
      </c>
      <c r="E894" s="56">
        <v>15</v>
      </c>
      <c r="F894" s="120">
        <v>12.1</v>
      </c>
      <c r="G894" s="121">
        <v>6</v>
      </c>
      <c r="H894" s="125">
        <v>11</v>
      </c>
      <c r="I894" s="126">
        <v>6</v>
      </c>
      <c r="J894" s="70" t="s">
        <v>1224</v>
      </c>
      <c r="K894" s="50" t="str">
        <f t="shared" si="56"/>
        <v>$ 0</v>
      </c>
      <c r="L894" s="68">
        <v>0.26666666666666672</v>
      </c>
      <c r="M894" s="57">
        <v>3.38</v>
      </c>
      <c r="N894" s="53">
        <f t="shared" si="57"/>
        <v>0</v>
      </c>
      <c r="P894" s="3"/>
    </row>
    <row r="895" spans="1:16" ht="18.95" customHeight="1">
      <c r="A895" s="44" t="str">
        <f t="shared" si="54"/>
        <v/>
      </c>
      <c r="B895" s="55" t="s">
        <v>904</v>
      </c>
      <c r="C895" s="54"/>
      <c r="D895" s="49" t="str">
        <f t="shared" si="55"/>
        <v/>
      </c>
      <c r="E895" s="56">
        <v>15</v>
      </c>
      <c r="F895" s="120">
        <v>12.1</v>
      </c>
      <c r="G895" s="121">
        <v>6</v>
      </c>
      <c r="H895" s="125">
        <v>11</v>
      </c>
      <c r="I895" s="126">
        <v>6</v>
      </c>
      <c r="J895" s="70" t="s">
        <v>1225</v>
      </c>
      <c r="K895" s="50" t="str">
        <f t="shared" si="56"/>
        <v>$ 0</v>
      </c>
      <c r="L895" s="68">
        <v>0.26666666666666672</v>
      </c>
      <c r="M895" s="57">
        <v>2.2999999999999998</v>
      </c>
      <c r="N895" s="53">
        <f t="shared" si="57"/>
        <v>0</v>
      </c>
      <c r="P895" s="3"/>
    </row>
    <row r="896" spans="1:16" ht="18.95" customHeight="1">
      <c r="A896" s="44" t="str">
        <f t="shared" si="54"/>
        <v/>
      </c>
      <c r="B896" s="55" t="s">
        <v>905</v>
      </c>
      <c r="C896" s="54"/>
      <c r="D896" s="49" t="str">
        <f t="shared" si="55"/>
        <v/>
      </c>
      <c r="E896" s="56">
        <v>15</v>
      </c>
      <c r="F896" s="120">
        <v>12.1</v>
      </c>
      <c r="G896" s="121">
        <v>6</v>
      </c>
      <c r="H896" s="125">
        <v>11</v>
      </c>
      <c r="I896" s="126">
        <v>6</v>
      </c>
      <c r="J896" s="70" t="s">
        <v>1226</v>
      </c>
      <c r="K896" s="50" t="str">
        <f t="shared" si="56"/>
        <v>$ 0</v>
      </c>
      <c r="L896" s="68">
        <v>0.26666666666666672</v>
      </c>
      <c r="M896" s="57">
        <v>2.2000000000000002</v>
      </c>
      <c r="N896" s="53">
        <f t="shared" si="57"/>
        <v>0</v>
      </c>
      <c r="P896" s="3"/>
    </row>
    <row r="897" spans="1:16" ht="18.95" customHeight="1">
      <c r="A897" s="44" t="str">
        <f t="shared" si="54"/>
        <v/>
      </c>
      <c r="B897" s="55" t="s">
        <v>906</v>
      </c>
      <c r="C897" s="54"/>
      <c r="D897" s="49" t="str">
        <f t="shared" si="55"/>
        <v/>
      </c>
      <c r="E897" s="56">
        <v>15</v>
      </c>
      <c r="F897" s="120">
        <v>12.1</v>
      </c>
      <c r="G897" s="121">
        <v>6</v>
      </c>
      <c r="H897" s="125">
        <v>11</v>
      </c>
      <c r="I897" s="126">
        <v>6</v>
      </c>
      <c r="J897" s="70" t="s">
        <v>1227</v>
      </c>
      <c r="K897" s="50" t="str">
        <f t="shared" si="56"/>
        <v>$ 0</v>
      </c>
      <c r="L897" s="68">
        <v>0.26666666666666672</v>
      </c>
      <c r="M897" s="57">
        <v>3.05</v>
      </c>
      <c r="N897" s="53">
        <f t="shared" si="57"/>
        <v>0</v>
      </c>
      <c r="P897" s="3"/>
    </row>
    <row r="898" spans="1:16" ht="18.95" customHeight="1">
      <c r="A898" s="44" t="str">
        <f t="shared" si="54"/>
        <v/>
      </c>
      <c r="B898" s="55" t="s">
        <v>907</v>
      </c>
      <c r="C898" s="54"/>
      <c r="D898" s="49" t="str">
        <f t="shared" ref="D898" si="60">IF(C898&gt;=I898,H898,IF(C898=0,"",F898))</f>
        <v/>
      </c>
      <c r="E898" s="56">
        <v>15</v>
      </c>
      <c r="F898" s="120">
        <v>12.1</v>
      </c>
      <c r="G898" s="121">
        <v>6</v>
      </c>
      <c r="H898" s="125">
        <v>11</v>
      </c>
      <c r="I898" s="126">
        <v>6</v>
      </c>
      <c r="J898" s="70" t="s">
        <v>1228</v>
      </c>
      <c r="K898" s="50" t="str">
        <f t="shared" si="56"/>
        <v>$ 0</v>
      </c>
      <c r="L898" s="68">
        <v>0.26666666666666672</v>
      </c>
      <c r="M898" s="57">
        <v>1.7</v>
      </c>
      <c r="N898" s="53">
        <f t="shared" si="57"/>
        <v>0</v>
      </c>
      <c r="P898" s="3"/>
    </row>
    <row r="899" spans="1:16" ht="18.95" customHeight="1">
      <c r="A899" s="44" t="str">
        <f t="shared" si="54"/>
        <v/>
      </c>
      <c r="B899" s="55" t="s">
        <v>908</v>
      </c>
      <c r="C899" s="54"/>
      <c r="D899" s="49" t="str">
        <f t="shared" si="55"/>
        <v/>
      </c>
      <c r="E899" s="56">
        <v>13.5</v>
      </c>
      <c r="F899" s="120">
        <v>11</v>
      </c>
      <c r="G899" s="121">
        <v>6</v>
      </c>
      <c r="H899" s="125">
        <v>10</v>
      </c>
      <c r="I899" s="126">
        <v>6</v>
      </c>
      <c r="J899" s="70" t="s">
        <v>1229</v>
      </c>
      <c r="K899" s="50" t="str">
        <f t="shared" si="56"/>
        <v>$ 0</v>
      </c>
      <c r="L899" s="68">
        <v>0.2592592592592593</v>
      </c>
      <c r="M899" s="57">
        <v>3.74</v>
      </c>
      <c r="N899" s="53">
        <f t="shared" si="57"/>
        <v>0</v>
      </c>
      <c r="P899" s="3"/>
    </row>
    <row r="900" spans="1:16" ht="18.95" customHeight="1">
      <c r="A900" s="44" t="str">
        <f t="shared" si="54"/>
        <v/>
      </c>
      <c r="B900" s="55" t="s">
        <v>909</v>
      </c>
      <c r="C900" s="54"/>
      <c r="D900" s="49" t="str">
        <f t="shared" si="55"/>
        <v/>
      </c>
      <c r="E900" s="56">
        <v>13.5</v>
      </c>
      <c r="F900" s="120">
        <v>11</v>
      </c>
      <c r="G900" s="121">
        <v>6</v>
      </c>
      <c r="H900" s="125">
        <v>10</v>
      </c>
      <c r="I900" s="126">
        <v>6</v>
      </c>
      <c r="J900" s="70" t="s">
        <v>1230</v>
      </c>
      <c r="K900" s="50" t="str">
        <f t="shared" si="56"/>
        <v>$ 0</v>
      </c>
      <c r="L900" s="68">
        <v>0.2592592592592593</v>
      </c>
      <c r="M900" s="57">
        <v>2.7</v>
      </c>
      <c r="N900" s="53">
        <f t="shared" si="57"/>
        <v>0</v>
      </c>
      <c r="P900" s="3"/>
    </row>
    <row r="901" spans="1:16" ht="18.95" customHeight="1">
      <c r="A901" s="44" t="str">
        <f t="shared" si="54"/>
        <v/>
      </c>
      <c r="B901" s="55" t="s">
        <v>910</v>
      </c>
      <c r="C901" s="54"/>
      <c r="D901" s="49" t="str">
        <f t="shared" si="55"/>
        <v/>
      </c>
      <c r="E901" s="56">
        <v>13.5</v>
      </c>
      <c r="F901" s="120">
        <v>11</v>
      </c>
      <c r="G901" s="121">
        <v>6</v>
      </c>
      <c r="H901" s="125">
        <v>10</v>
      </c>
      <c r="I901" s="126">
        <v>6</v>
      </c>
      <c r="J901" s="70" t="s">
        <v>1231</v>
      </c>
      <c r="K901" s="50" t="str">
        <f t="shared" si="56"/>
        <v>$ 0</v>
      </c>
      <c r="L901" s="68">
        <v>0.2592592592592593</v>
      </c>
      <c r="M901" s="57">
        <v>2.2999999999999998</v>
      </c>
      <c r="N901" s="53">
        <f t="shared" si="57"/>
        <v>0</v>
      </c>
      <c r="P901" s="3"/>
    </row>
    <row r="902" spans="1:16" ht="18.95" customHeight="1">
      <c r="A902" s="44" t="str">
        <f t="shared" si="54"/>
        <v/>
      </c>
      <c r="B902" s="55" t="s">
        <v>911</v>
      </c>
      <c r="C902" s="54"/>
      <c r="D902" s="49" t="str">
        <f t="shared" si="55"/>
        <v/>
      </c>
      <c r="E902" s="56">
        <v>13.5</v>
      </c>
      <c r="F902" s="120">
        <v>11</v>
      </c>
      <c r="G902" s="121">
        <v>6</v>
      </c>
      <c r="H902" s="125">
        <v>10</v>
      </c>
      <c r="I902" s="126">
        <v>6</v>
      </c>
      <c r="J902" s="70" t="s">
        <v>1232</v>
      </c>
      <c r="K902" s="50" t="str">
        <f t="shared" si="56"/>
        <v>$ 0</v>
      </c>
      <c r="L902" s="68">
        <v>0.2592592592592593</v>
      </c>
      <c r="M902" s="57">
        <v>2.0499999999999998</v>
      </c>
      <c r="N902" s="53">
        <f t="shared" si="57"/>
        <v>0</v>
      </c>
      <c r="P902" s="3"/>
    </row>
    <row r="903" spans="1:16" ht="18.95" customHeight="1">
      <c r="A903" s="44" t="str">
        <f t="shared" si="54"/>
        <v/>
      </c>
      <c r="B903" s="55" t="s">
        <v>912</v>
      </c>
      <c r="C903" s="54"/>
      <c r="D903" s="49" t="str">
        <f t="shared" si="55"/>
        <v/>
      </c>
      <c r="E903" s="56">
        <v>20</v>
      </c>
      <c r="F903" s="120">
        <v>16.5</v>
      </c>
      <c r="G903" s="121">
        <v>6</v>
      </c>
      <c r="H903" s="125">
        <v>15</v>
      </c>
      <c r="I903" s="126">
        <v>6</v>
      </c>
      <c r="J903" s="70" t="s">
        <v>1233</v>
      </c>
      <c r="K903" s="50" t="str">
        <f t="shared" si="56"/>
        <v>$ 0</v>
      </c>
      <c r="L903" s="68">
        <v>0.25</v>
      </c>
      <c r="M903" s="57">
        <v>3.05</v>
      </c>
      <c r="N903" s="53">
        <f t="shared" si="57"/>
        <v>0</v>
      </c>
      <c r="P903" s="3"/>
    </row>
    <row r="904" spans="1:16" ht="18.95" customHeight="1">
      <c r="A904" s="44" t="str">
        <f t="shared" si="54"/>
        <v/>
      </c>
      <c r="B904" s="55" t="s">
        <v>913</v>
      </c>
      <c r="C904" s="54"/>
      <c r="D904" s="49" t="str">
        <f t="shared" si="55"/>
        <v/>
      </c>
      <c r="E904" s="56">
        <v>20</v>
      </c>
      <c r="F904" s="120">
        <v>16.5</v>
      </c>
      <c r="G904" s="121">
        <v>6</v>
      </c>
      <c r="H904" s="125">
        <v>15</v>
      </c>
      <c r="I904" s="126">
        <v>6</v>
      </c>
      <c r="J904" s="70" t="s">
        <v>1234</v>
      </c>
      <c r="K904" s="50" t="str">
        <f t="shared" si="56"/>
        <v>$ 0</v>
      </c>
      <c r="L904" s="68">
        <v>0.25</v>
      </c>
      <c r="M904" s="57">
        <v>2.8</v>
      </c>
      <c r="N904" s="53">
        <f t="shared" si="57"/>
        <v>0</v>
      </c>
      <c r="P904" s="3"/>
    </row>
    <row r="905" spans="1:16" ht="18.95" customHeight="1">
      <c r="A905" s="44" t="str">
        <f t="shared" si="54"/>
        <v/>
      </c>
      <c r="B905" s="55" t="s">
        <v>914</v>
      </c>
      <c r="C905" s="54"/>
      <c r="D905" s="49" t="str">
        <f t="shared" si="55"/>
        <v/>
      </c>
      <c r="E905" s="56">
        <v>20</v>
      </c>
      <c r="F905" s="120">
        <v>16.5</v>
      </c>
      <c r="G905" s="121">
        <v>6</v>
      </c>
      <c r="H905" s="125">
        <v>15</v>
      </c>
      <c r="I905" s="126">
        <v>6</v>
      </c>
      <c r="J905" s="70" t="s">
        <v>1235</v>
      </c>
      <c r="K905" s="50" t="str">
        <f t="shared" si="56"/>
        <v>$ 0</v>
      </c>
      <c r="L905" s="68">
        <v>0.25</v>
      </c>
      <c r="M905" s="57">
        <v>3.3</v>
      </c>
      <c r="N905" s="53">
        <f t="shared" si="57"/>
        <v>0</v>
      </c>
      <c r="P905" s="3"/>
    </row>
    <row r="906" spans="1:16" ht="18.95" customHeight="1">
      <c r="A906" s="44" t="str">
        <f t="shared" si="54"/>
        <v/>
      </c>
      <c r="B906" s="55" t="s">
        <v>915</v>
      </c>
      <c r="C906" s="54"/>
      <c r="D906" s="49" t="str">
        <f t="shared" si="55"/>
        <v/>
      </c>
      <c r="E906" s="56">
        <v>12</v>
      </c>
      <c r="F906" s="120">
        <v>9.9</v>
      </c>
      <c r="G906" s="121">
        <v>6</v>
      </c>
      <c r="H906" s="125">
        <v>9</v>
      </c>
      <c r="I906" s="126">
        <v>6</v>
      </c>
      <c r="J906" s="70" t="s">
        <v>1236</v>
      </c>
      <c r="K906" s="50" t="str">
        <f t="shared" si="56"/>
        <v>$ 0</v>
      </c>
      <c r="L906" s="68">
        <v>0.25</v>
      </c>
      <c r="M906" s="57">
        <v>2.25</v>
      </c>
      <c r="N906" s="53">
        <f t="shared" si="57"/>
        <v>0</v>
      </c>
      <c r="P906" s="3"/>
    </row>
    <row r="907" spans="1:16" ht="18.95" customHeight="1">
      <c r="A907" s="44" t="str">
        <f t="shared" si="54"/>
        <v/>
      </c>
      <c r="B907" s="55" t="s">
        <v>916</v>
      </c>
      <c r="C907" s="54"/>
      <c r="D907" s="49" t="str">
        <f t="shared" si="55"/>
        <v/>
      </c>
      <c r="E907" s="56">
        <v>12</v>
      </c>
      <c r="F907" s="120">
        <v>9.9</v>
      </c>
      <c r="G907" s="121">
        <v>6</v>
      </c>
      <c r="H907" s="125">
        <v>9</v>
      </c>
      <c r="I907" s="126">
        <v>6</v>
      </c>
      <c r="J907" s="70" t="s">
        <v>1237</v>
      </c>
      <c r="K907" s="50" t="str">
        <f t="shared" si="56"/>
        <v>$ 0</v>
      </c>
      <c r="L907" s="68">
        <v>0.25</v>
      </c>
      <c r="M907" s="57">
        <v>2.4500000000000002</v>
      </c>
      <c r="N907" s="53">
        <f t="shared" si="57"/>
        <v>0</v>
      </c>
      <c r="P907" s="3"/>
    </row>
    <row r="908" spans="1:16" ht="18.95" customHeight="1">
      <c r="A908" s="44" t="str">
        <f t="shared" si="54"/>
        <v/>
      </c>
      <c r="B908" s="55" t="s">
        <v>917</v>
      </c>
      <c r="C908" s="54"/>
      <c r="D908" s="49" t="str">
        <f t="shared" si="55"/>
        <v/>
      </c>
      <c r="E908" s="56">
        <v>12</v>
      </c>
      <c r="F908" s="120">
        <v>9.9</v>
      </c>
      <c r="G908" s="121">
        <v>6</v>
      </c>
      <c r="H908" s="125">
        <v>9</v>
      </c>
      <c r="I908" s="126">
        <v>6</v>
      </c>
      <c r="J908" s="70" t="s">
        <v>1238</v>
      </c>
      <c r="K908" s="50" t="str">
        <f t="shared" si="56"/>
        <v>$ 0</v>
      </c>
      <c r="L908" s="68">
        <v>0.25</v>
      </c>
      <c r="M908" s="57">
        <v>2.25</v>
      </c>
      <c r="N908" s="53">
        <f t="shared" si="57"/>
        <v>0</v>
      </c>
      <c r="P908" s="3"/>
    </row>
    <row r="909" spans="1:16" ht="18.95" customHeight="1">
      <c r="A909" s="44" t="str">
        <f t="shared" ref="A909:A973" si="61">IF(MOD(C909,G909)=0,"","QTY. ERROR")</f>
        <v/>
      </c>
      <c r="B909" s="55" t="s">
        <v>918</v>
      </c>
      <c r="C909" s="54"/>
      <c r="D909" s="49" t="str">
        <f t="shared" ref="D909:D973" si="62">IF(C909&gt;=I909,H909,IF(C909=0,"",F909))</f>
        <v/>
      </c>
      <c r="E909" s="56">
        <v>12</v>
      </c>
      <c r="F909" s="120">
        <v>9.9</v>
      </c>
      <c r="G909" s="121">
        <v>6</v>
      </c>
      <c r="H909" s="125">
        <v>9</v>
      </c>
      <c r="I909" s="126">
        <v>6</v>
      </c>
      <c r="J909" s="70" t="s">
        <v>1239</v>
      </c>
      <c r="K909" s="50" t="str">
        <f t="shared" si="56"/>
        <v>$ 0</v>
      </c>
      <c r="L909" s="68">
        <v>0.25</v>
      </c>
      <c r="M909" s="57">
        <v>2.0499999999999998</v>
      </c>
      <c r="N909" s="53">
        <f t="shared" si="57"/>
        <v>0</v>
      </c>
      <c r="P909" s="3"/>
    </row>
    <row r="910" spans="1:16" ht="18.95" customHeight="1">
      <c r="A910" s="44" t="str">
        <f t="shared" si="61"/>
        <v/>
      </c>
      <c r="B910" s="55" t="s">
        <v>919</v>
      </c>
      <c r="C910" s="54"/>
      <c r="D910" s="49" t="str">
        <f t="shared" si="62"/>
        <v/>
      </c>
      <c r="E910" s="56">
        <v>10.5</v>
      </c>
      <c r="F910" s="120">
        <v>8.8000000000000007</v>
      </c>
      <c r="G910" s="121">
        <v>6</v>
      </c>
      <c r="H910" s="125">
        <v>8</v>
      </c>
      <c r="I910" s="126">
        <v>6</v>
      </c>
      <c r="J910" s="70" t="s">
        <v>1240</v>
      </c>
      <c r="K910" s="50" t="str">
        <f t="shared" ref="K910:K937" si="63">IF(C910=0,"$ 0",(C910*D910))</f>
        <v>$ 0</v>
      </c>
      <c r="L910" s="68">
        <v>0.23809523809523814</v>
      </c>
      <c r="M910" s="57">
        <v>1.8</v>
      </c>
      <c r="N910" s="53">
        <f t="shared" ref="N910:N973" si="64">(C910/I910)*M910</f>
        <v>0</v>
      </c>
      <c r="P910" s="3"/>
    </row>
    <row r="911" spans="1:16" ht="18.95" customHeight="1">
      <c r="A911" s="44" t="str">
        <f t="shared" si="61"/>
        <v/>
      </c>
      <c r="B911" s="55" t="s">
        <v>920</v>
      </c>
      <c r="C911" s="54"/>
      <c r="D911" s="49" t="str">
        <f t="shared" si="62"/>
        <v/>
      </c>
      <c r="E911" s="56">
        <v>10.5</v>
      </c>
      <c r="F911" s="120">
        <v>8.8000000000000007</v>
      </c>
      <c r="G911" s="121">
        <v>24</v>
      </c>
      <c r="H911" s="125">
        <v>8</v>
      </c>
      <c r="I911" s="126">
        <v>24</v>
      </c>
      <c r="J911" s="70" t="s">
        <v>1241</v>
      </c>
      <c r="K911" s="50" t="str">
        <f t="shared" si="63"/>
        <v>$ 0</v>
      </c>
      <c r="L911" s="68">
        <v>0.23809523809523814</v>
      </c>
      <c r="M911" s="57">
        <v>6.1</v>
      </c>
      <c r="N911" s="53">
        <f t="shared" si="64"/>
        <v>0</v>
      </c>
      <c r="P911" s="3"/>
    </row>
    <row r="912" spans="1:16" ht="18.95" customHeight="1">
      <c r="A912" s="44" t="str">
        <f t="shared" si="61"/>
        <v/>
      </c>
      <c r="B912" s="55" t="s">
        <v>921</v>
      </c>
      <c r="C912" s="54"/>
      <c r="D912" s="49" t="str">
        <f t="shared" si="62"/>
        <v/>
      </c>
      <c r="E912" s="56">
        <v>10.5</v>
      </c>
      <c r="F912" s="120">
        <v>8.8000000000000007</v>
      </c>
      <c r="G912" s="121">
        <v>24</v>
      </c>
      <c r="H912" s="125">
        <v>8</v>
      </c>
      <c r="I912" s="126">
        <v>24</v>
      </c>
      <c r="J912" s="70" t="s">
        <v>1242</v>
      </c>
      <c r="K912" s="50" t="str">
        <f t="shared" si="63"/>
        <v>$ 0</v>
      </c>
      <c r="L912" s="68">
        <v>0.23809523809523814</v>
      </c>
      <c r="M912" s="57">
        <v>8.1</v>
      </c>
      <c r="N912" s="53">
        <f t="shared" si="64"/>
        <v>0</v>
      </c>
      <c r="P912" s="3"/>
    </row>
    <row r="913" spans="1:16" ht="18.95" customHeight="1">
      <c r="A913" s="44" t="str">
        <f t="shared" si="61"/>
        <v/>
      </c>
      <c r="B913" s="55" t="s">
        <v>922</v>
      </c>
      <c r="C913" s="54"/>
      <c r="D913" s="49" t="str">
        <f t="shared" si="62"/>
        <v/>
      </c>
      <c r="E913" s="56">
        <v>16.5</v>
      </c>
      <c r="F913" s="120">
        <v>13.75</v>
      </c>
      <c r="G913" s="121">
        <v>6</v>
      </c>
      <c r="H913" s="125">
        <v>12.5</v>
      </c>
      <c r="I913" s="126">
        <v>6</v>
      </c>
      <c r="J913" s="70" t="s">
        <v>1243</v>
      </c>
      <c r="K913" s="50" t="str">
        <f t="shared" si="63"/>
        <v>$ 0</v>
      </c>
      <c r="L913" s="68">
        <v>0.24242424242424243</v>
      </c>
      <c r="M913" s="57">
        <v>2.8</v>
      </c>
      <c r="N913" s="53">
        <f t="shared" si="64"/>
        <v>0</v>
      </c>
      <c r="P913" s="3"/>
    </row>
    <row r="914" spans="1:16" ht="18.95" customHeight="1">
      <c r="A914" s="44" t="str">
        <f t="shared" si="61"/>
        <v/>
      </c>
      <c r="B914" s="55" t="s">
        <v>923</v>
      </c>
      <c r="C914" s="54"/>
      <c r="D914" s="49" t="str">
        <f t="shared" si="62"/>
        <v/>
      </c>
      <c r="E914" s="56">
        <v>16.5</v>
      </c>
      <c r="F914" s="120">
        <v>13.75</v>
      </c>
      <c r="G914" s="121">
        <v>6</v>
      </c>
      <c r="H914" s="125">
        <v>12.5</v>
      </c>
      <c r="I914" s="126">
        <v>6</v>
      </c>
      <c r="J914" s="70" t="s">
        <v>1244</v>
      </c>
      <c r="K914" s="50" t="str">
        <f t="shared" si="63"/>
        <v>$ 0</v>
      </c>
      <c r="L914" s="68">
        <v>0.24242424242424243</v>
      </c>
      <c r="M914" s="57">
        <v>3.15</v>
      </c>
      <c r="N914" s="53">
        <f t="shared" si="64"/>
        <v>0</v>
      </c>
      <c r="P914" s="3"/>
    </row>
    <row r="915" spans="1:16" ht="18.95" customHeight="1">
      <c r="A915" s="44" t="str">
        <f t="shared" si="61"/>
        <v/>
      </c>
      <c r="B915" s="55" t="s">
        <v>924</v>
      </c>
      <c r="C915" s="54"/>
      <c r="D915" s="49" t="str">
        <f t="shared" si="62"/>
        <v/>
      </c>
      <c r="E915" s="56">
        <v>16.5</v>
      </c>
      <c r="F915" s="120">
        <v>13.75</v>
      </c>
      <c r="G915" s="121">
        <v>6</v>
      </c>
      <c r="H915" s="125">
        <v>12.5</v>
      </c>
      <c r="I915" s="126">
        <v>6</v>
      </c>
      <c r="J915" s="70" t="s">
        <v>1245</v>
      </c>
      <c r="K915" s="50" t="str">
        <f t="shared" si="63"/>
        <v>$ 0</v>
      </c>
      <c r="L915" s="68">
        <v>0.24242424242424243</v>
      </c>
      <c r="M915" s="57">
        <v>2.75</v>
      </c>
      <c r="N915" s="53">
        <f t="shared" si="64"/>
        <v>0</v>
      </c>
      <c r="P915" s="3"/>
    </row>
    <row r="916" spans="1:16" ht="18.95" customHeight="1">
      <c r="A916" s="44" t="str">
        <f t="shared" si="61"/>
        <v/>
      </c>
      <c r="B916" s="55" t="s">
        <v>925</v>
      </c>
      <c r="C916" s="54"/>
      <c r="D916" s="49" t="str">
        <f t="shared" si="62"/>
        <v/>
      </c>
      <c r="E916" s="56">
        <v>16.5</v>
      </c>
      <c r="F916" s="120">
        <v>13.75</v>
      </c>
      <c r="G916" s="121">
        <v>6</v>
      </c>
      <c r="H916" s="125">
        <v>12.5</v>
      </c>
      <c r="I916" s="126">
        <v>6</v>
      </c>
      <c r="J916" s="70" t="s">
        <v>1246</v>
      </c>
      <c r="K916" s="50" t="str">
        <f t="shared" si="63"/>
        <v>$ 0</v>
      </c>
      <c r="L916" s="68">
        <v>0.24242424242424243</v>
      </c>
      <c r="M916" s="57">
        <v>2.4500000000000002</v>
      </c>
      <c r="N916" s="53">
        <f t="shared" si="64"/>
        <v>0</v>
      </c>
      <c r="P916" s="3"/>
    </row>
    <row r="917" spans="1:16" ht="18.95" customHeight="1">
      <c r="A917" s="44" t="str">
        <f t="shared" si="61"/>
        <v/>
      </c>
      <c r="B917" s="55" t="s">
        <v>926</v>
      </c>
      <c r="C917" s="54"/>
      <c r="D917" s="49" t="str">
        <f t="shared" si="62"/>
        <v/>
      </c>
      <c r="E917" s="56">
        <v>14</v>
      </c>
      <c r="F917" s="120">
        <v>11</v>
      </c>
      <c r="G917" s="121">
        <v>6</v>
      </c>
      <c r="H917" s="125">
        <v>10</v>
      </c>
      <c r="I917" s="126">
        <v>6</v>
      </c>
      <c r="J917" s="70" t="s">
        <v>1247</v>
      </c>
      <c r="K917" s="50" t="str">
        <f t="shared" si="63"/>
        <v>$ 0</v>
      </c>
      <c r="L917" s="68">
        <v>0.2857142857142857</v>
      </c>
      <c r="M917" s="57">
        <v>2.75</v>
      </c>
      <c r="N917" s="53">
        <f t="shared" si="64"/>
        <v>0</v>
      </c>
      <c r="P917" s="3"/>
    </row>
    <row r="918" spans="1:16" ht="18.95" customHeight="1">
      <c r="A918" s="44" t="str">
        <f t="shared" si="61"/>
        <v/>
      </c>
      <c r="B918" s="55" t="s">
        <v>927</v>
      </c>
      <c r="C918" s="54"/>
      <c r="D918" s="49" t="str">
        <f t="shared" si="62"/>
        <v/>
      </c>
      <c r="E918" s="56">
        <v>14</v>
      </c>
      <c r="F918" s="120">
        <v>11</v>
      </c>
      <c r="G918" s="121">
        <v>6</v>
      </c>
      <c r="H918" s="125">
        <v>10</v>
      </c>
      <c r="I918" s="126">
        <v>6</v>
      </c>
      <c r="J918" s="70" t="s">
        <v>1248</v>
      </c>
      <c r="K918" s="50" t="str">
        <f t="shared" si="63"/>
        <v>$ 0</v>
      </c>
      <c r="L918" s="68">
        <v>0.2857142857142857</v>
      </c>
      <c r="M918" s="57">
        <v>2.9</v>
      </c>
      <c r="N918" s="53">
        <f t="shared" si="64"/>
        <v>0</v>
      </c>
      <c r="P918" s="3"/>
    </row>
    <row r="919" spans="1:16" ht="18.95" customHeight="1">
      <c r="A919" s="44" t="str">
        <f t="shared" si="61"/>
        <v/>
      </c>
      <c r="B919" s="55" t="s">
        <v>928</v>
      </c>
      <c r="C919" s="54"/>
      <c r="D919" s="49" t="str">
        <f t="shared" si="62"/>
        <v/>
      </c>
      <c r="E919" s="56">
        <v>14</v>
      </c>
      <c r="F919" s="120">
        <v>11</v>
      </c>
      <c r="G919" s="121">
        <v>6</v>
      </c>
      <c r="H919" s="125">
        <v>10</v>
      </c>
      <c r="I919" s="126">
        <v>6</v>
      </c>
      <c r="J919" s="70" t="s">
        <v>1249</v>
      </c>
      <c r="K919" s="50" t="str">
        <f t="shared" si="63"/>
        <v>$ 0</v>
      </c>
      <c r="L919" s="68">
        <v>0.2857142857142857</v>
      </c>
      <c r="M919" s="57">
        <v>2.6</v>
      </c>
      <c r="N919" s="53">
        <f t="shared" si="64"/>
        <v>0</v>
      </c>
      <c r="P919" s="3"/>
    </row>
    <row r="920" spans="1:16" ht="18.95" customHeight="1">
      <c r="A920" s="44" t="str">
        <f t="shared" si="61"/>
        <v/>
      </c>
      <c r="B920" s="55" t="s">
        <v>929</v>
      </c>
      <c r="C920" s="54"/>
      <c r="D920" s="49" t="str">
        <f t="shared" si="62"/>
        <v/>
      </c>
      <c r="E920" s="56">
        <v>14</v>
      </c>
      <c r="F920" s="120">
        <v>11</v>
      </c>
      <c r="G920" s="121">
        <v>6</v>
      </c>
      <c r="H920" s="125">
        <v>10</v>
      </c>
      <c r="I920" s="126">
        <v>6</v>
      </c>
      <c r="J920" s="70" t="s">
        <v>1250</v>
      </c>
      <c r="K920" s="50" t="str">
        <f t="shared" si="63"/>
        <v>$ 0</v>
      </c>
      <c r="L920" s="68">
        <v>0.2857142857142857</v>
      </c>
      <c r="M920" s="57">
        <v>2.65</v>
      </c>
      <c r="N920" s="53">
        <f t="shared" si="64"/>
        <v>0</v>
      </c>
      <c r="P920" s="3"/>
    </row>
    <row r="921" spans="1:16" ht="18.95" customHeight="1">
      <c r="A921" s="44" t="str">
        <f t="shared" si="61"/>
        <v/>
      </c>
      <c r="B921" s="55" t="s">
        <v>930</v>
      </c>
      <c r="C921" s="54"/>
      <c r="D921" s="49" t="str">
        <f t="shared" si="62"/>
        <v/>
      </c>
      <c r="E921" s="56">
        <v>14</v>
      </c>
      <c r="F921" s="120">
        <v>11</v>
      </c>
      <c r="G921" s="121">
        <v>6</v>
      </c>
      <c r="H921" s="125">
        <v>10</v>
      </c>
      <c r="I921" s="126">
        <v>6</v>
      </c>
      <c r="J921" s="70" t="s">
        <v>1251</v>
      </c>
      <c r="K921" s="50" t="str">
        <f t="shared" si="63"/>
        <v>$ 0</v>
      </c>
      <c r="L921" s="68">
        <v>0.2857142857142857</v>
      </c>
      <c r="M921" s="57">
        <v>3.05</v>
      </c>
      <c r="N921" s="53">
        <f t="shared" si="64"/>
        <v>0</v>
      </c>
      <c r="P921" s="3"/>
    </row>
    <row r="922" spans="1:16" ht="18.95" customHeight="1">
      <c r="A922" s="44" t="str">
        <f t="shared" si="61"/>
        <v/>
      </c>
      <c r="B922" s="55" t="s">
        <v>931</v>
      </c>
      <c r="C922" s="54"/>
      <c r="D922" s="49" t="str">
        <f t="shared" si="62"/>
        <v/>
      </c>
      <c r="E922" s="56">
        <v>11</v>
      </c>
      <c r="F922" s="120">
        <v>8.8000000000000007</v>
      </c>
      <c r="G922" s="121">
        <v>12</v>
      </c>
      <c r="H922" s="125">
        <v>8</v>
      </c>
      <c r="I922" s="126">
        <v>12</v>
      </c>
      <c r="J922" s="70" t="s">
        <v>1252</v>
      </c>
      <c r="K922" s="50" t="str">
        <f t="shared" si="63"/>
        <v>$ 0</v>
      </c>
      <c r="L922" s="68">
        <v>0.27272727272727271</v>
      </c>
      <c r="M922" s="57">
        <v>4.6500000000000004</v>
      </c>
      <c r="N922" s="53">
        <f t="shared" si="64"/>
        <v>0</v>
      </c>
      <c r="P922" s="3"/>
    </row>
    <row r="923" spans="1:16" ht="18.95" customHeight="1">
      <c r="A923" s="44" t="str">
        <f t="shared" si="61"/>
        <v/>
      </c>
      <c r="B923" s="55" t="s">
        <v>932</v>
      </c>
      <c r="C923" s="54"/>
      <c r="D923" s="49" t="str">
        <f t="shared" si="62"/>
        <v/>
      </c>
      <c r="E923" s="56">
        <v>11</v>
      </c>
      <c r="F923" s="120">
        <v>8.8000000000000007</v>
      </c>
      <c r="G923" s="121">
        <v>6</v>
      </c>
      <c r="H923" s="125">
        <v>8</v>
      </c>
      <c r="I923" s="126">
        <v>6</v>
      </c>
      <c r="J923" s="70" t="s">
        <v>1253</v>
      </c>
      <c r="K923" s="50" t="str">
        <f t="shared" si="63"/>
        <v>$ 0</v>
      </c>
      <c r="L923" s="68">
        <v>0.27272727272727271</v>
      </c>
      <c r="M923" s="57">
        <v>3.5</v>
      </c>
      <c r="N923" s="53">
        <f t="shared" si="64"/>
        <v>0</v>
      </c>
      <c r="P923" s="3"/>
    </row>
    <row r="924" spans="1:16" ht="18.95" customHeight="1">
      <c r="A924" s="44" t="str">
        <f t="shared" si="61"/>
        <v/>
      </c>
      <c r="B924" s="55" t="s">
        <v>933</v>
      </c>
      <c r="C924" s="54"/>
      <c r="D924" s="49" t="str">
        <f t="shared" si="62"/>
        <v/>
      </c>
      <c r="E924" s="56">
        <v>11</v>
      </c>
      <c r="F924" s="120">
        <v>8.8000000000000007</v>
      </c>
      <c r="G924" s="121">
        <v>6</v>
      </c>
      <c r="H924" s="125">
        <v>8</v>
      </c>
      <c r="I924" s="126">
        <v>6</v>
      </c>
      <c r="J924" s="70" t="s">
        <v>1254</v>
      </c>
      <c r="K924" s="50" t="str">
        <f t="shared" si="63"/>
        <v>$ 0</v>
      </c>
      <c r="L924" s="68">
        <v>0.27272727272727271</v>
      </c>
      <c r="M924" s="57">
        <v>2.8</v>
      </c>
      <c r="N924" s="53">
        <f t="shared" si="64"/>
        <v>0</v>
      </c>
      <c r="P924" s="3"/>
    </row>
    <row r="925" spans="1:16" ht="18.95" customHeight="1">
      <c r="A925" s="44" t="str">
        <f t="shared" si="61"/>
        <v/>
      </c>
      <c r="B925" s="55" t="s">
        <v>934</v>
      </c>
      <c r="C925" s="54"/>
      <c r="D925" s="49" t="str">
        <f t="shared" si="62"/>
        <v/>
      </c>
      <c r="E925" s="56">
        <v>11</v>
      </c>
      <c r="F925" s="120">
        <v>8.8000000000000007</v>
      </c>
      <c r="G925" s="121">
        <v>6</v>
      </c>
      <c r="H925" s="125">
        <v>8</v>
      </c>
      <c r="I925" s="126">
        <v>6</v>
      </c>
      <c r="J925" s="70" t="s">
        <v>1255</v>
      </c>
      <c r="K925" s="50" t="str">
        <f t="shared" si="63"/>
        <v>$ 0</v>
      </c>
      <c r="L925" s="68">
        <v>0.27272727272727271</v>
      </c>
      <c r="M925" s="57">
        <v>3.4</v>
      </c>
      <c r="N925" s="53">
        <f t="shared" si="64"/>
        <v>0</v>
      </c>
      <c r="P925" s="3"/>
    </row>
    <row r="926" spans="1:16" ht="18.95" customHeight="1">
      <c r="A926" s="44" t="str">
        <f t="shared" si="61"/>
        <v/>
      </c>
      <c r="B926" s="55" t="s">
        <v>935</v>
      </c>
      <c r="C926" s="54"/>
      <c r="D926" s="49" t="str">
        <f t="shared" si="62"/>
        <v/>
      </c>
      <c r="E926" s="56">
        <v>11</v>
      </c>
      <c r="F926" s="120">
        <v>8.8000000000000007</v>
      </c>
      <c r="G926" s="121">
        <v>6</v>
      </c>
      <c r="H926" s="125">
        <v>8</v>
      </c>
      <c r="I926" s="126">
        <v>6</v>
      </c>
      <c r="J926" s="70" t="s">
        <v>1256</v>
      </c>
      <c r="K926" s="50" t="str">
        <f t="shared" si="63"/>
        <v>$ 0</v>
      </c>
      <c r="L926" s="68">
        <v>0.27272727272727271</v>
      </c>
      <c r="M926" s="57">
        <v>3.16</v>
      </c>
      <c r="N926" s="53">
        <f t="shared" si="64"/>
        <v>0</v>
      </c>
      <c r="P926" s="3"/>
    </row>
    <row r="927" spans="1:16" ht="18.95" customHeight="1">
      <c r="A927" s="44" t="str">
        <f t="shared" si="61"/>
        <v/>
      </c>
      <c r="B927" s="55" t="s">
        <v>936</v>
      </c>
      <c r="C927" s="54"/>
      <c r="D927" s="49" t="str">
        <f t="shared" si="62"/>
        <v/>
      </c>
      <c r="E927" s="56">
        <v>11</v>
      </c>
      <c r="F927" s="120">
        <v>8.8000000000000007</v>
      </c>
      <c r="G927" s="121">
        <v>6</v>
      </c>
      <c r="H927" s="125">
        <v>8</v>
      </c>
      <c r="I927" s="126">
        <v>6</v>
      </c>
      <c r="J927" s="70" t="s">
        <v>1257</v>
      </c>
      <c r="K927" s="50" t="str">
        <f t="shared" si="63"/>
        <v>$ 0</v>
      </c>
      <c r="L927" s="68">
        <v>0.27272727272727271</v>
      </c>
      <c r="M927" s="57">
        <v>2.2000000000000002</v>
      </c>
      <c r="N927" s="53">
        <f t="shared" si="64"/>
        <v>0</v>
      </c>
      <c r="P927" s="3"/>
    </row>
    <row r="928" spans="1:16" ht="18.95" customHeight="1">
      <c r="A928" s="44" t="str">
        <f t="shared" si="61"/>
        <v/>
      </c>
      <c r="B928" s="55" t="s">
        <v>937</v>
      </c>
      <c r="C928" s="54"/>
      <c r="D928" s="49" t="str">
        <f t="shared" si="62"/>
        <v/>
      </c>
      <c r="E928" s="56">
        <v>11</v>
      </c>
      <c r="F928" s="120">
        <v>8.8000000000000007</v>
      </c>
      <c r="G928" s="121">
        <v>6</v>
      </c>
      <c r="H928" s="125">
        <v>8</v>
      </c>
      <c r="I928" s="126">
        <v>6</v>
      </c>
      <c r="J928" s="70" t="s">
        <v>1258</v>
      </c>
      <c r="K928" s="50" t="str">
        <f t="shared" si="63"/>
        <v>$ 0</v>
      </c>
      <c r="L928" s="68">
        <v>0.27272727272727271</v>
      </c>
      <c r="M928" s="57">
        <v>2.65</v>
      </c>
      <c r="N928" s="53">
        <f t="shared" si="64"/>
        <v>0</v>
      </c>
      <c r="P928" s="3"/>
    </row>
    <row r="929" spans="1:16" ht="18.95" customHeight="1">
      <c r="A929" s="44" t="str">
        <f t="shared" si="61"/>
        <v/>
      </c>
      <c r="B929" s="55" t="s">
        <v>938</v>
      </c>
      <c r="C929" s="54"/>
      <c r="D929" s="49" t="str">
        <f t="shared" si="62"/>
        <v/>
      </c>
      <c r="E929" s="56">
        <v>11</v>
      </c>
      <c r="F929" s="120">
        <v>8.8000000000000007</v>
      </c>
      <c r="G929" s="121">
        <v>6</v>
      </c>
      <c r="H929" s="125">
        <v>8</v>
      </c>
      <c r="I929" s="126">
        <v>6</v>
      </c>
      <c r="J929" s="70" t="s">
        <v>1259</v>
      </c>
      <c r="K929" s="50" t="str">
        <f t="shared" si="63"/>
        <v>$ 0</v>
      </c>
      <c r="L929" s="68">
        <v>0.27272727272727271</v>
      </c>
      <c r="M929" s="57">
        <v>2.6</v>
      </c>
      <c r="N929" s="53">
        <f t="shared" si="64"/>
        <v>0</v>
      </c>
      <c r="P929" s="3"/>
    </row>
    <row r="930" spans="1:16" ht="18.95" customHeight="1">
      <c r="A930" s="44" t="str">
        <f t="shared" si="61"/>
        <v/>
      </c>
      <c r="B930" s="55" t="s">
        <v>939</v>
      </c>
      <c r="C930" s="54"/>
      <c r="D930" s="49" t="str">
        <f t="shared" si="62"/>
        <v/>
      </c>
      <c r="E930" s="56">
        <v>11</v>
      </c>
      <c r="F930" s="120">
        <v>8.8000000000000007</v>
      </c>
      <c r="G930" s="121">
        <v>6</v>
      </c>
      <c r="H930" s="125">
        <v>8</v>
      </c>
      <c r="I930" s="126">
        <v>6</v>
      </c>
      <c r="J930" s="70" t="s">
        <v>1260</v>
      </c>
      <c r="K930" s="50" t="str">
        <f t="shared" si="63"/>
        <v>$ 0</v>
      </c>
      <c r="L930" s="68">
        <v>0.27272727272727271</v>
      </c>
      <c r="M930" s="57">
        <v>2.2999999999999998</v>
      </c>
      <c r="N930" s="53">
        <f t="shared" si="64"/>
        <v>0</v>
      </c>
      <c r="P930" s="3"/>
    </row>
    <row r="931" spans="1:16" ht="18.95" customHeight="1">
      <c r="A931" s="44" t="str">
        <f t="shared" si="61"/>
        <v/>
      </c>
      <c r="B931" s="55" t="s">
        <v>940</v>
      </c>
      <c r="C931" s="54"/>
      <c r="D931" s="49" t="str">
        <f t="shared" si="62"/>
        <v/>
      </c>
      <c r="E931" s="56">
        <v>11</v>
      </c>
      <c r="F931" s="120">
        <v>8.8000000000000007</v>
      </c>
      <c r="G931" s="121">
        <v>6</v>
      </c>
      <c r="H931" s="125">
        <v>8</v>
      </c>
      <c r="I931" s="126">
        <v>6</v>
      </c>
      <c r="J931" s="70" t="s">
        <v>1261</v>
      </c>
      <c r="K931" s="50" t="str">
        <f t="shared" si="63"/>
        <v>$ 0</v>
      </c>
      <c r="L931" s="68">
        <v>0.27272727272727271</v>
      </c>
      <c r="M931" s="57">
        <v>2.11</v>
      </c>
      <c r="N931" s="53">
        <f t="shared" si="64"/>
        <v>0</v>
      </c>
      <c r="P931" s="4"/>
    </row>
    <row r="932" spans="1:16" ht="18.95" customHeight="1">
      <c r="A932" s="44" t="str">
        <f t="shared" si="61"/>
        <v/>
      </c>
      <c r="B932" s="55" t="s">
        <v>941</v>
      </c>
      <c r="C932" s="54"/>
      <c r="D932" s="49" t="str">
        <f t="shared" si="62"/>
        <v/>
      </c>
      <c r="E932" s="56">
        <v>13</v>
      </c>
      <c r="F932" s="120">
        <v>11</v>
      </c>
      <c r="G932" s="121">
        <v>6</v>
      </c>
      <c r="H932" s="125">
        <v>10</v>
      </c>
      <c r="I932" s="126">
        <v>6</v>
      </c>
      <c r="J932" s="70" t="s">
        <v>1262</v>
      </c>
      <c r="K932" s="50" t="str">
        <f t="shared" si="63"/>
        <v>$ 0</v>
      </c>
      <c r="L932" s="68">
        <v>0.23076923076923073</v>
      </c>
      <c r="M932" s="57">
        <v>2.4</v>
      </c>
      <c r="N932" s="53">
        <f t="shared" si="64"/>
        <v>0</v>
      </c>
      <c r="P932" s="4"/>
    </row>
    <row r="933" spans="1:16" ht="18.95" customHeight="1">
      <c r="A933" s="44" t="str">
        <f t="shared" si="61"/>
        <v/>
      </c>
      <c r="B933" s="55" t="s">
        <v>942</v>
      </c>
      <c r="C933" s="54"/>
      <c r="D933" s="49" t="str">
        <f t="shared" si="62"/>
        <v/>
      </c>
      <c r="E933" s="56">
        <v>13</v>
      </c>
      <c r="F933" s="120">
        <v>11</v>
      </c>
      <c r="G933" s="121">
        <v>6</v>
      </c>
      <c r="H933" s="125">
        <v>10</v>
      </c>
      <c r="I933" s="126">
        <v>6</v>
      </c>
      <c r="J933" s="70" t="s">
        <v>1263</v>
      </c>
      <c r="K933" s="50" t="str">
        <f t="shared" si="63"/>
        <v>$ 0</v>
      </c>
      <c r="L933" s="68">
        <v>0.23076923076923073</v>
      </c>
      <c r="M933" s="57">
        <v>2.2000000000000002</v>
      </c>
      <c r="N933" s="53">
        <f t="shared" si="64"/>
        <v>0</v>
      </c>
      <c r="P933" s="4"/>
    </row>
    <row r="934" spans="1:16" ht="18.95" customHeight="1">
      <c r="A934" s="44" t="str">
        <f t="shared" si="61"/>
        <v/>
      </c>
      <c r="B934" s="55" t="s">
        <v>943</v>
      </c>
      <c r="C934" s="54"/>
      <c r="D934" s="49" t="str">
        <f t="shared" si="62"/>
        <v/>
      </c>
      <c r="E934" s="56">
        <v>13</v>
      </c>
      <c r="F934" s="120">
        <v>11</v>
      </c>
      <c r="G934" s="121">
        <v>6</v>
      </c>
      <c r="H934" s="125">
        <v>10</v>
      </c>
      <c r="I934" s="126">
        <v>6</v>
      </c>
      <c r="J934" s="70" t="s">
        <v>1264</v>
      </c>
      <c r="K934" s="50" t="str">
        <f t="shared" si="63"/>
        <v>$ 0</v>
      </c>
      <c r="L934" s="68">
        <v>0.23076923076923073</v>
      </c>
      <c r="M934" s="57">
        <v>2.1</v>
      </c>
      <c r="N934" s="53">
        <f t="shared" si="64"/>
        <v>0</v>
      </c>
      <c r="P934" s="4"/>
    </row>
    <row r="935" spans="1:16" ht="18.95" customHeight="1">
      <c r="A935" s="44" t="str">
        <f t="shared" si="61"/>
        <v/>
      </c>
      <c r="B935" s="55" t="s">
        <v>944</v>
      </c>
      <c r="C935" s="54"/>
      <c r="D935" s="49" t="str">
        <f t="shared" si="62"/>
        <v/>
      </c>
      <c r="E935" s="56">
        <v>10</v>
      </c>
      <c r="F935" s="120">
        <v>8.25</v>
      </c>
      <c r="G935" s="121">
        <v>12</v>
      </c>
      <c r="H935" s="125">
        <v>7.5</v>
      </c>
      <c r="I935" s="126">
        <v>12</v>
      </c>
      <c r="J935" s="70" t="s">
        <v>1265</v>
      </c>
      <c r="K935" s="50" t="str">
        <f t="shared" si="63"/>
        <v>$ 0</v>
      </c>
      <c r="L935" s="68">
        <v>0.25</v>
      </c>
      <c r="M935" s="57">
        <v>8.1</v>
      </c>
      <c r="N935" s="53">
        <f t="shared" si="64"/>
        <v>0</v>
      </c>
      <c r="P935" s="4"/>
    </row>
    <row r="936" spans="1:16" ht="18.95" customHeight="1">
      <c r="A936" s="44" t="str">
        <f t="shared" si="61"/>
        <v/>
      </c>
      <c r="B936" s="55" t="s">
        <v>945</v>
      </c>
      <c r="C936" s="54"/>
      <c r="D936" s="49" t="str">
        <f t="shared" si="62"/>
        <v/>
      </c>
      <c r="E936" s="56">
        <v>13</v>
      </c>
      <c r="F936" s="120">
        <v>11</v>
      </c>
      <c r="G936" s="121">
        <v>6</v>
      </c>
      <c r="H936" s="125">
        <v>10</v>
      </c>
      <c r="I936" s="126">
        <v>6</v>
      </c>
      <c r="J936" s="70" t="s">
        <v>1266</v>
      </c>
      <c r="K936" s="50" t="str">
        <f t="shared" si="63"/>
        <v>$ 0</v>
      </c>
      <c r="L936" s="68">
        <v>0.23076923076923073</v>
      </c>
      <c r="M936" s="57">
        <v>4.5999999999999996</v>
      </c>
      <c r="N936" s="53">
        <f t="shared" si="64"/>
        <v>0</v>
      </c>
      <c r="P936" s="4"/>
    </row>
    <row r="937" spans="1:16" ht="18.95" customHeight="1">
      <c r="A937" s="44" t="str">
        <f t="shared" si="61"/>
        <v/>
      </c>
      <c r="B937" s="55" t="s">
        <v>946</v>
      </c>
      <c r="C937" s="54"/>
      <c r="D937" s="49" t="str">
        <f t="shared" si="62"/>
        <v/>
      </c>
      <c r="E937" s="56">
        <v>2.25</v>
      </c>
      <c r="F937" s="120">
        <v>1.75</v>
      </c>
      <c r="G937" s="121">
        <v>12</v>
      </c>
      <c r="H937" s="125">
        <v>1.6</v>
      </c>
      <c r="I937" s="126">
        <v>24</v>
      </c>
      <c r="J937" s="70" t="s">
        <v>1267</v>
      </c>
      <c r="K937" s="50" t="str">
        <f t="shared" si="63"/>
        <v>$ 0</v>
      </c>
      <c r="L937" s="68">
        <v>0.28888888888888886</v>
      </c>
      <c r="M937" s="57">
        <v>1.7</v>
      </c>
      <c r="N937" s="53">
        <f t="shared" si="64"/>
        <v>0</v>
      </c>
      <c r="P937" s="4"/>
    </row>
    <row r="938" spans="1:16" ht="18.95" customHeight="1">
      <c r="A938" s="44" t="str">
        <f t="shared" si="61"/>
        <v/>
      </c>
      <c r="B938" s="55" t="s">
        <v>947</v>
      </c>
      <c r="C938" s="54"/>
      <c r="D938" s="49" t="str">
        <f t="shared" si="62"/>
        <v/>
      </c>
      <c r="E938" s="56">
        <v>2.25</v>
      </c>
      <c r="F938" s="120">
        <v>1.75</v>
      </c>
      <c r="G938" s="121">
        <v>24</v>
      </c>
      <c r="H938" s="125">
        <v>1.6</v>
      </c>
      <c r="I938" s="126">
        <v>24</v>
      </c>
      <c r="J938" s="70" t="s">
        <v>1268</v>
      </c>
      <c r="K938" s="50" t="str">
        <f>IF(C937=0,"$ 0",(C937*D937))</f>
        <v>$ 0</v>
      </c>
      <c r="L938" s="68">
        <v>0.28888888888888886</v>
      </c>
      <c r="M938" s="57">
        <v>1.3</v>
      </c>
      <c r="N938" s="53">
        <f t="shared" si="64"/>
        <v>0</v>
      </c>
      <c r="P938" s="4"/>
    </row>
    <row r="939" spans="1:16" ht="18.95" customHeight="1">
      <c r="A939" s="44" t="str">
        <f t="shared" si="61"/>
        <v/>
      </c>
      <c r="B939" s="55" t="s">
        <v>948</v>
      </c>
      <c r="C939" s="54"/>
      <c r="D939" s="49" t="str">
        <f t="shared" si="62"/>
        <v/>
      </c>
      <c r="E939" s="56">
        <v>17.5</v>
      </c>
      <c r="F939" s="120">
        <v>14.3</v>
      </c>
      <c r="G939" s="121">
        <v>6</v>
      </c>
      <c r="H939" s="125">
        <v>13</v>
      </c>
      <c r="I939" s="126">
        <v>6</v>
      </c>
      <c r="J939" s="70" t="s">
        <v>1269</v>
      </c>
      <c r="K939" s="50" t="str">
        <f t="shared" ref="K939:K973" si="65">IF(C939=0,"$ 0",(C939*D939))</f>
        <v>$ 0</v>
      </c>
      <c r="L939" s="68">
        <v>0.25714285714285712</v>
      </c>
      <c r="M939" s="57">
        <v>3.1</v>
      </c>
      <c r="N939" s="53">
        <f t="shared" si="64"/>
        <v>0</v>
      </c>
      <c r="P939" s="4"/>
    </row>
    <row r="940" spans="1:16" ht="18.95" customHeight="1">
      <c r="A940" s="44" t="str">
        <f t="shared" si="61"/>
        <v/>
      </c>
      <c r="B940" s="55" t="s">
        <v>949</v>
      </c>
      <c r="C940" s="54"/>
      <c r="D940" s="49" t="str">
        <f t="shared" si="62"/>
        <v/>
      </c>
      <c r="E940" s="56">
        <v>17.5</v>
      </c>
      <c r="F940" s="120">
        <v>14.3</v>
      </c>
      <c r="G940" s="121">
        <v>6</v>
      </c>
      <c r="H940" s="125">
        <v>13</v>
      </c>
      <c r="I940" s="126">
        <v>6</v>
      </c>
      <c r="J940" s="70" t="s">
        <v>1270</v>
      </c>
      <c r="K940" s="50" t="str">
        <f t="shared" si="65"/>
        <v>$ 0</v>
      </c>
      <c r="L940" s="68">
        <v>0.25714285714285712</v>
      </c>
      <c r="M940" s="57">
        <v>3.3</v>
      </c>
      <c r="N940" s="53">
        <f t="shared" si="64"/>
        <v>0</v>
      </c>
      <c r="P940" s="4"/>
    </row>
    <row r="941" spans="1:16" ht="18.95" customHeight="1">
      <c r="A941" s="44" t="str">
        <f t="shared" si="61"/>
        <v/>
      </c>
      <c r="B941" s="55" t="s">
        <v>950</v>
      </c>
      <c r="C941" s="54"/>
      <c r="D941" s="49" t="str">
        <f t="shared" si="62"/>
        <v/>
      </c>
      <c r="E941" s="56">
        <v>17.5</v>
      </c>
      <c r="F941" s="120">
        <v>14.3</v>
      </c>
      <c r="G941" s="121">
        <v>6</v>
      </c>
      <c r="H941" s="125">
        <v>13</v>
      </c>
      <c r="I941" s="126">
        <v>6</v>
      </c>
      <c r="J941" s="70" t="s">
        <v>1271</v>
      </c>
      <c r="K941" s="50" t="str">
        <f t="shared" si="65"/>
        <v>$ 0</v>
      </c>
      <c r="L941" s="68">
        <v>0.25714285714285712</v>
      </c>
      <c r="M941" s="57">
        <v>2.95</v>
      </c>
      <c r="N941" s="53">
        <f t="shared" si="64"/>
        <v>0</v>
      </c>
      <c r="P941" s="4"/>
    </row>
    <row r="942" spans="1:16" ht="18.95" customHeight="1">
      <c r="A942" s="44" t="str">
        <f t="shared" si="61"/>
        <v/>
      </c>
      <c r="B942" s="55" t="s">
        <v>951</v>
      </c>
      <c r="C942" s="54"/>
      <c r="D942" s="49" t="str">
        <f t="shared" si="62"/>
        <v/>
      </c>
      <c r="E942" s="56">
        <v>2.5</v>
      </c>
      <c r="F942" s="120">
        <v>2</v>
      </c>
      <c r="G942" s="121">
        <v>24</v>
      </c>
      <c r="H942" s="125">
        <v>1.85</v>
      </c>
      <c r="I942" s="126">
        <v>24</v>
      </c>
      <c r="J942" s="70" t="s">
        <v>1272</v>
      </c>
      <c r="K942" s="50" t="str">
        <f t="shared" si="65"/>
        <v>$ 0</v>
      </c>
      <c r="L942" s="68">
        <v>0.26</v>
      </c>
      <c r="M942" s="57">
        <v>1.35</v>
      </c>
      <c r="N942" s="53">
        <f t="shared" si="64"/>
        <v>0</v>
      </c>
      <c r="P942" s="4"/>
    </row>
    <row r="943" spans="1:16" ht="18.95" customHeight="1">
      <c r="A943" s="44" t="str">
        <f t="shared" si="61"/>
        <v/>
      </c>
      <c r="B943" s="55" t="s">
        <v>952</v>
      </c>
      <c r="C943" s="54"/>
      <c r="D943" s="49" t="str">
        <f t="shared" si="62"/>
        <v/>
      </c>
      <c r="E943" s="56">
        <v>9</v>
      </c>
      <c r="F943" s="120">
        <v>7.15</v>
      </c>
      <c r="G943" s="121">
        <v>6</v>
      </c>
      <c r="H943" s="125">
        <v>6.5</v>
      </c>
      <c r="I943" s="126">
        <v>6</v>
      </c>
      <c r="J943" s="70" t="s">
        <v>1273</v>
      </c>
      <c r="K943" s="50" t="str">
        <f t="shared" si="65"/>
        <v>$ 0</v>
      </c>
      <c r="L943" s="68">
        <v>0.27777777777777779</v>
      </c>
      <c r="M943" s="57">
        <v>5</v>
      </c>
      <c r="N943" s="53">
        <f t="shared" si="64"/>
        <v>0</v>
      </c>
      <c r="P943" s="4"/>
    </row>
    <row r="944" spans="1:16" ht="18.95" customHeight="1">
      <c r="A944" s="44" t="str">
        <f t="shared" si="61"/>
        <v/>
      </c>
      <c r="B944" s="55" t="s">
        <v>953</v>
      </c>
      <c r="C944" s="54"/>
      <c r="D944" s="49" t="str">
        <f t="shared" si="62"/>
        <v/>
      </c>
      <c r="E944" s="56">
        <v>7.75</v>
      </c>
      <c r="F944" s="120">
        <v>6.35</v>
      </c>
      <c r="G944" s="121">
        <v>12</v>
      </c>
      <c r="H944" s="125">
        <v>5.75</v>
      </c>
      <c r="I944" s="126">
        <v>12</v>
      </c>
      <c r="J944" s="70" t="s">
        <v>1274</v>
      </c>
      <c r="K944" s="50" t="str">
        <f t="shared" si="65"/>
        <v>$ 0</v>
      </c>
      <c r="L944" s="68">
        <v>0.25806451612903225</v>
      </c>
      <c r="M944" s="57">
        <v>4.7</v>
      </c>
      <c r="N944" s="53">
        <f t="shared" si="64"/>
        <v>0</v>
      </c>
      <c r="P944" s="4"/>
    </row>
    <row r="945" spans="1:16" ht="18.95" customHeight="1">
      <c r="A945" s="44" t="str">
        <f t="shared" si="61"/>
        <v/>
      </c>
      <c r="B945" s="55" t="s">
        <v>954</v>
      </c>
      <c r="C945" s="54"/>
      <c r="D945" s="49" t="str">
        <f t="shared" si="62"/>
        <v/>
      </c>
      <c r="E945" s="56">
        <v>7.75</v>
      </c>
      <c r="F945" s="120">
        <v>6.35</v>
      </c>
      <c r="G945" s="121">
        <v>6</v>
      </c>
      <c r="H945" s="125">
        <v>5.75</v>
      </c>
      <c r="I945" s="126">
        <v>6</v>
      </c>
      <c r="J945" s="70" t="s">
        <v>1275</v>
      </c>
      <c r="K945" s="50" t="str">
        <f t="shared" si="65"/>
        <v>$ 0</v>
      </c>
      <c r="L945" s="68">
        <v>0.25806451612903225</v>
      </c>
      <c r="M945" s="57">
        <v>1.6</v>
      </c>
      <c r="N945" s="53">
        <f t="shared" si="64"/>
        <v>0</v>
      </c>
      <c r="P945" s="4"/>
    </row>
    <row r="946" spans="1:16" ht="18.95" customHeight="1">
      <c r="A946" s="44" t="str">
        <f t="shared" si="61"/>
        <v/>
      </c>
      <c r="B946" s="55" t="s">
        <v>955</v>
      </c>
      <c r="C946" s="54"/>
      <c r="D946" s="49" t="str">
        <f t="shared" si="62"/>
        <v/>
      </c>
      <c r="E946" s="56">
        <v>7.75</v>
      </c>
      <c r="F946" s="120">
        <v>6.35</v>
      </c>
      <c r="G946" s="121">
        <v>6</v>
      </c>
      <c r="H946" s="125">
        <v>5.75</v>
      </c>
      <c r="I946" s="126">
        <v>6</v>
      </c>
      <c r="J946" s="70" t="s">
        <v>1276</v>
      </c>
      <c r="K946" s="50" t="str">
        <f t="shared" si="65"/>
        <v>$ 0</v>
      </c>
      <c r="L946" s="68">
        <v>0.25806451612903225</v>
      </c>
      <c r="M946" s="57">
        <v>1.85</v>
      </c>
      <c r="N946" s="53">
        <f t="shared" si="64"/>
        <v>0</v>
      </c>
      <c r="P946" s="4"/>
    </row>
    <row r="947" spans="1:16" ht="18.95" customHeight="1">
      <c r="A947" s="44" t="str">
        <f t="shared" si="61"/>
        <v/>
      </c>
      <c r="B947" s="55" t="s">
        <v>956</v>
      </c>
      <c r="C947" s="54"/>
      <c r="D947" s="49" t="str">
        <f t="shared" si="62"/>
        <v/>
      </c>
      <c r="E947" s="56">
        <v>7.75</v>
      </c>
      <c r="F947" s="120">
        <v>6.35</v>
      </c>
      <c r="G947" s="121">
        <v>6</v>
      </c>
      <c r="H947" s="125">
        <v>5.75</v>
      </c>
      <c r="I947" s="126">
        <v>6</v>
      </c>
      <c r="J947" s="70" t="s">
        <v>1277</v>
      </c>
      <c r="K947" s="50" t="str">
        <f t="shared" si="65"/>
        <v>$ 0</v>
      </c>
      <c r="L947" s="68">
        <v>0.25806451612903225</v>
      </c>
      <c r="M947" s="57">
        <v>1.5</v>
      </c>
      <c r="N947" s="53">
        <f t="shared" si="64"/>
        <v>0</v>
      </c>
      <c r="P947" s="4"/>
    </row>
    <row r="948" spans="1:16" ht="18.95" customHeight="1">
      <c r="A948" s="44" t="str">
        <f t="shared" si="61"/>
        <v/>
      </c>
      <c r="B948" s="55" t="s">
        <v>957</v>
      </c>
      <c r="C948" s="54"/>
      <c r="D948" s="49" t="str">
        <f t="shared" si="62"/>
        <v/>
      </c>
      <c r="E948" s="56">
        <v>9.25</v>
      </c>
      <c r="F948" s="120">
        <v>7.7</v>
      </c>
      <c r="G948" s="121">
        <v>12</v>
      </c>
      <c r="H948" s="125">
        <v>7</v>
      </c>
      <c r="I948" s="126">
        <v>12</v>
      </c>
      <c r="J948" s="70" t="s">
        <v>1278</v>
      </c>
      <c r="K948" s="50" t="str">
        <f t="shared" si="65"/>
        <v>$ 0</v>
      </c>
      <c r="L948" s="68">
        <v>0.2432432432432432</v>
      </c>
      <c r="M948" s="57">
        <v>5.0599999999999996</v>
      </c>
      <c r="N948" s="53">
        <f t="shared" si="64"/>
        <v>0</v>
      </c>
      <c r="P948" s="4"/>
    </row>
    <row r="949" spans="1:16" ht="18.95" customHeight="1">
      <c r="A949" s="44" t="str">
        <f t="shared" si="61"/>
        <v/>
      </c>
      <c r="B949" s="55" t="s">
        <v>958</v>
      </c>
      <c r="C949" s="54"/>
      <c r="D949" s="49" t="str">
        <f t="shared" si="62"/>
        <v/>
      </c>
      <c r="E949" s="56">
        <v>9.25</v>
      </c>
      <c r="F949" s="120">
        <v>7.7</v>
      </c>
      <c r="G949" s="121">
        <v>6</v>
      </c>
      <c r="H949" s="125">
        <v>7</v>
      </c>
      <c r="I949" s="126">
        <v>6</v>
      </c>
      <c r="J949" s="70" t="s">
        <v>1279</v>
      </c>
      <c r="K949" s="50" t="str">
        <f t="shared" si="65"/>
        <v>$ 0</v>
      </c>
      <c r="L949" s="68">
        <v>0.2432432432432432</v>
      </c>
      <c r="M949" s="57">
        <v>1.8</v>
      </c>
      <c r="N949" s="53">
        <f t="shared" si="64"/>
        <v>0</v>
      </c>
      <c r="P949" s="4"/>
    </row>
    <row r="950" spans="1:16" ht="18.95" customHeight="1">
      <c r="A950" s="44" t="str">
        <f t="shared" si="61"/>
        <v/>
      </c>
      <c r="B950" s="55" t="s">
        <v>959</v>
      </c>
      <c r="C950" s="54"/>
      <c r="D950" s="49" t="str">
        <f t="shared" si="62"/>
        <v/>
      </c>
      <c r="E950" s="56">
        <v>9.25</v>
      </c>
      <c r="F950" s="120">
        <v>7.7</v>
      </c>
      <c r="G950" s="121">
        <v>6</v>
      </c>
      <c r="H950" s="125">
        <v>7</v>
      </c>
      <c r="I950" s="126">
        <v>6</v>
      </c>
      <c r="J950" s="70" t="s">
        <v>1280</v>
      </c>
      <c r="K950" s="50" t="str">
        <f t="shared" si="65"/>
        <v>$ 0</v>
      </c>
      <c r="L950" s="68">
        <v>0.2432432432432432</v>
      </c>
      <c r="M950" s="57">
        <v>2.1</v>
      </c>
      <c r="N950" s="53">
        <f t="shared" si="64"/>
        <v>0</v>
      </c>
      <c r="P950" s="4"/>
    </row>
    <row r="951" spans="1:16" ht="18.95" customHeight="1">
      <c r="A951" s="44" t="str">
        <f t="shared" si="61"/>
        <v/>
      </c>
      <c r="B951" s="55" t="s">
        <v>960</v>
      </c>
      <c r="C951" s="54"/>
      <c r="D951" s="49" t="str">
        <f t="shared" si="62"/>
        <v/>
      </c>
      <c r="E951" s="56">
        <v>9.25</v>
      </c>
      <c r="F951" s="120">
        <v>7.7</v>
      </c>
      <c r="G951" s="121">
        <v>6</v>
      </c>
      <c r="H951" s="125">
        <v>7</v>
      </c>
      <c r="I951" s="126">
        <v>6</v>
      </c>
      <c r="J951" s="70" t="s">
        <v>1281</v>
      </c>
      <c r="K951" s="50" t="str">
        <f t="shared" si="65"/>
        <v>$ 0</v>
      </c>
      <c r="L951" s="68">
        <v>0.2432432432432432</v>
      </c>
      <c r="M951" s="57">
        <v>1.7</v>
      </c>
      <c r="N951" s="53">
        <f t="shared" si="64"/>
        <v>0</v>
      </c>
      <c r="P951" s="4"/>
    </row>
    <row r="952" spans="1:16" ht="18.95" customHeight="1">
      <c r="A952" s="44" t="str">
        <f t="shared" si="61"/>
        <v/>
      </c>
      <c r="B952" s="55" t="s">
        <v>961</v>
      </c>
      <c r="C952" s="54"/>
      <c r="D952" s="49" t="str">
        <f t="shared" si="62"/>
        <v/>
      </c>
      <c r="E952" s="56">
        <v>13.5</v>
      </c>
      <c r="F952" s="120">
        <v>11</v>
      </c>
      <c r="G952" s="121">
        <v>6</v>
      </c>
      <c r="H952" s="125">
        <v>10</v>
      </c>
      <c r="I952" s="126">
        <v>6</v>
      </c>
      <c r="J952" s="70" t="s">
        <v>1282</v>
      </c>
      <c r="K952" s="50" t="str">
        <f t="shared" si="65"/>
        <v>$ 0</v>
      </c>
      <c r="L952" s="68">
        <v>0.2592592592592593</v>
      </c>
      <c r="M952" s="57">
        <v>4.4000000000000004</v>
      </c>
      <c r="N952" s="53">
        <f t="shared" si="64"/>
        <v>0</v>
      </c>
      <c r="P952" s="4"/>
    </row>
    <row r="953" spans="1:16" ht="18.95" customHeight="1">
      <c r="A953" s="44" t="str">
        <f t="shared" si="61"/>
        <v/>
      </c>
      <c r="B953" s="55" t="s">
        <v>962</v>
      </c>
      <c r="C953" s="54"/>
      <c r="D953" s="49" t="str">
        <f t="shared" si="62"/>
        <v/>
      </c>
      <c r="E953" s="56">
        <v>13.5</v>
      </c>
      <c r="F953" s="120">
        <v>11</v>
      </c>
      <c r="G953" s="121">
        <v>6</v>
      </c>
      <c r="H953" s="125">
        <v>10</v>
      </c>
      <c r="I953" s="126">
        <v>6</v>
      </c>
      <c r="J953" s="70" t="s">
        <v>1283</v>
      </c>
      <c r="K953" s="50" t="str">
        <f t="shared" si="65"/>
        <v>$ 0</v>
      </c>
      <c r="L953" s="68">
        <v>0.2592592592592593</v>
      </c>
      <c r="M953" s="57">
        <v>4.4000000000000004</v>
      </c>
      <c r="N953" s="53">
        <f t="shared" si="64"/>
        <v>0</v>
      </c>
      <c r="P953" s="4"/>
    </row>
    <row r="954" spans="1:16" ht="18.95" customHeight="1">
      <c r="A954" s="44" t="str">
        <f t="shared" si="61"/>
        <v/>
      </c>
      <c r="B954" s="55" t="s">
        <v>963</v>
      </c>
      <c r="C954" s="54"/>
      <c r="D954" s="49" t="str">
        <f t="shared" si="62"/>
        <v/>
      </c>
      <c r="E954" s="56">
        <v>13.5</v>
      </c>
      <c r="F954" s="120">
        <v>11</v>
      </c>
      <c r="G954" s="121">
        <v>6</v>
      </c>
      <c r="H954" s="125">
        <v>10</v>
      </c>
      <c r="I954" s="126">
        <v>6</v>
      </c>
      <c r="J954" s="70" t="s">
        <v>1284</v>
      </c>
      <c r="K954" s="50" t="str">
        <f t="shared" si="65"/>
        <v>$ 0</v>
      </c>
      <c r="L954" s="68">
        <v>0.2592592592592593</v>
      </c>
      <c r="M954" s="57">
        <v>4.4000000000000004</v>
      </c>
      <c r="N954" s="53">
        <f t="shared" si="64"/>
        <v>0</v>
      </c>
      <c r="P954" s="4"/>
    </row>
    <row r="955" spans="1:16" ht="18.95" customHeight="1">
      <c r="A955" s="44" t="str">
        <f t="shared" si="61"/>
        <v/>
      </c>
      <c r="B955" s="55" t="s">
        <v>964</v>
      </c>
      <c r="C955" s="54"/>
      <c r="D955" s="49" t="str">
        <f t="shared" si="62"/>
        <v/>
      </c>
      <c r="E955" s="56">
        <v>13.5</v>
      </c>
      <c r="F955" s="120">
        <v>11</v>
      </c>
      <c r="G955" s="121">
        <v>6</v>
      </c>
      <c r="H955" s="125">
        <v>10</v>
      </c>
      <c r="I955" s="126">
        <v>6</v>
      </c>
      <c r="J955" s="70" t="s">
        <v>1285</v>
      </c>
      <c r="K955" s="50" t="str">
        <f t="shared" si="65"/>
        <v>$ 0</v>
      </c>
      <c r="L955" s="68">
        <v>0.2592592592592593</v>
      </c>
      <c r="M955" s="57">
        <v>4.4000000000000004</v>
      </c>
      <c r="N955" s="53">
        <f t="shared" si="64"/>
        <v>0</v>
      </c>
      <c r="P955" s="4"/>
    </row>
    <row r="956" spans="1:16" ht="18.95" customHeight="1">
      <c r="A956" s="44" t="str">
        <f t="shared" si="61"/>
        <v/>
      </c>
      <c r="B956" s="55" t="s">
        <v>965</v>
      </c>
      <c r="C956" s="54"/>
      <c r="D956" s="49" t="str">
        <f t="shared" si="62"/>
        <v/>
      </c>
      <c r="E956" s="56">
        <v>10</v>
      </c>
      <c r="F956" s="120">
        <v>8.25</v>
      </c>
      <c r="G956" s="121">
        <v>6</v>
      </c>
      <c r="H956" s="125">
        <v>7.5</v>
      </c>
      <c r="I956" s="126">
        <v>6</v>
      </c>
      <c r="J956" s="70" t="s">
        <v>1286</v>
      </c>
      <c r="K956" s="50" t="str">
        <f t="shared" si="65"/>
        <v>$ 0</v>
      </c>
      <c r="L956" s="68">
        <v>0.25</v>
      </c>
      <c r="M956" s="57">
        <v>3.96</v>
      </c>
      <c r="N956" s="53">
        <f t="shared" si="64"/>
        <v>0</v>
      </c>
      <c r="P956" s="4"/>
    </row>
    <row r="957" spans="1:16" ht="18.95" customHeight="1">
      <c r="A957" s="44" t="str">
        <f t="shared" si="61"/>
        <v/>
      </c>
      <c r="B957" s="55" t="s">
        <v>966</v>
      </c>
      <c r="C957" s="54"/>
      <c r="D957" s="49" t="str">
        <f t="shared" si="62"/>
        <v/>
      </c>
      <c r="E957" s="56">
        <v>10</v>
      </c>
      <c r="F957" s="120">
        <v>8.25</v>
      </c>
      <c r="G957" s="121">
        <v>6</v>
      </c>
      <c r="H957" s="125">
        <v>7.5</v>
      </c>
      <c r="I957" s="126">
        <v>6</v>
      </c>
      <c r="J957" s="70" t="s">
        <v>1287</v>
      </c>
      <c r="K957" s="50" t="str">
        <f t="shared" si="65"/>
        <v>$ 0</v>
      </c>
      <c r="L957" s="68">
        <v>0.25</v>
      </c>
      <c r="M957" s="57">
        <v>3.96</v>
      </c>
      <c r="N957" s="53">
        <f t="shared" si="64"/>
        <v>0</v>
      </c>
      <c r="P957" s="4"/>
    </row>
    <row r="958" spans="1:16" ht="18.95" customHeight="1">
      <c r="A958" s="44" t="str">
        <f t="shared" si="61"/>
        <v/>
      </c>
      <c r="B958" s="55" t="s">
        <v>967</v>
      </c>
      <c r="C958" s="54"/>
      <c r="D958" s="49" t="str">
        <f t="shared" si="62"/>
        <v/>
      </c>
      <c r="E958" s="56">
        <v>10</v>
      </c>
      <c r="F958" s="120">
        <v>8.25</v>
      </c>
      <c r="G958" s="121">
        <v>6</v>
      </c>
      <c r="H958" s="125">
        <v>7.5</v>
      </c>
      <c r="I958" s="126">
        <v>6</v>
      </c>
      <c r="J958" s="70" t="s">
        <v>1288</v>
      </c>
      <c r="K958" s="50" t="str">
        <f t="shared" si="65"/>
        <v>$ 0</v>
      </c>
      <c r="L958" s="68">
        <v>0.25</v>
      </c>
      <c r="M958" s="57">
        <v>3.96</v>
      </c>
      <c r="N958" s="53">
        <f t="shared" si="64"/>
        <v>0</v>
      </c>
      <c r="P958" s="4"/>
    </row>
    <row r="959" spans="1:16" ht="18.95" customHeight="1">
      <c r="A959" s="44" t="str">
        <f t="shared" si="61"/>
        <v/>
      </c>
      <c r="B959" s="55" t="s">
        <v>968</v>
      </c>
      <c r="C959" s="54"/>
      <c r="D959" s="49" t="str">
        <f t="shared" si="62"/>
        <v/>
      </c>
      <c r="E959" s="56">
        <v>11.5</v>
      </c>
      <c r="F959" s="120">
        <v>9.35</v>
      </c>
      <c r="G959" s="121">
        <v>6</v>
      </c>
      <c r="H959" s="125">
        <v>8.5</v>
      </c>
      <c r="I959" s="126">
        <v>6</v>
      </c>
      <c r="J959" s="70" t="s">
        <v>1289</v>
      </c>
      <c r="K959" s="50" t="str">
        <f t="shared" si="65"/>
        <v>$ 0</v>
      </c>
      <c r="L959" s="68">
        <v>0.26086956521739135</v>
      </c>
      <c r="M959" s="57">
        <v>3.96</v>
      </c>
      <c r="N959" s="53">
        <f t="shared" si="64"/>
        <v>0</v>
      </c>
      <c r="P959" s="4"/>
    </row>
    <row r="960" spans="1:16" ht="18.95" customHeight="1">
      <c r="A960" s="44" t="str">
        <f t="shared" si="61"/>
        <v/>
      </c>
      <c r="B960" s="55" t="s">
        <v>969</v>
      </c>
      <c r="C960" s="54"/>
      <c r="D960" s="49" t="str">
        <f t="shared" si="62"/>
        <v/>
      </c>
      <c r="E960" s="56">
        <v>11.5</v>
      </c>
      <c r="F960" s="120">
        <v>9.35</v>
      </c>
      <c r="G960" s="121">
        <v>6</v>
      </c>
      <c r="H960" s="125">
        <v>8.5</v>
      </c>
      <c r="I960" s="126">
        <v>6</v>
      </c>
      <c r="J960" s="70" t="s">
        <v>1290</v>
      </c>
      <c r="K960" s="50" t="str">
        <f t="shared" si="65"/>
        <v>$ 0</v>
      </c>
      <c r="L960" s="68">
        <v>0.26086956521739135</v>
      </c>
      <c r="M960" s="57">
        <v>3.96</v>
      </c>
      <c r="N960" s="53">
        <f t="shared" si="64"/>
        <v>0</v>
      </c>
      <c r="P960" s="4"/>
    </row>
    <row r="961" spans="1:16" ht="18.95" customHeight="1">
      <c r="A961" s="44" t="str">
        <f t="shared" si="61"/>
        <v/>
      </c>
      <c r="B961" s="55" t="s">
        <v>970</v>
      </c>
      <c r="C961" s="54"/>
      <c r="D961" s="49" t="str">
        <f t="shared" si="62"/>
        <v/>
      </c>
      <c r="E961" s="56">
        <v>11.5</v>
      </c>
      <c r="F961" s="120">
        <v>9.35</v>
      </c>
      <c r="G961" s="121">
        <v>6</v>
      </c>
      <c r="H961" s="125">
        <v>8.5</v>
      </c>
      <c r="I961" s="126">
        <v>6</v>
      </c>
      <c r="J961" s="70" t="s">
        <v>1291</v>
      </c>
      <c r="K961" s="50" t="str">
        <f t="shared" si="65"/>
        <v>$ 0</v>
      </c>
      <c r="L961" s="68">
        <v>0.26086956521739135</v>
      </c>
      <c r="M961" s="57">
        <v>3.96</v>
      </c>
      <c r="N961" s="53">
        <f t="shared" si="64"/>
        <v>0</v>
      </c>
      <c r="P961" s="4"/>
    </row>
    <row r="962" spans="1:16" ht="18.95" customHeight="1">
      <c r="A962" s="44" t="str">
        <f t="shared" si="61"/>
        <v/>
      </c>
      <c r="B962" s="55" t="s">
        <v>971</v>
      </c>
      <c r="C962" s="54"/>
      <c r="D962" s="49" t="str">
        <f t="shared" si="62"/>
        <v/>
      </c>
      <c r="E962" s="56">
        <v>10</v>
      </c>
      <c r="F962" s="120">
        <v>8.25</v>
      </c>
      <c r="G962" s="121">
        <v>6</v>
      </c>
      <c r="H962" s="125">
        <v>7.5</v>
      </c>
      <c r="I962" s="126">
        <v>6</v>
      </c>
      <c r="J962" s="70" t="s">
        <v>1292</v>
      </c>
      <c r="K962" s="50" t="str">
        <f t="shared" si="65"/>
        <v>$ 0</v>
      </c>
      <c r="L962" s="68">
        <v>0.25</v>
      </c>
      <c r="M962" s="57">
        <v>3.96</v>
      </c>
      <c r="N962" s="53">
        <f t="shared" si="64"/>
        <v>0</v>
      </c>
      <c r="P962" s="4"/>
    </row>
    <row r="963" spans="1:16" ht="18.95" customHeight="1">
      <c r="A963" s="44" t="str">
        <f t="shared" si="61"/>
        <v/>
      </c>
      <c r="B963" s="55" t="s">
        <v>972</v>
      </c>
      <c r="C963" s="54"/>
      <c r="D963" s="49" t="str">
        <f t="shared" si="62"/>
        <v/>
      </c>
      <c r="E963" s="56">
        <v>10</v>
      </c>
      <c r="F963" s="120">
        <v>8.25</v>
      </c>
      <c r="G963" s="121">
        <v>6</v>
      </c>
      <c r="H963" s="125">
        <v>7.5</v>
      </c>
      <c r="I963" s="126">
        <v>6</v>
      </c>
      <c r="J963" s="70" t="s">
        <v>1293</v>
      </c>
      <c r="K963" s="50" t="str">
        <f t="shared" si="65"/>
        <v>$ 0</v>
      </c>
      <c r="L963" s="68">
        <v>0.25</v>
      </c>
      <c r="M963" s="57">
        <v>3.96</v>
      </c>
      <c r="N963" s="53">
        <f t="shared" si="64"/>
        <v>0</v>
      </c>
      <c r="P963" s="4"/>
    </row>
    <row r="964" spans="1:16" ht="18.95" customHeight="1">
      <c r="A964" s="44" t="str">
        <f t="shared" si="61"/>
        <v/>
      </c>
      <c r="B964" s="55" t="s">
        <v>973</v>
      </c>
      <c r="C964" s="54"/>
      <c r="D964" s="49" t="str">
        <f t="shared" si="62"/>
        <v/>
      </c>
      <c r="E964" s="56">
        <v>10</v>
      </c>
      <c r="F964" s="120">
        <v>8.25</v>
      </c>
      <c r="G964" s="121">
        <v>6</v>
      </c>
      <c r="H964" s="125">
        <v>7.5</v>
      </c>
      <c r="I964" s="126">
        <v>6</v>
      </c>
      <c r="J964" s="70" t="s">
        <v>1294</v>
      </c>
      <c r="K964" s="50" t="str">
        <f t="shared" si="65"/>
        <v>$ 0</v>
      </c>
      <c r="L964" s="68">
        <v>0.25</v>
      </c>
      <c r="M964" s="57">
        <v>3.96</v>
      </c>
      <c r="N964" s="53">
        <f t="shared" si="64"/>
        <v>0</v>
      </c>
      <c r="P964" s="4"/>
    </row>
    <row r="965" spans="1:16" ht="18.95" customHeight="1">
      <c r="A965" s="44" t="str">
        <f t="shared" si="61"/>
        <v/>
      </c>
      <c r="B965" s="55" t="s">
        <v>974</v>
      </c>
      <c r="C965" s="54"/>
      <c r="D965" s="49" t="str">
        <f t="shared" si="62"/>
        <v/>
      </c>
      <c r="E965" s="56">
        <v>11</v>
      </c>
      <c r="F965" s="120">
        <v>8.8000000000000007</v>
      </c>
      <c r="G965" s="121">
        <v>12</v>
      </c>
      <c r="H965" s="125">
        <v>8</v>
      </c>
      <c r="I965" s="126">
        <v>12</v>
      </c>
      <c r="J965" s="70" t="s">
        <v>1295</v>
      </c>
      <c r="K965" s="50" t="str">
        <f t="shared" si="65"/>
        <v>$ 0</v>
      </c>
      <c r="L965" s="68">
        <v>0.27272727272727271</v>
      </c>
      <c r="M965" s="57">
        <v>6.25</v>
      </c>
      <c r="N965" s="53">
        <f t="shared" si="64"/>
        <v>0</v>
      </c>
      <c r="P965" s="4"/>
    </row>
    <row r="966" spans="1:16" ht="18.95" customHeight="1">
      <c r="A966" s="44" t="str">
        <f t="shared" si="61"/>
        <v/>
      </c>
      <c r="B966" s="55" t="s">
        <v>975</v>
      </c>
      <c r="C966" s="54"/>
      <c r="D966" s="49" t="str">
        <f t="shared" si="62"/>
        <v/>
      </c>
      <c r="E966" s="56">
        <v>11</v>
      </c>
      <c r="F966" s="120">
        <v>8.8000000000000007</v>
      </c>
      <c r="G966" s="121">
        <v>12</v>
      </c>
      <c r="H966" s="125">
        <v>8</v>
      </c>
      <c r="I966" s="126">
        <v>12</v>
      </c>
      <c r="J966" s="70" t="s">
        <v>1296</v>
      </c>
      <c r="K966" s="50" t="str">
        <f t="shared" si="65"/>
        <v>$ 0</v>
      </c>
      <c r="L966" s="68">
        <v>0.27272727272727271</v>
      </c>
      <c r="M966" s="57">
        <v>3.08</v>
      </c>
      <c r="N966" s="53">
        <f t="shared" si="64"/>
        <v>0</v>
      </c>
      <c r="P966" s="4"/>
    </row>
    <row r="967" spans="1:16" ht="18.95" customHeight="1">
      <c r="A967" s="44" t="str">
        <f t="shared" si="61"/>
        <v/>
      </c>
      <c r="B967" s="55" t="s">
        <v>976</v>
      </c>
      <c r="C967" s="54"/>
      <c r="D967" s="49" t="str">
        <f t="shared" si="62"/>
        <v/>
      </c>
      <c r="E967" s="56">
        <v>11</v>
      </c>
      <c r="F967" s="120">
        <v>8.8000000000000007</v>
      </c>
      <c r="G967" s="121">
        <v>12</v>
      </c>
      <c r="H967" s="125">
        <v>8</v>
      </c>
      <c r="I967" s="126">
        <v>12</v>
      </c>
      <c r="J967" s="70" t="s">
        <v>1297</v>
      </c>
      <c r="K967" s="50" t="str">
        <f t="shared" si="65"/>
        <v>$ 0</v>
      </c>
      <c r="L967" s="68">
        <v>0.27272727272727271</v>
      </c>
      <c r="M967" s="57">
        <v>3.08</v>
      </c>
      <c r="N967" s="53">
        <f t="shared" si="64"/>
        <v>0</v>
      </c>
      <c r="P967" s="4"/>
    </row>
    <row r="968" spans="1:16" ht="18.95" customHeight="1">
      <c r="A968" s="44" t="str">
        <f t="shared" si="61"/>
        <v/>
      </c>
      <c r="B968" s="55" t="s">
        <v>977</v>
      </c>
      <c r="C968" s="54"/>
      <c r="D968" s="49" t="str">
        <f t="shared" si="62"/>
        <v/>
      </c>
      <c r="E968" s="56">
        <v>11</v>
      </c>
      <c r="F968" s="120">
        <v>8.8000000000000007</v>
      </c>
      <c r="G968" s="121">
        <v>12</v>
      </c>
      <c r="H968" s="125">
        <v>8</v>
      </c>
      <c r="I968" s="126">
        <v>12</v>
      </c>
      <c r="J968" s="70" t="s">
        <v>1298</v>
      </c>
      <c r="K968" s="50" t="str">
        <f t="shared" si="65"/>
        <v>$ 0</v>
      </c>
      <c r="L968" s="68">
        <v>0.27272727272727271</v>
      </c>
      <c r="M968" s="57">
        <v>3.08</v>
      </c>
      <c r="N968" s="53">
        <f t="shared" si="64"/>
        <v>0</v>
      </c>
      <c r="P968" s="4"/>
    </row>
    <row r="969" spans="1:16" ht="18.95" customHeight="1">
      <c r="A969" s="44" t="str">
        <f t="shared" si="61"/>
        <v/>
      </c>
      <c r="B969" s="55" t="s">
        <v>978</v>
      </c>
      <c r="C969" s="54"/>
      <c r="D969" s="49" t="str">
        <f t="shared" si="62"/>
        <v/>
      </c>
      <c r="E969" s="56">
        <v>11</v>
      </c>
      <c r="F969" s="120">
        <v>8.8000000000000007</v>
      </c>
      <c r="G969" s="121">
        <v>12</v>
      </c>
      <c r="H969" s="125">
        <v>8</v>
      </c>
      <c r="I969" s="126">
        <v>12</v>
      </c>
      <c r="J969" s="70" t="s">
        <v>1299</v>
      </c>
      <c r="K969" s="50" t="str">
        <f t="shared" si="65"/>
        <v>$ 0</v>
      </c>
      <c r="L969" s="68">
        <v>0.27272727272727271</v>
      </c>
      <c r="M969" s="57">
        <v>3.08</v>
      </c>
      <c r="N969" s="53">
        <f t="shared" si="64"/>
        <v>0</v>
      </c>
      <c r="P969" s="4"/>
    </row>
    <row r="970" spans="1:16" ht="18.95" customHeight="1">
      <c r="A970" s="44" t="str">
        <f t="shared" si="61"/>
        <v/>
      </c>
      <c r="B970" s="55" t="s">
        <v>979</v>
      </c>
      <c r="C970" s="54"/>
      <c r="D970" s="49" t="str">
        <f t="shared" si="62"/>
        <v/>
      </c>
      <c r="E970" s="56">
        <v>13.25</v>
      </c>
      <c r="F970" s="120">
        <v>11</v>
      </c>
      <c r="G970" s="121">
        <v>6</v>
      </c>
      <c r="H970" s="125">
        <v>10</v>
      </c>
      <c r="I970" s="126">
        <v>6</v>
      </c>
      <c r="J970" s="70" t="s">
        <v>1300</v>
      </c>
      <c r="K970" s="50" t="str">
        <f t="shared" si="65"/>
        <v>$ 0</v>
      </c>
      <c r="L970" s="68">
        <v>0.24528301886792447</v>
      </c>
      <c r="M970" s="57">
        <v>6.6</v>
      </c>
      <c r="N970" s="53">
        <f t="shared" si="64"/>
        <v>0</v>
      </c>
      <c r="P970" s="4"/>
    </row>
    <row r="971" spans="1:16" ht="18.95" customHeight="1">
      <c r="A971" s="44" t="str">
        <f t="shared" si="61"/>
        <v/>
      </c>
      <c r="B971" s="55" t="s">
        <v>980</v>
      </c>
      <c r="C971" s="54"/>
      <c r="D971" s="49" t="str">
        <f t="shared" si="62"/>
        <v/>
      </c>
      <c r="E971" s="56">
        <v>6.6</v>
      </c>
      <c r="F971" s="120">
        <v>5.5</v>
      </c>
      <c r="G971" s="121">
        <v>6</v>
      </c>
      <c r="H971" s="125">
        <v>5</v>
      </c>
      <c r="I971" s="126">
        <v>6</v>
      </c>
      <c r="J971" s="70" t="s">
        <v>1301</v>
      </c>
      <c r="K971" s="50" t="str">
        <f t="shared" si="65"/>
        <v>$ 0</v>
      </c>
      <c r="L971" s="68">
        <v>0.24242424242424243</v>
      </c>
      <c r="M971" s="57">
        <v>4.18</v>
      </c>
      <c r="N971" s="53">
        <f t="shared" si="64"/>
        <v>0</v>
      </c>
      <c r="P971" s="4"/>
    </row>
    <row r="972" spans="1:16" ht="18.95" customHeight="1">
      <c r="A972" s="44" t="str">
        <f t="shared" si="61"/>
        <v/>
      </c>
      <c r="B972" s="55" t="s">
        <v>981</v>
      </c>
      <c r="C972" s="54"/>
      <c r="D972" s="49" t="str">
        <f t="shared" si="62"/>
        <v/>
      </c>
      <c r="E972" s="56">
        <v>6.6</v>
      </c>
      <c r="F972" s="120">
        <v>5.5</v>
      </c>
      <c r="G972" s="121">
        <v>6</v>
      </c>
      <c r="H972" s="125">
        <v>5</v>
      </c>
      <c r="I972" s="126">
        <v>6</v>
      </c>
      <c r="J972" s="70" t="s">
        <v>1302</v>
      </c>
      <c r="K972" s="50" t="str">
        <f t="shared" si="65"/>
        <v>$ 0</v>
      </c>
      <c r="L972" s="68">
        <v>0.24242424242424243</v>
      </c>
      <c r="M972" s="57">
        <v>3.12</v>
      </c>
      <c r="N972" s="53">
        <f t="shared" si="64"/>
        <v>0</v>
      </c>
      <c r="P972" s="4"/>
    </row>
    <row r="973" spans="1:16" ht="18.95" customHeight="1">
      <c r="A973" s="44" t="str">
        <f t="shared" si="61"/>
        <v/>
      </c>
      <c r="B973" s="55" t="s">
        <v>982</v>
      </c>
      <c r="C973" s="54"/>
      <c r="D973" s="49" t="str">
        <f t="shared" si="62"/>
        <v/>
      </c>
      <c r="E973" s="56">
        <v>17.5</v>
      </c>
      <c r="F973" s="120">
        <v>14.3</v>
      </c>
      <c r="G973" s="121">
        <v>6</v>
      </c>
      <c r="H973" s="125">
        <v>13</v>
      </c>
      <c r="I973" s="126">
        <v>6</v>
      </c>
      <c r="J973" s="70" t="s">
        <v>1303</v>
      </c>
      <c r="K973" s="50" t="str">
        <f t="shared" si="65"/>
        <v>$ 0</v>
      </c>
      <c r="L973" s="68">
        <v>0.25714285714285712</v>
      </c>
      <c r="M973" s="57">
        <v>8.15</v>
      </c>
      <c r="N973" s="53">
        <f t="shared" si="64"/>
        <v>0</v>
      </c>
      <c r="P973" s="4"/>
    </row>
    <row r="974" spans="1:16" ht="18.95" customHeight="1">
      <c r="B974" s="45"/>
      <c r="C974" s="38" t="s">
        <v>23</v>
      </c>
      <c r="D974" s="38"/>
      <c r="E974" s="45"/>
      <c r="F974" s="124"/>
      <c r="G974" s="124"/>
      <c r="H974" s="129"/>
      <c r="I974" s="129"/>
      <c r="J974" s="72"/>
      <c r="K974" s="39">
        <f>SUM(K14:K973)</f>
        <v>0</v>
      </c>
      <c r="L974" s="69"/>
      <c r="M974" s="46"/>
      <c r="N974" s="47">
        <f>SUM(N14:N973)</f>
        <v>0</v>
      </c>
      <c r="P974" s="4"/>
    </row>
    <row r="975" spans="1:16" ht="18.95" customHeight="1">
      <c r="L975" s="4"/>
      <c r="M975" s="19"/>
      <c r="P975" s="4"/>
    </row>
    <row r="976" spans="1:16" ht="18.95" customHeight="1">
      <c r="L976" s="4"/>
      <c r="M976" s="19"/>
      <c r="P976" s="4"/>
    </row>
    <row r="977" ht="18.95" customHeight="1"/>
    <row r="978" ht="18.95" customHeight="1"/>
    <row r="979" ht="18.95" customHeight="1"/>
    <row r="980" ht="18.95" customHeight="1"/>
    <row r="981" ht="18.95" customHeight="1"/>
    <row r="982" ht="18.95" customHeight="1"/>
    <row r="983" ht="18.95" customHeight="1"/>
    <row r="984" ht="18.95" customHeight="1"/>
    <row r="985" ht="18.95" customHeight="1"/>
    <row r="986" ht="18.95" customHeight="1"/>
    <row r="987" ht="18.95" customHeight="1"/>
    <row r="988" ht="18.95" customHeight="1"/>
    <row r="989" ht="18.95" customHeight="1"/>
    <row r="990" ht="18.95" customHeight="1"/>
    <row r="991" ht="18.95" customHeight="1"/>
    <row r="992" ht="18.95" customHeight="1"/>
    <row r="993" ht="18.95" customHeight="1"/>
    <row r="994" ht="18.95" customHeight="1"/>
    <row r="995" ht="18.95" customHeight="1"/>
    <row r="996" ht="18.95" customHeight="1"/>
    <row r="997" ht="18.95" customHeight="1"/>
    <row r="998" ht="18.95" customHeight="1"/>
    <row r="999" ht="18.95" customHeight="1"/>
    <row r="1000" ht="18.95" customHeight="1"/>
    <row r="1001" ht="18.95" customHeight="1"/>
    <row r="1002" ht="18.95" customHeight="1"/>
    <row r="1003" ht="18.95" customHeight="1"/>
    <row r="1004" ht="18.95" customHeight="1"/>
    <row r="1005" ht="18.95" customHeight="1"/>
    <row r="1006" ht="18.95" customHeight="1"/>
    <row r="1007" ht="18.95" customHeight="1"/>
    <row r="1008" ht="18.95" customHeight="1"/>
    <row r="1009" ht="18.95" customHeight="1"/>
    <row r="1010" ht="18.95" customHeight="1"/>
    <row r="1011" ht="18.95" customHeight="1"/>
    <row r="1012" ht="18.95" customHeight="1"/>
    <row r="1013" ht="18.95" customHeight="1"/>
    <row r="1014" ht="18.95" customHeight="1"/>
    <row r="1015" ht="18.95" customHeight="1"/>
    <row r="1016" ht="18.95" customHeight="1"/>
    <row r="1017" ht="18.95" customHeight="1"/>
    <row r="1018" ht="18.95" customHeight="1"/>
    <row r="1019" ht="18.95" customHeight="1"/>
    <row r="1020" ht="18.95" customHeight="1"/>
    <row r="1021" ht="18.95" customHeight="1"/>
    <row r="1022" ht="18.95" customHeight="1"/>
    <row r="1023" ht="18.95" customHeight="1"/>
    <row r="1024" ht="18.95" customHeight="1"/>
    <row r="1025" ht="18.95" customHeight="1"/>
    <row r="1026" ht="18.95" customHeight="1"/>
    <row r="1027" ht="18.95" customHeight="1"/>
    <row r="1028" ht="18.95" customHeight="1"/>
    <row r="1029" ht="18.95" customHeight="1"/>
    <row r="1030" ht="18.95" customHeight="1"/>
    <row r="1031" ht="18.95" customHeight="1"/>
    <row r="1032" ht="18.95" customHeight="1"/>
    <row r="1033" ht="18.95" customHeight="1"/>
    <row r="1034" ht="18.95" customHeight="1"/>
    <row r="1035" ht="18.95" customHeight="1"/>
    <row r="1036" ht="18.95" customHeight="1"/>
    <row r="1037" ht="18.95" customHeight="1"/>
    <row r="1038" ht="18.95" customHeight="1"/>
    <row r="1039" ht="18.95" customHeight="1"/>
    <row r="1040" ht="18.95" customHeight="1"/>
    <row r="1041" ht="18.95" customHeight="1"/>
    <row r="1042" ht="18.95" customHeight="1"/>
    <row r="1043" ht="18.95" customHeight="1"/>
    <row r="1044" ht="18.95" customHeight="1"/>
    <row r="1045" ht="18.95" customHeight="1"/>
    <row r="1046" ht="18.95" customHeight="1"/>
    <row r="1047" ht="18.95" customHeight="1"/>
    <row r="1048" ht="18.95" customHeight="1"/>
    <row r="1049" ht="18.95" customHeight="1"/>
    <row r="1050" ht="18.95" customHeight="1"/>
    <row r="1051" ht="18.95" customHeight="1"/>
    <row r="1052" ht="18.95" customHeight="1"/>
    <row r="1053" ht="18.95" customHeight="1"/>
    <row r="1054" ht="18.95" customHeight="1"/>
    <row r="1055" ht="18.95" customHeight="1"/>
    <row r="1056" ht="18.95" customHeight="1"/>
    <row r="1057" ht="18.95" customHeight="1"/>
    <row r="1058" ht="18.95" customHeight="1"/>
    <row r="1059" ht="18.95" customHeight="1"/>
    <row r="1060" ht="18.95" customHeight="1"/>
    <row r="1061" ht="18.95" customHeight="1"/>
    <row r="1062" ht="18.95" customHeight="1"/>
    <row r="1063" ht="18.95" customHeight="1"/>
    <row r="1064" ht="18.95" customHeight="1"/>
    <row r="1065" ht="18.95" customHeight="1"/>
    <row r="1066" ht="18.95" customHeight="1"/>
    <row r="1067" ht="18.95" customHeight="1"/>
    <row r="1068" ht="18.95" customHeight="1"/>
    <row r="1069" ht="18.95" customHeight="1"/>
    <row r="1070" ht="18.95" customHeight="1"/>
    <row r="1071" ht="18.95" customHeight="1"/>
    <row r="1072" ht="18.95" customHeight="1"/>
    <row r="1073" ht="18.95" customHeight="1"/>
    <row r="1074" ht="18.95" customHeight="1"/>
    <row r="1075" ht="18.95" customHeight="1"/>
    <row r="1076" ht="18.95" customHeight="1"/>
    <row r="1077" ht="18.95" customHeight="1"/>
    <row r="1078" ht="18.95" customHeight="1"/>
    <row r="1079" ht="18.95" customHeight="1"/>
    <row r="1080" ht="18.95" customHeight="1"/>
    <row r="1081" ht="18.95" customHeight="1"/>
    <row r="1082" ht="18.95" customHeight="1"/>
    <row r="1083" ht="18.95" customHeight="1"/>
    <row r="1084" ht="18.95" customHeight="1"/>
    <row r="1085" ht="18.95" customHeight="1"/>
    <row r="1086" ht="18.95" customHeight="1"/>
    <row r="1087" ht="18.95" customHeight="1"/>
    <row r="1088" ht="18.95" customHeight="1"/>
    <row r="1089" ht="18.95" customHeight="1"/>
    <row r="1090" ht="18.95" customHeight="1"/>
    <row r="1091" ht="18.95" customHeight="1"/>
    <row r="1092" ht="18.95" customHeight="1"/>
    <row r="1093" ht="18.95" customHeight="1"/>
    <row r="1094" ht="18.95" customHeight="1"/>
    <row r="1095" ht="18.95" customHeight="1"/>
    <row r="1096" ht="18.95" customHeight="1"/>
    <row r="1097" ht="18.95" customHeight="1"/>
    <row r="1098" ht="18.95" customHeight="1"/>
    <row r="1099" ht="18.95" customHeight="1"/>
    <row r="1100" ht="18.95" customHeight="1"/>
    <row r="1101" ht="18.95" customHeight="1"/>
    <row r="1102" ht="18.95" customHeight="1"/>
    <row r="1103" ht="18.95" customHeight="1"/>
    <row r="1104" ht="18.95" customHeight="1"/>
    <row r="1105" ht="18.95" customHeight="1"/>
    <row r="1106" ht="18.95" customHeight="1"/>
    <row r="1107" ht="18.95" customHeight="1"/>
    <row r="1108" ht="18.95" customHeight="1"/>
    <row r="1109" ht="18.95" customHeight="1"/>
    <row r="1110" ht="18.95" customHeight="1"/>
    <row r="1111" ht="18.95" customHeight="1"/>
    <row r="1112" ht="18.95" customHeight="1"/>
    <row r="1113" ht="18.95" customHeight="1"/>
    <row r="1114" ht="18.95" customHeight="1"/>
    <row r="1115" ht="18.95" customHeight="1"/>
    <row r="1116" ht="18.95" customHeight="1"/>
    <row r="1117" ht="18.95" customHeight="1"/>
    <row r="1118" ht="18.95" customHeight="1"/>
    <row r="1119" ht="18.95" customHeight="1"/>
    <row r="1120" ht="18.95" customHeight="1"/>
    <row r="1121" ht="18.95" customHeight="1"/>
    <row r="1122" ht="18.95" customHeight="1"/>
    <row r="1123" ht="18.95" customHeight="1"/>
    <row r="1124" ht="18.95" customHeight="1"/>
    <row r="1125" ht="18.95" customHeight="1"/>
    <row r="1126" ht="18.95" customHeight="1"/>
    <row r="1127" ht="18.95" customHeight="1"/>
    <row r="1128" ht="18.95" customHeight="1"/>
    <row r="1129" ht="18.95" customHeight="1"/>
    <row r="1130" ht="18.95" customHeight="1"/>
    <row r="1131" ht="18.95" customHeight="1"/>
    <row r="1132" ht="18.95" customHeight="1"/>
    <row r="1133" ht="18.95" customHeight="1"/>
    <row r="1134" ht="18.95" customHeight="1"/>
    <row r="1135" ht="18.95" customHeight="1"/>
    <row r="1136" ht="18.95" customHeight="1"/>
    <row r="1137" ht="18.95" customHeight="1"/>
    <row r="1138" ht="18.95" customHeight="1"/>
    <row r="1139" ht="18.95" customHeight="1"/>
    <row r="1140" ht="18.95" customHeight="1"/>
    <row r="1141" ht="18.95" customHeight="1"/>
    <row r="1142" ht="18.95" customHeight="1"/>
    <row r="1143" ht="18.95" customHeight="1"/>
    <row r="1144" ht="18.95" customHeight="1"/>
    <row r="1145" ht="18.95" customHeight="1"/>
    <row r="1146" ht="18.95" customHeight="1"/>
    <row r="1147" ht="18.95" customHeight="1"/>
    <row r="1148" ht="18.95" customHeight="1"/>
    <row r="1149" ht="18.95" customHeight="1"/>
    <row r="1150" ht="18.95" customHeight="1"/>
    <row r="1151" ht="18.95" customHeight="1"/>
    <row r="1152" ht="18.95" customHeight="1"/>
    <row r="1153" ht="18.95" customHeight="1"/>
    <row r="1154" ht="18.95" customHeight="1"/>
    <row r="1155" ht="18.95" customHeight="1"/>
    <row r="1156" ht="18.95" customHeight="1"/>
    <row r="1157" ht="18.95" customHeight="1"/>
    <row r="1158" ht="18.95" customHeight="1"/>
    <row r="1159" ht="18.95" customHeight="1"/>
    <row r="1160" ht="18.95" customHeight="1"/>
    <row r="1161" ht="18.95" customHeight="1"/>
    <row r="1162" ht="18.95" customHeight="1"/>
    <row r="1163" ht="18.95" customHeight="1"/>
    <row r="1164" ht="18.95" customHeight="1"/>
    <row r="1165" ht="18.95" customHeight="1"/>
    <row r="1166" ht="18.95" customHeight="1"/>
    <row r="1167" ht="18.95" customHeight="1"/>
    <row r="1168" ht="18.95" customHeight="1"/>
    <row r="1169" ht="18.95" customHeight="1"/>
    <row r="1170" ht="18.95" customHeight="1"/>
    <row r="1171" ht="18.95" customHeight="1"/>
    <row r="1172" ht="18.95" customHeight="1"/>
    <row r="1173" ht="18.95" customHeight="1"/>
    <row r="1174" ht="18.95" customHeight="1"/>
    <row r="1175" ht="18.95" customHeight="1"/>
    <row r="1176" ht="18.95" customHeight="1"/>
    <row r="1177" ht="18.95" customHeight="1"/>
    <row r="1178" ht="18.95" customHeight="1"/>
    <row r="1179" ht="18.95" customHeight="1"/>
    <row r="1180" ht="18.95" customHeight="1"/>
    <row r="1181" ht="18.95" customHeight="1"/>
    <row r="1182" ht="18.95" customHeight="1"/>
    <row r="1183" ht="18.95" customHeight="1"/>
    <row r="1184" ht="18.95" customHeight="1"/>
    <row r="1185" ht="18.95" customHeight="1"/>
    <row r="1186" ht="18.95" customHeight="1"/>
    <row r="1187" ht="18.95" customHeight="1"/>
    <row r="1188" ht="18.95" customHeight="1"/>
    <row r="1189" ht="18.95" customHeight="1"/>
    <row r="1190" ht="18.95" customHeight="1"/>
    <row r="1191" ht="18.95" customHeight="1"/>
    <row r="1192" ht="18.95" customHeight="1"/>
    <row r="1193" ht="18.95" customHeight="1"/>
    <row r="1194" ht="18.95" customHeight="1"/>
    <row r="1195" ht="18.95" customHeight="1"/>
    <row r="1196" ht="18.95" customHeight="1"/>
    <row r="1197" ht="18.95" customHeight="1"/>
    <row r="1198" ht="18.95" customHeight="1"/>
    <row r="1199" ht="18.95" customHeight="1"/>
    <row r="1200" ht="18.95" customHeight="1"/>
    <row r="1201" ht="18.95" customHeight="1"/>
    <row r="1202" ht="18.95" customHeight="1"/>
    <row r="1203" ht="18.95" customHeight="1"/>
    <row r="1204" ht="18.95" customHeight="1"/>
    <row r="1205" ht="18.95" customHeight="1"/>
    <row r="1206" ht="18.95" customHeight="1"/>
    <row r="1207" ht="18.95" customHeight="1"/>
    <row r="1208" ht="18.95" customHeight="1"/>
    <row r="1209" ht="18.95" customHeight="1"/>
    <row r="1210" ht="18.95" customHeight="1"/>
    <row r="1211" ht="18.95" customHeight="1"/>
    <row r="1212" ht="18.95" customHeight="1"/>
    <row r="1213" ht="18.95" customHeight="1"/>
    <row r="1214" ht="18.95" customHeight="1"/>
    <row r="1215" ht="18.95" customHeight="1"/>
    <row r="1216" ht="18.95" customHeight="1"/>
    <row r="1217" ht="18.95" customHeight="1"/>
    <row r="1218" ht="18.95" customHeight="1"/>
    <row r="1219" ht="18.95" customHeight="1"/>
    <row r="1220" ht="18.95" customHeight="1"/>
    <row r="1221" ht="18.95" customHeight="1"/>
    <row r="1222" ht="18.95" customHeight="1"/>
    <row r="1223" ht="18.95" customHeight="1"/>
    <row r="1224" ht="18.95" customHeight="1"/>
    <row r="1225" ht="18.95" customHeight="1"/>
    <row r="1226" ht="18.95" customHeight="1"/>
    <row r="1227" ht="18.95" customHeight="1"/>
    <row r="1228" ht="18.95" customHeight="1"/>
    <row r="1229" ht="18.95" customHeight="1"/>
    <row r="1230" ht="18.95" customHeight="1"/>
    <row r="1231" ht="18.95" customHeight="1"/>
    <row r="1232" ht="18.95" customHeight="1"/>
    <row r="1233" ht="18.95" customHeight="1"/>
    <row r="1234" ht="18.95" customHeight="1"/>
    <row r="1235" ht="18.95" customHeight="1"/>
    <row r="1236" ht="18.95" customHeight="1"/>
    <row r="1237" ht="18.95" customHeight="1"/>
    <row r="1238" ht="18.95" customHeight="1"/>
    <row r="1239" ht="18.95" customHeight="1"/>
    <row r="1240" ht="18.95" customHeight="1"/>
    <row r="1241" ht="18.95" customHeight="1"/>
    <row r="1242" ht="18.95" customHeight="1"/>
    <row r="1243" ht="18.95" customHeight="1"/>
    <row r="1244" ht="18.95" customHeight="1"/>
    <row r="1245" ht="18.95" customHeight="1"/>
    <row r="1246" ht="18.95" customHeight="1"/>
    <row r="1247" ht="18.95" customHeight="1"/>
    <row r="1248" ht="18.95" customHeight="1"/>
    <row r="1249" ht="18.95" customHeight="1"/>
    <row r="1250" ht="18.95" customHeight="1"/>
    <row r="1251" ht="18.95" customHeight="1"/>
    <row r="1252" ht="18.95" customHeight="1"/>
    <row r="1253" ht="18.95" customHeight="1"/>
    <row r="1254" ht="18.95" customHeight="1"/>
    <row r="1255" ht="18.95" customHeight="1"/>
    <row r="1256" ht="18.95" customHeight="1"/>
    <row r="1257" ht="18.95" customHeight="1"/>
    <row r="1258" ht="18.95" customHeight="1"/>
    <row r="1259" ht="18.95" customHeight="1"/>
    <row r="1260" ht="18.95" customHeight="1"/>
    <row r="1261" ht="18.95" customHeight="1"/>
    <row r="1262" ht="18.95" customHeight="1"/>
    <row r="1263" ht="18.95" customHeight="1"/>
    <row r="1264" ht="18.95" customHeight="1"/>
    <row r="1265" ht="18.95" customHeight="1"/>
    <row r="1266" ht="18.95" customHeight="1"/>
    <row r="1267" ht="18.95" customHeight="1"/>
    <row r="1268" ht="18.95" customHeight="1"/>
    <row r="1269" ht="18.95" customHeight="1"/>
    <row r="1270" ht="18.95" customHeight="1"/>
    <row r="1271" ht="18.95" customHeight="1"/>
    <row r="1272" ht="18.95" customHeight="1"/>
    <row r="1273" ht="18.95" customHeight="1"/>
    <row r="1274" ht="18.95" customHeight="1"/>
    <row r="1275" ht="18.95" customHeight="1"/>
    <row r="1276" ht="18.95" customHeight="1"/>
    <row r="1277" ht="18.95" customHeight="1"/>
    <row r="1278" ht="18.95" customHeight="1"/>
    <row r="1279" ht="18.95" customHeight="1"/>
    <row r="1280" ht="18.95" customHeight="1"/>
    <row r="1281" ht="18.95" customHeight="1"/>
    <row r="1282" ht="18.95" customHeight="1"/>
    <row r="1283" ht="18.95" customHeight="1"/>
    <row r="1284" ht="18.95" customHeight="1"/>
    <row r="1285" ht="18.95" customHeight="1"/>
    <row r="1286" ht="18.95" customHeight="1"/>
    <row r="1287" ht="18.95" customHeight="1"/>
    <row r="1288" ht="18.95" customHeight="1"/>
    <row r="1289" ht="18.95" customHeight="1"/>
    <row r="1290" ht="18.95" customHeight="1"/>
    <row r="1291" ht="18.95" customHeight="1"/>
    <row r="1292" ht="18.95" customHeight="1"/>
    <row r="1293" ht="18.95" customHeight="1"/>
    <row r="1294" ht="18.95" customHeight="1"/>
    <row r="1295" ht="18.95" customHeight="1"/>
    <row r="1296" ht="18.95" customHeight="1"/>
    <row r="1297" ht="18.95" customHeight="1"/>
    <row r="1298" ht="18.95" customHeight="1"/>
    <row r="1299" ht="18.95" customHeight="1"/>
    <row r="1300" ht="18.95" customHeight="1"/>
    <row r="1301" ht="18.95" customHeight="1"/>
    <row r="1302" ht="18.95" customHeight="1"/>
    <row r="1303" ht="18.95" customHeight="1"/>
    <row r="1304" ht="18.95" customHeight="1"/>
    <row r="1305" ht="18.95" customHeight="1"/>
    <row r="1306" ht="18.95" customHeight="1"/>
    <row r="1307" ht="18.95" customHeight="1"/>
    <row r="1308" ht="18.95" customHeight="1"/>
    <row r="1309" ht="18.95" customHeight="1"/>
    <row r="1310" ht="18.95" customHeight="1"/>
    <row r="1311" ht="18.95" customHeight="1"/>
    <row r="1312" ht="18.95" customHeight="1"/>
    <row r="1313" ht="18.95" customHeight="1"/>
    <row r="1314" ht="18.95" customHeight="1"/>
    <row r="1315" ht="18.95" customHeight="1"/>
    <row r="1316" ht="18.95" customHeight="1"/>
    <row r="1317" ht="18.95" customHeight="1"/>
    <row r="1318" ht="18.95" customHeight="1"/>
    <row r="1319" ht="18.95" customHeight="1"/>
    <row r="1320" ht="18.95" customHeight="1"/>
    <row r="1321" ht="18.95" customHeight="1"/>
    <row r="1322" ht="18.95" customHeight="1"/>
    <row r="1323" ht="18.95" customHeight="1"/>
    <row r="1324" ht="18.95" customHeight="1"/>
    <row r="1325" ht="18.95" customHeight="1"/>
    <row r="1326" ht="18.95" customHeight="1"/>
    <row r="1327" ht="18.95" customHeight="1"/>
    <row r="1328" ht="18.95" customHeight="1"/>
    <row r="1329" ht="18.95" customHeight="1"/>
    <row r="1330" ht="18.95" customHeight="1"/>
    <row r="1331" ht="18.95" customHeight="1"/>
    <row r="1332" ht="18.95" customHeight="1"/>
    <row r="1333" ht="18.95" customHeight="1"/>
    <row r="1334" ht="18.95" customHeight="1"/>
    <row r="1335" ht="18.95" customHeight="1"/>
    <row r="1336" ht="18.95" customHeight="1"/>
    <row r="1337" ht="18.95" customHeight="1"/>
    <row r="1338" ht="18.95" customHeight="1"/>
    <row r="1339" ht="18.95" customHeight="1"/>
    <row r="1340" ht="18.95" customHeight="1"/>
    <row r="1341" ht="18.95" customHeight="1"/>
    <row r="1342" ht="18.95" customHeight="1"/>
    <row r="1343" ht="18.95" customHeight="1"/>
    <row r="1344" ht="18.95" customHeight="1"/>
    <row r="1345" ht="18.95" customHeight="1"/>
    <row r="1346" ht="18.95" customHeight="1"/>
    <row r="1347" ht="18.95" customHeight="1"/>
    <row r="1348" ht="18.95" customHeight="1"/>
    <row r="1349" ht="18.95" customHeight="1"/>
    <row r="1350" ht="18.95" customHeight="1"/>
    <row r="1351" ht="18.95" customHeight="1"/>
    <row r="1352" ht="18.95" customHeight="1"/>
    <row r="1353" ht="18.95" customHeight="1"/>
    <row r="1354" ht="18.95" customHeight="1"/>
    <row r="1355" ht="18.95" customHeight="1"/>
    <row r="1356" ht="18.95" customHeight="1"/>
    <row r="1357" ht="18.95" customHeight="1"/>
    <row r="1358" ht="18.95" customHeight="1"/>
    <row r="1359" ht="18.95" customHeight="1"/>
    <row r="1360" ht="18.95" customHeight="1"/>
    <row r="1361" ht="18.95" customHeight="1"/>
    <row r="1362" ht="18.95" customHeight="1"/>
    <row r="1363" ht="18.95" customHeight="1"/>
    <row r="1364" ht="18.95" customHeight="1"/>
    <row r="1365" ht="18.95" customHeight="1"/>
    <row r="1366" ht="18.95" customHeight="1"/>
    <row r="1367" ht="18.95" customHeight="1"/>
    <row r="1368" ht="18.95" customHeight="1"/>
    <row r="1369" ht="18.95" customHeight="1"/>
    <row r="1370" ht="18.95" customHeight="1"/>
    <row r="1371" ht="18.95" customHeight="1"/>
    <row r="1372" ht="18.95" customHeight="1"/>
    <row r="1373" ht="18.95" customHeight="1"/>
    <row r="1374" ht="18.95" customHeight="1"/>
    <row r="1375" ht="18.95" customHeight="1"/>
    <row r="1376" ht="18.95" customHeight="1"/>
    <row r="1377" ht="18.95" customHeight="1"/>
    <row r="1378" ht="18.95" customHeight="1"/>
    <row r="1379" ht="18.95" customHeight="1"/>
    <row r="1380" ht="18.95" customHeight="1"/>
    <row r="1381" ht="18.95" customHeight="1"/>
    <row r="1382" ht="18.95" customHeight="1"/>
    <row r="1383" ht="18.95" customHeight="1"/>
    <row r="1384" ht="18.95" customHeight="1"/>
    <row r="1385" ht="18.95" customHeight="1"/>
    <row r="1386" ht="18.95" customHeight="1"/>
    <row r="1387" ht="18.95" customHeight="1"/>
    <row r="1388" ht="18.95" customHeight="1"/>
    <row r="1389" ht="18.95" customHeight="1"/>
    <row r="1390" ht="18.95" customHeight="1"/>
    <row r="1391" ht="18.95" customHeight="1"/>
    <row r="1392" ht="18.95" customHeight="1"/>
    <row r="1393" ht="18.95" customHeight="1"/>
    <row r="1394" ht="18.95" customHeight="1"/>
    <row r="1395" ht="18.95" customHeight="1"/>
    <row r="1396" ht="18.95" customHeight="1"/>
    <row r="1397" ht="18.95" customHeight="1"/>
    <row r="1398" ht="18.95" customHeight="1"/>
    <row r="1399" ht="18.95" customHeight="1"/>
    <row r="1400" ht="18.95" customHeight="1"/>
    <row r="1401" ht="18.95" customHeight="1"/>
    <row r="1402" ht="18.95" customHeight="1"/>
    <row r="1403" ht="18.95" customHeight="1"/>
    <row r="1404" ht="18.95" customHeight="1"/>
    <row r="1405" ht="18.95" customHeight="1"/>
    <row r="1406" ht="18.95" customHeight="1"/>
    <row r="1407" ht="18.95" customHeight="1"/>
    <row r="1408" ht="18.95" customHeight="1"/>
    <row r="1409" ht="18.95" customHeight="1"/>
    <row r="1410" ht="18.95" customHeight="1"/>
    <row r="1411" ht="18.95" customHeight="1"/>
    <row r="1412" ht="18.95" customHeight="1"/>
    <row r="1413" ht="18.95" customHeight="1"/>
    <row r="1414" ht="18.95" customHeight="1"/>
    <row r="1415" ht="18.95" customHeight="1"/>
    <row r="1416" ht="18.95" customHeight="1"/>
    <row r="1417" ht="18.95" customHeight="1"/>
    <row r="1418" ht="18.95" customHeight="1"/>
    <row r="1419" ht="18.95" customHeight="1"/>
    <row r="1420" ht="18.95" customHeight="1"/>
    <row r="1421" ht="18.95" customHeight="1"/>
    <row r="1422" ht="18.95" customHeight="1"/>
    <row r="1423" ht="18.95" customHeight="1"/>
    <row r="1424" ht="18.95" customHeight="1"/>
    <row r="1425" ht="18.95" customHeight="1"/>
    <row r="1426" ht="18.95" customHeight="1"/>
    <row r="1427" ht="18.95" customHeight="1"/>
    <row r="1428" ht="18.95" customHeight="1"/>
    <row r="1429" ht="18.95" customHeight="1"/>
    <row r="1430" ht="18.95" customHeight="1"/>
    <row r="1431" ht="18.95" customHeight="1"/>
    <row r="1432" ht="18.95" customHeight="1"/>
    <row r="1433" ht="18.95" customHeight="1"/>
    <row r="1434" ht="18.95" customHeight="1"/>
    <row r="1435" ht="18.95" customHeight="1"/>
    <row r="1436" ht="18.95" customHeight="1"/>
    <row r="1437" ht="18.95" customHeight="1"/>
    <row r="1438" ht="18.95" customHeight="1"/>
    <row r="1439" ht="18.95" customHeight="1"/>
    <row r="1440" ht="18.95" customHeight="1"/>
    <row r="1441" ht="18.95" customHeight="1"/>
    <row r="1442" ht="18.95" customHeight="1"/>
    <row r="1443" ht="18.95" customHeight="1"/>
    <row r="1444" ht="18.95" customHeight="1"/>
    <row r="1445" ht="18.95" customHeight="1"/>
    <row r="1446" ht="18.95" customHeight="1"/>
    <row r="1447" ht="18.95" customHeight="1"/>
    <row r="1448" ht="18.95" customHeight="1"/>
    <row r="1449" ht="18.95" customHeight="1"/>
    <row r="1450" ht="18.95" customHeight="1"/>
    <row r="1451" ht="18.95" customHeight="1"/>
    <row r="1452" ht="18.95" customHeight="1"/>
    <row r="1453" ht="18.95" customHeight="1"/>
    <row r="1454" ht="18.95" customHeight="1"/>
    <row r="1455" ht="18.95" customHeight="1"/>
    <row r="1456" ht="18.95" customHeight="1"/>
    <row r="1457" ht="18.95" customHeight="1"/>
    <row r="1458" ht="18.95" customHeight="1"/>
    <row r="1459" ht="18.95" customHeight="1"/>
    <row r="1460" ht="18.95" customHeight="1"/>
    <row r="1461" ht="18.95" customHeight="1"/>
    <row r="1462" ht="18.95" customHeight="1"/>
    <row r="1463" ht="18.95" customHeight="1"/>
    <row r="1464" ht="18.95" customHeight="1"/>
    <row r="1465" ht="18.95" customHeight="1"/>
    <row r="1466" ht="18.95" customHeight="1"/>
    <row r="1467" ht="18.95" customHeight="1"/>
    <row r="1468" ht="18.95" customHeight="1"/>
    <row r="1469" ht="18.95" customHeight="1"/>
    <row r="1470" ht="18.95" customHeight="1"/>
    <row r="1471" ht="18.95" customHeight="1"/>
    <row r="1472" ht="18.95" customHeight="1"/>
    <row r="1473" ht="18.95" customHeight="1"/>
    <row r="1474" ht="18.95" customHeight="1"/>
    <row r="1475" ht="18.95" customHeight="1"/>
    <row r="1476" ht="18.95" customHeight="1"/>
    <row r="1477" ht="18.95" customHeight="1"/>
    <row r="1478" ht="18.95" customHeight="1"/>
    <row r="1479" ht="18.95" customHeight="1"/>
    <row r="1480" ht="18.95" customHeight="1"/>
    <row r="1481" ht="18.95" customHeight="1"/>
    <row r="1482" ht="18.95" customHeight="1"/>
    <row r="1483" ht="18.95" customHeight="1"/>
    <row r="1484" ht="18.95" customHeight="1"/>
    <row r="1485" ht="18.95" customHeight="1"/>
    <row r="1486" ht="18.95" customHeight="1"/>
    <row r="1487" ht="18.95" customHeight="1"/>
    <row r="1488" ht="18.95" customHeight="1"/>
    <row r="1489" ht="18.95" customHeight="1"/>
    <row r="1490" ht="18.95" customHeight="1"/>
    <row r="1491" ht="18.95" customHeight="1"/>
    <row r="1492" ht="18.95" customHeight="1"/>
    <row r="1493" ht="18.95" customHeight="1"/>
    <row r="1494" ht="18.95" customHeight="1"/>
    <row r="1495" ht="18.95" customHeight="1"/>
    <row r="1496" ht="18.95" customHeight="1"/>
    <row r="1497" ht="18.95" customHeight="1"/>
    <row r="1498" ht="18.95" customHeight="1"/>
    <row r="1499" ht="18.95" customHeight="1"/>
    <row r="1500" ht="18.95" customHeight="1"/>
    <row r="1501" ht="18.95" customHeight="1"/>
    <row r="1502" ht="18.95" customHeight="1"/>
    <row r="1503" ht="18.95" customHeight="1"/>
    <row r="1504" ht="18.95" customHeight="1"/>
    <row r="1505" ht="18.95" customHeight="1"/>
    <row r="1506" ht="18.95" customHeight="1"/>
    <row r="1507" ht="18.95" customHeight="1"/>
    <row r="1508" ht="18.95" customHeight="1"/>
    <row r="1509" ht="18.95" customHeight="1"/>
    <row r="1510" ht="18.95" customHeight="1"/>
    <row r="1511" ht="18.95" customHeight="1"/>
    <row r="1512" ht="18.95" customHeight="1"/>
    <row r="1513" ht="18.95" customHeight="1"/>
    <row r="1514" ht="18.95" customHeight="1"/>
    <row r="1515" ht="18.95" customHeight="1"/>
    <row r="1516" ht="18.95" customHeight="1"/>
    <row r="1517" ht="18.95" customHeight="1"/>
    <row r="1518" ht="18.95" customHeight="1"/>
    <row r="1519" ht="18.95" customHeight="1"/>
    <row r="1520" ht="18.95" customHeight="1"/>
    <row r="1521" ht="18.95" customHeight="1"/>
    <row r="1522" ht="18.95" customHeight="1"/>
    <row r="1523" ht="18.95" customHeight="1"/>
    <row r="1524" ht="18.95" customHeight="1"/>
    <row r="1525" ht="18.95" customHeight="1"/>
    <row r="1526" ht="18.95" customHeight="1"/>
    <row r="1527" ht="18.95" customHeight="1"/>
    <row r="1528" ht="18.95" customHeight="1"/>
    <row r="1529" ht="18.95" customHeight="1"/>
    <row r="1530" ht="18.95" customHeight="1"/>
    <row r="1531" ht="18.95" customHeight="1"/>
    <row r="1532" ht="18.95" customHeight="1"/>
    <row r="1533" ht="18.95" customHeight="1"/>
    <row r="1534" ht="18.95" customHeight="1"/>
    <row r="1535" ht="18.95" customHeight="1"/>
    <row r="1536" ht="18.95" customHeight="1"/>
    <row r="1537" ht="18.95" customHeight="1"/>
    <row r="1538" ht="18.95" customHeight="1"/>
    <row r="1539" ht="18.95" customHeight="1"/>
    <row r="1540" ht="18.95" customHeight="1"/>
    <row r="1541" ht="18.95" customHeight="1"/>
    <row r="1542" ht="18.95" customHeight="1"/>
    <row r="1543" ht="18.95" customHeight="1"/>
    <row r="1544" ht="18.95" customHeight="1"/>
    <row r="1545" ht="18.95" customHeight="1"/>
    <row r="1546" ht="18.95" customHeight="1"/>
    <row r="1547" ht="18.95" customHeight="1"/>
    <row r="1548" ht="18.95" customHeight="1"/>
    <row r="1549" ht="18.95" customHeight="1"/>
    <row r="1550" ht="18.95" customHeight="1"/>
    <row r="1551" ht="18.95" customHeight="1"/>
    <row r="1552" ht="18.95" customHeight="1"/>
    <row r="1553" ht="18.95" customHeight="1"/>
    <row r="1554" ht="18.95" customHeight="1"/>
    <row r="1555" ht="18.95" customHeight="1"/>
    <row r="1556" ht="18.95" customHeight="1"/>
    <row r="1557" ht="18.95" customHeight="1"/>
    <row r="1558" ht="18.95" customHeight="1"/>
    <row r="1559" ht="18.95" customHeight="1"/>
    <row r="1560" ht="18.95" customHeight="1"/>
    <row r="1561" ht="18.95" customHeight="1"/>
    <row r="1562" ht="18.95" customHeight="1"/>
    <row r="1563" ht="18.95" customHeight="1"/>
    <row r="1564" ht="18.95" customHeight="1"/>
    <row r="1565" ht="18.95" customHeight="1"/>
    <row r="1566" ht="18.95" customHeight="1"/>
    <row r="1567" ht="18.95" customHeight="1"/>
    <row r="1568" ht="18.95" customHeight="1"/>
    <row r="1569" ht="18.95" customHeight="1"/>
    <row r="1570" ht="18.95" customHeight="1"/>
    <row r="1571" ht="18.95" customHeight="1"/>
    <row r="1572" ht="18.95" customHeight="1"/>
    <row r="1573" ht="18.95" customHeight="1"/>
    <row r="1574" ht="18.95" customHeight="1"/>
    <row r="1575" ht="18.95" customHeight="1"/>
    <row r="1576" ht="18.95" customHeight="1"/>
    <row r="1577" ht="18.95" customHeight="1"/>
    <row r="1578" ht="18.95" customHeight="1"/>
    <row r="1579" ht="18.95" customHeight="1"/>
    <row r="1580" ht="18.95" customHeight="1"/>
    <row r="1581" ht="18.95" customHeight="1"/>
    <row r="1582" ht="18.95" customHeight="1"/>
    <row r="1583" ht="18.95" customHeight="1"/>
    <row r="1584" ht="18.95" customHeight="1"/>
    <row r="1585" ht="18.95" customHeight="1"/>
    <row r="1586" ht="18.95" customHeight="1"/>
    <row r="1587" ht="18.95" customHeight="1"/>
    <row r="1588" ht="18.95" customHeight="1"/>
    <row r="1589" ht="18.95" customHeight="1"/>
    <row r="1590" ht="18.95" customHeight="1"/>
    <row r="1591" ht="18.95" customHeight="1"/>
    <row r="1592" ht="18.95" customHeight="1"/>
    <row r="1593" ht="18.95" customHeight="1"/>
    <row r="1594" ht="18.95" customHeight="1"/>
    <row r="1595" ht="18.95" customHeight="1"/>
    <row r="1596" ht="18.95" customHeight="1"/>
    <row r="1597" ht="18.95" customHeight="1"/>
    <row r="1598" ht="18.95" customHeight="1"/>
    <row r="1599" ht="18.95" customHeight="1"/>
    <row r="1600" ht="18.95" customHeight="1"/>
    <row r="1601" ht="18.95" customHeight="1"/>
    <row r="1602" ht="18.95" customHeight="1"/>
    <row r="1603" ht="18.95" customHeight="1"/>
    <row r="1604" ht="18.95" customHeight="1"/>
    <row r="1605" ht="18.95" customHeight="1"/>
    <row r="1606" ht="18.95" customHeight="1"/>
    <row r="1607" ht="18.95" customHeight="1"/>
    <row r="1608" ht="18.95" customHeight="1"/>
    <row r="1609" ht="18.95" customHeight="1"/>
    <row r="1610" ht="18.95" customHeight="1"/>
    <row r="1611" ht="18.95" customHeight="1"/>
    <row r="1612" ht="18.95" customHeight="1"/>
    <row r="1613" ht="18.95" customHeight="1"/>
    <row r="1614" ht="18.95" customHeight="1"/>
    <row r="1615" ht="18.95" customHeight="1"/>
    <row r="1616" ht="18.95" customHeight="1"/>
    <row r="1617" ht="18.95" customHeight="1"/>
    <row r="1618" ht="18.95" customHeight="1"/>
    <row r="1619" ht="18.95" customHeight="1"/>
    <row r="1620" ht="18.95" customHeight="1"/>
    <row r="1621" ht="18.95" customHeight="1"/>
    <row r="1622" ht="18.95" customHeight="1"/>
    <row r="1623" ht="18.95" customHeight="1"/>
    <row r="1624" ht="18.95" customHeight="1"/>
    <row r="1625" ht="18.95" customHeight="1"/>
    <row r="1626" ht="18.95" customHeight="1"/>
    <row r="1627" ht="18.95" customHeight="1"/>
    <row r="1628" ht="18.95" customHeight="1"/>
    <row r="1629" ht="18.95" customHeight="1"/>
    <row r="1630" ht="18.95" customHeight="1"/>
    <row r="1631" ht="18.95" customHeight="1"/>
    <row r="1632" ht="18.95" customHeight="1"/>
    <row r="1633" ht="18.95" customHeight="1"/>
    <row r="1634" ht="18.95" customHeight="1"/>
    <row r="1635" ht="18.95" customHeight="1"/>
    <row r="1636" ht="18.95" customHeight="1"/>
    <row r="1637" ht="18.95" customHeight="1"/>
    <row r="1638" ht="18.95" customHeight="1"/>
    <row r="1639" ht="18.95" customHeight="1"/>
    <row r="1640" ht="18.95" customHeight="1"/>
    <row r="1641" ht="18.95" customHeight="1"/>
    <row r="1642" ht="18.95" customHeight="1"/>
    <row r="1643" ht="18.95" customHeight="1"/>
    <row r="1644" ht="18.95" customHeight="1"/>
    <row r="1645" ht="18.95" customHeight="1"/>
    <row r="1646" ht="18.95" customHeight="1"/>
    <row r="1647" ht="18.95" customHeight="1"/>
    <row r="1648" ht="18.95" customHeight="1"/>
    <row r="1649" ht="18.95" customHeight="1"/>
    <row r="1650" ht="18.95" customHeight="1"/>
    <row r="1651" ht="18.95" customHeight="1"/>
    <row r="1652" ht="18.95" customHeight="1"/>
    <row r="1653" ht="18.95" customHeight="1"/>
    <row r="1654" ht="18.95" customHeight="1"/>
    <row r="1655" ht="18.95" customHeight="1"/>
    <row r="1656" ht="18.95" customHeight="1"/>
    <row r="1657" ht="18.95" customHeight="1"/>
    <row r="1658" ht="18.95" customHeight="1"/>
    <row r="1659" ht="18.95" customHeight="1"/>
    <row r="1660" ht="18.95" customHeight="1"/>
    <row r="1661" ht="18.95" customHeight="1"/>
    <row r="1662" ht="18.95" customHeight="1"/>
    <row r="1663" ht="18.95" customHeight="1"/>
    <row r="1664" ht="18.95" customHeight="1"/>
    <row r="1665" ht="18.95" customHeight="1"/>
    <row r="1666" ht="18.95" customHeight="1"/>
    <row r="1667" ht="18.95" customHeight="1"/>
    <row r="1668" ht="18.95" customHeight="1"/>
    <row r="1669" ht="18.95" customHeight="1"/>
    <row r="1670" ht="18.95" customHeight="1"/>
    <row r="1671" ht="18.95" customHeight="1"/>
    <row r="1672" ht="18.95" customHeight="1"/>
    <row r="1673" ht="18.95" customHeight="1"/>
    <row r="1674" ht="18.95" customHeight="1"/>
    <row r="1675" ht="18.95" customHeight="1"/>
    <row r="1676" ht="18.95" customHeight="1"/>
    <row r="1677" ht="18.95" customHeight="1"/>
    <row r="1678" ht="18.95" customHeight="1"/>
    <row r="1679" ht="18.95" customHeight="1"/>
    <row r="1680" ht="18.95" customHeight="1"/>
    <row r="1681" ht="18.95" customHeight="1"/>
    <row r="1682" ht="18.95" customHeight="1"/>
    <row r="1683" ht="18.95" customHeight="1"/>
    <row r="1684" ht="18.95" customHeight="1"/>
    <row r="1685" ht="18.95" customHeight="1"/>
    <row r="1686" ht="18.95" customHeight="1"/>
    <row r="1687" ht="18.95" customHeight="1"/>
    <row r="1688" ht="18.95" customHeight="1"/>
    <row r="1689" ht="18.95" customHeight="1"/>
    <row r="1690" ht="18.95" customHeight="1"/>
    <row r="1691" ht="18.95" customHeight="1"/>
    <row r="1692" ht="18.95" customHeight="1"/>
    <row r="1693" ht="18.95" customHeight="1"/>
    <row r="1694" ht="18.95" customHeight="1"/>
    <row r="1695" ht="18.95" customHeight="1"/>
    <row r="1696" ht="18.95" customHeight="1"/>
    <row r="1697" ht="18.95" customHeight="1"/>
    <row r="1698" ht="18.95" customHeight="1"/>
    <row r="1699" ht="18.95" customHeight="1"/>
    <row r="1700" ht="18.95" customHeight="1"/>
    <row r="1701" ht="18.95" customHeight="1"/>
    <row r="1702" ht="18.95" customHeight="1"/>
    <row r="1703" ht="18.95" customHeight="1"/>
    <row r="1704" ht="18.95" customHeight="1"/>
    <row r="1705" ht="18.95" customHeight="1"/>
    <row r="1706" ht="18.95" customHeight="1"/>
    <row r="1707" ht="18.95" customHeight="1"/>
    <row r="1708" ht="18.95" customHeight="1"/>
    <row r="1709" ht="18.95" customHeight="1"/>
    <row r="1710" ht="18.95" customHeight="1"/>
    <row r="1711" ht="18.95" customHeight="1"/>
    <row r="1712" ht="18.95" customHeight="1"/>
    <row r="1713" ht="18.95" customHeight="1"/>
    <row r="1714" ht="18.95" customHeight="1"/>
    <row r="1715" ht="18.95" customHeight="1"/>
    <row r="1716" ht="18.95" customHeight="1"/>
    <row r="1717" ht="18.95" customHeight="1"/>
    <row r="1718" ht="18.95" customHeight="1"/>
    <row r="1719" ht="18.95" customHeight="1"/>
    <row r="1720" ht="18.95" customHeight="1"/>
    <row r="1721" ht="18.95" customHeight="1"/>
    <row r="1722" ht="18.95" customHeight="1"/>
    <row r="1723" ht="18.95" customHeight="1"/>
    <row r="1724" ht="18.95" customHeight="1"/>
    <row r="1725" ht="18.95" customHeight="1"/>
    <row r="1726" ht="18.95" customHeight="1"/>
    <row r="1727" ht="18.95" customHeight="1"/>
    <row r="1728" ht="18.95" customHeight="1"/>
    <row r="1729" ht="18.95" customHeight="1"/>
    <row r="1730" ht="18.95" customHeight="1"/>
    <row r="1731" ht="18.95" customHeight="1"/>
    <row r="1732" ht="18.95" customHeight="1"/>
    <row r="1733" ht="18.95" customHeight="1"/>
    <row r="1734" ht="18.95" customHeight="1"/>
    <row r="1735" ht="18.95" customHeight="1"/>
    <row r="1736" ht="18.95" customHeight="1"/>
    <row r="1737" ht="18.95" customHeight="1"/>
    <row r="1738" ht="18.95" customHeight="1"/>
    <row r="1739" ht="18.95" customHeight="1"/>
    <row r="1740" ht="18.95" customHeight="1"/>
    <row r="1741" ht="18.95" customHeight="1"/>
    <row r="1742" ht="18.95" customHeight="1"/>
    <row r="1743" ht="18.95" customHeight="1"/>
    <row r="1744" ht="18.95" customHeight="1"/>
    <row r="1745" ht="18.95" customHeight="1"/>
    <row r="1746" ht="18.95" customHeight="1"/>
    <row r="1747" ht="18.95" customHeight="1"/>
    <row r="1748" ht="18.95" customHeight="1"/>
    <row r="1749" ht="18.95" customHeight="1"/>
    <row r="1750" ht="18.95" customHeight="1"/>
    <row r="1751" ht="18.95" customHeight="1"/>
    <row r="1752" ht="18.95" customHeight="1"/>
    <row r="1753" ht="18.95" customHeight="1"/>
    <row r="1754" ht="18.95" customHeight="1"/>
    <row r="1755" ht="18.95" customHeight="1"/>
    <row r="1756" ht="18.95" customHeight="1"/>
    <row r="1757" ht="18.95" customHeight="1"/>
    <row r="1758" ht="18.95" customHeight="1"/>
    <row r="1759" ht="18.95" customHeight="1"/>
    <row r="1760" ht="18.95" customHeight="1"/>
    <row r="1761" ht="18.95" customHeight="1"/>
    <row r="1762" ht="18.95" customHeight="1"/>
    <row r="1763" ht="18.95" customHeight="1"/>
    <row r="1764" ht="18.95" customHeight="1"/>
    <row r="1765" ht="18.95" customHeight="1"/>
    <row r="1766" ht="18.95" customHeight="1"/>
    <row r="1767" ht="18.95" customHeight="1"/>
    <row r="1768" ht="18.95" customHeight="1"/>
    <row r="1769" ht="18.95" customHeight="1"/>
    <row r="1770" ht="18.95" customHeight="1"/>
    <row r="1771" ht="18.95" customHeight="1"/>
    <row r="1772" ht="18.95" customHeight="1"/>
    <row r="1773" ht="18.95" customHeight="1"/>
    <row r="1774" ht="18.95" customHeight="1"/>
    <row r="1775" ht="18.95" customHeight="1"/>
    <row r="1776" ht="18.95" customHeight="1"/>
    <row r="1777" ht="18.95" customHeight="1"/>
    <row r="1778" ht="18.95" customHeight="1"/>
    <row r="1779" ht="18.95" customHeight="1"/>
    <row r="1780" ht="18.95" customHeight="1"/>
    <row r="1781" ht="18.95" customHeight="1"/>
    <row r="1782" ht="18.95" customHeight="1"/>
    <row r="1783" ht="18.95" customHeight="1"/>
    <row r="1784" ht="18.95" customHeight="1"/>
    <row r="1785" ht="18.95" customHeight="1"/>
    <row r="1786" ht="18.95" customHeight="1"/>
    <row r="1787" ht="18.95" customHeight="1"/>
    <row r="1788" ht="18.95" customHeight="1"/>
    <row r="1789" ht="18.95" customHeight="1"/>
    <row r="1790" ht="18.95" customHeight="1"/>
    <row r="1791" ht="18.95" customHeight="1"/>
    <row r="1792" ht="18.95" customHeight="1"/>
    <row r="1793" ht="18.95" customHeight="1"/>
    <row r="1794" ht="18.95" customHeight="1"/>
    <row r="1795" ht="18.95" customHeight="1"/>
    <row r="1796" ht="18.95" customHeight="1"/>
    <row r="1797" ht="18.95" customHeight="1"/>
    <row r="1798" ht="18.95" customHeight="1"/>
    <row r="1799" ht="18.95" customHeight="1"/>
    <row r="1800" ht="18.95" customHeight="1"/>
    <row r="1801" ht="18.95" customHeight="1"/>
    <row r="1802" ht="18.95" customHeight="1"/>
    <row r="1803" ht="18.95" customHeight="1"/>
    <row r="1804" ht="18.95" customHeight="1"/>
    <row r="1805" ht="18.95" customHeight="1"/>
    <row r="1806" ht="18.95" customHeight="1"/>
    <row r="1807" ht="18.95" customHeight="1"/>
    <row r="1808" ht="18.95" customHeight="1"/>
    <row r="1809" ht="18.95" customHeight="1"/>
    <row r="1810" ht="18.95" customHeight="1"/>
    <row r="1811" ht="18.95" customHeight="1"/>
    <row r="1812" ht="18.95" customHeight="1"/>
    <row r="1813" ht="18.95" customHeight="1"/>
    <row r="1814" ht="18.95" customHeight="1"/>
    <row r="1815" ht="18.95" customHeight="1"/>
    <row r="1816" ht="18.95" customHeight="1"/>
    <row r="1817" ht="18.95" customHeight="1"/>
    <row r="1818" ht="18.95" customHeight="1"/>
    <row r="1819" ht="18.95" customHeight="1"/>
    <row r="1820" ht="18.95" customHeight="1"/>
    <row r="1821" ht="18.95" customHeight="1"/>
    <row r="1822" ht="18.95" customHeight="1"/>
    <row r="1823" ht="18.95" customHeight="1"/>
    <row r="1824" ht="18.95" customHeight="1"/>
    <row r="1825" ht="18.95" customHeight="1"/>
    <row r="1826" ht="18.95" customHeight="1"/>
    <row r="1827" ht="18.95" customHeight="1"/>
    <row r="1828" ht="18.95" customHeight="1"/>
    <row r="1829" ht="18.95" customHeight="1"/>
    <row r="1830" ht="18.95" customHeight="1"/>
    <row r="1831" ht="18.95" customHeight="1"/>
    <row r="1832" ht="18.95" customHeight="1"/>
    <row r="1833" ht="18.95" customHeight="1"/>
    <row r="1834" ht="18.95" customHeight="1"/>
    <row r="1835" ht="18.95" customHeight="1"/>
    <row r="1836" ht="18.95" customHeight="1"/>
    <row r="1837" ht="18.95" customHeight="1"/>
    <row r="1838" ht="18.95" customHeight="1"/>
    <row r="1839" ht="18.95" customHeight="1"/>
    <row r="1840" ht="18.95" customHeight="1"/>
    <row r="1841" ht="18.95" customHeight="1"/>
    <row r="1842" ht="18.95" customHeight="1"/>
    <row r="1843" ht="18.95" customHeight="1"/>
    <row r="1844" ht="18.95" customHeight="1"/>
    <row r="1845" ht="18.95" customHeight="1"/>
    <row r="1846" ht="18.95" customHeight="1"/>
    <row r="1847" ht="18.95" customHeight="1"/>
    <row r="1848" ht="18.95" customHeight="1"/>
    <row r="1849" ht="18.95" customHeight="1"/>
    <row r="1850" ht="18.95" customHeight="1"/>
    <row r="1851" ht="18.95" customHeight="1"/>
    <row r="1852" ht="18.95" customHeight="1"/>
    <row r="1853" ht="18.95" customHeight="1"/>
    <row r="1854" ht="18.95" customHeight="1"/>
    <row r="1855" ht="18.95" customHeight="1"/>
    <row r="1856" ht="18.95" customHeight="1"/>
    <row r="1857" ht="18.95" customHeight="1"/>
    <row r="1858" ht="18.95" customHeight="1"/>
    <row r="1859" ht="18.95" customHeight="1"/>
    <row r="1860" ht="18.95" customHeight="1"/>
    <row r="1861" ht="18.95" customHeight="1"/>
    <row r="1862" ht="18.95" customHeight="1"/>
    <row r="1863" ht="18.95" customHeight="1"/>
    <row r="1864" ht="18.95" customHeight="1"/>
    <row r="1865" ht="18.95" customHeight="1"/>
    <row r="1866" ht="18.95" customHeight="1"/>
    <row r="1867" ht="18.95" customHeight="1"/>
    <row r="1868" ht="18.95" customHeight="1"/>
    <row r="1869" ht="18.95" customHeight="1"/>
    <row r="1870" ht="18.95" customHeight="1"/>
    <row r="1871" ht="18.95" customHeight="1"/>
    <row r="1872" ht="18.95" customHeight="1"/>
    <row r="1873" ht="18.95" customHeight="1"/>
    <row r="1874" ht="18.95" customHeight="1"/>
    <row r="1875" ht="18.95" customHeight="1"/>
    <row r="1876" ht="18.95" customHeight="1"/>
    <row r="1877" ht="18.95" customHeight="1"/>
    <row r="1878" ht="18.95" customHeight="1"/>
    <row r="1879" ht="18.95" customHeight="1"/>
    <row r="1880" ht="18.95" customHeight="1"/>
    <row r="1881" ht="18.95" customHeight="1"/>
    <row r="1882" ht="18.95" customHeight="1"/>
    <row r="1883" ht="18.95" customHeight="1"/>
    <row r="1884" ht="18.95" customHeight="1"/>
    <row r="1885" ht="18.95" customHeight="1"/>
    <row r="1886" ht="18.95" customHeight="1"/>
    <row r="1887" ht="18.95" customHeight="1"/>
    <row r="1888" ht="18.95" customHeight="1"/>
    <row r="1889" ht="18.95" customHeight="1"/>
    <row r="1890" ht="18.95" customHeight="1"/>
    <row r="1891" ht="18.95" customHeight="1"/>
    <row r="1892" ht="18.95" customHeight="1"/>
    <row r="1893" ht="18.95" customHeight="1"/>
    <row r="1894" ht="18.95" customHeight="1"/>
    <row r="1895" ht="18.95" customHeight="1"/>
    <row r="1896" ht="18.95" customHeight="1"/>
    <row r="1897" ht="18.95" customHeight="1"/>
    <row r="1898" ht="18.95" customHeight="1"/>
    <row r="1899" ht="18.95" customHeight="1"/>
    <row r="1900" ht="18.95" customHeight="1"/>
    <row r="1901" ht="18.95" customHeight="1"/>
    <row r="1902" ht="18.95" customHeight="1"/>
    <row r="1903" ht="18.95" customHeight="1"/>
    <row r="1904" ht="18.95" customHeight="1"/>
    <row r="1905" ht="18.95" customHeight="1"/>
    <row r="1906" ht="18.95" customHeight="1"/>
    <row r="1907" ht="18.95" customHeight="1"/>
    <row r="1908" ht="18.95" customHeight="1"/>
    <row r="1909" ht="18.95" customHeight="1"/>
    <row r="1910" ht="18.95" customHeight="1"/>
    <row r="1911" ht="18.95" customHeight="1"/>
    <row r="1912" ht="18.95" customHeight="1"/>
    <row r="1913" ht="18.95" customHeight="1"/>
    <row r="1914" ht="18.95" customHeight="1"/>
    <row r="1915" ht="18.95" customHeight="1"/>
    <row r="1916" ht="18.95" customHeight="1"/>
    <row r="1917" ht="18.95" customHeight="1"/>
    <row r="1918" ht="18.95" customHeight="1"/>
    <row r="1919" ht="18.95" customHeight="1"/>
    <row r="1920" ht="18.95" customHeight="1"/>
    <row r="1921" ht="18.95" customHeight="1"/>
    <row r="1922" ht="18.95" customHeight="1"/>
    <row r="1923" ht="18.95" customHeight="1"/>
    <row r="1924" ht="18.95" customHeight="1"/>
    <row r="1925" ht="18.95" customHeight="1"/>
    <row r="1926" ht="18.95" customHeight="1"/>
    <row r="1927" ht="18.95" customHeight="1"/>
    <row r="1928" ht="18.95" customHeight="1"/>
    <row r="1929" ht="18.95" customHeight="1"/>
    <row r="1930" ht="18.95" customHeight="1"/>
    <row r="1931" ht="18.95" customHeight="1"/>
    <row r="1932" ht="18.95" customHeight="1"/>
    <row r="1933" ht="18.95" customHeight="1"/>
    <row r="1934" ht="18.95" customHeight="1"/>
    <row r="1935" ht="18.95" customHeight="1"/>
    <row r="1936" ht="18.95" customHeight="1"/>
    <row r="1937" ht="18.95" customHeight="1"/>
    <row r="1938" ht="18.95" customHeight="1"/>
    <row r="1939" ht="18.95" customHeight="1"/>
    <row r="1940" ht="18.95" customHeight="1"/>
    <row r="1941" ht="18.95" customHeight="1"/>
    <row r="1942" ht="18.95" customHeight="1"/>
    <row r="1943" ht="18.95" customHeight="1"/>
    <row r="1944" ht="18.95" customHeight="1"/>
    <row r="1945" ht="18.95" customHeight="1"/>
    <row r="1946" ht="18.95" customHeight="1"/>
    <row r="1947" ht="18.95" customHeight="1"/>
    <row r="1948" ht="18.95" customHeight="1"/>
    <row r="1949" ht="18.95" customHeight="1"/>
    <row r="1950" ht="18.95" customHeight="1"/>
    <row r="1951" ht="18.95" customHeight="1"/>
    <row r="1952" ht="18.95" customHeight="1"/>
    <row r="1953" ht="18.95" customHeight="1"/>
    <row r="1954" ht="18.95" customHeight="1"/>
    <row r="1955" ht="18.95" customHeight="1"/>
    <row r="1956" ht="18.95" customHeight="1"/>
    <row r="1957" ht="18.95" customHeight="1"/>
    <row r="1958" ht="18.95" customHeight="1"/>
    <row r="1959" ht="18.95" customHeight="1"/>
    <row r="1960" ht="18.95" customHeight="1"/>
    <row r="1961" ht="18.95" customHeight="1"/>
    <row r="1962" ht="18.95" customHeight="1"/>
    <row r="1963" ht="18.95" customHeight="1"/>
    <row r="1964" ht="18.95" customHeight="1"/>
    <row r="1965" ht="18.95" customHeight="1"/>
    <row r="1966" ht="18.95" customHeight="1"/>
    <row r="1967" ht="18.95" customHeight="1"/>
    <row r="1968" ht="18.95" customHeight="1"/>
    <row r="1969" ht="18.95" customHeight="1"/>
    <row r="1970" ht="18.95" customHeight="1"/>
    <row r="1971" ht="18.95" customHeight="1"/>
    <row r="1972" ht="18.95" customHeight="1"/>
    <row r="1973" ht="18.95" customHeight="1"/>
    <row r="1974" ht="18.95" customHeight="1"/>
    <row r="1975" ht="18.95" customHeight="1"/>
    <row r="1976" ht="18.95" customHeight="1"/>
    <row r="1977" ht="18.95" customHeight="1"/>
    <row r="1978" ht="18.95" customHeight="1"/>
    <row r="1979" ht="18.95" customHeight="1"/>
    <row r="1980" ht="18.95" customHeight="1"/>
    <row r="1981" ht="18.95" customHeight="1"/>
    <row r="1982" ht="18.95" customHeight="1"/>
    <row r="1983" ht="18.95" customHeight="1"/>
    <row r="1984" ht="18.95" customHeight="1"/>
    <row r="1985" ht="18.95" customHeight="1"/>
    <row r="1986" ht="18.95" customHeight="1"/>
    <row r="1987" ht="18.95" customHeight="1"/>
    <row r="1988" ht="18.95" customHeight="1"/>
    <row r="1989" ht="18.95" customHeight="1"/>
    <row r="1990" ht="18.95" customHeight="1"/>
    <row r="1991" ht="18.95" customHeight="1"/>
    <row r="1992" ht="18.95" customHeight="1"/>
    <row r="1993" ht="18.95" customHeight="1"/>
    <row r="1994" ht="18.95" customHeight="1"/>
    <row r="1995" ht="18.95" customHeight="1"/>
    <row r="1996" ht="18.95" customHeight="1"/>
    <row r="1997" ht="18.95" customHeight="1"/>
    <row r="1998" ht="18.95" customHeight="1"/>
    <row r="1999" ht="18.95" customHeight="1"/>
    <row r="2000" ht="18.95" customHeight="1"/>
    <row r="2001" ht="18.95" customHeight="1"/>
    <row r="2002" ht="18.95" customHeight="1"/>
    <row r="2003" ht="18.95" customHeight="1"/>
    <row r="2004" ht="18.95" customHeight="1"/>
    <row r="2005" ht="18.95" customHeight="1"/>
    <row r="2006" ht="18.95" customHeight="1"/>
    <row r="2007" ht="18.95" customHeight="1"/>
    <row r="2008" ht="18.95" customHeight="1"/>
    <row r="2009" ht="18.95" customHeight="1"/>
    <row r="2010" ht="18.95" customHeight="1"/>
    <row r="2011" ht="18.95" customHeight="1"/>
    <row r="2012" ht="18.95" customHeight="1"/>
    <row r="2013" ht="18.95" customHeight="1"/>
    <row r="2014" ht="18.95" customHeight="1"/>
    <row r="2015" ht="18.95" customHeight="1"/>
    <row r="2016" ht="18.95" customHeight="1"/>
    <row r="2017" ht="18.95" customHeight="1"/>
    <row r="2018" ht="18.95" customHeight="1"/>
    <row r="2019" ht="18.95" customHeight="1"/>
    <row r="2020" ht="18.95" customHeight="1"/>
    <row r="2021" ht="18.95" customHeight="1"/>
    <row r="2022" ht="18.95" customHeight="1"/>
    <row r="2023" ht="18.95" customHeight="1"/>
    <row r="2024" ht="18.95" customHeight="1"/>
    <row r="2025" ht="18.95" customHeight="1"/>
    <row r="2026" ht="18.95" customHeight="1"/>
    <row r="2027" ht="18.95" customHeight="1"/>
    <row r="2028" ht="18.95" customHeight="1"/>
    <row r="2029" ht="18.95" customHeight="1"/>
    <row r="2030" ht="18.95" customHeight="1"/>
    <row r="2031" ht="18.95" customHeight="1"/>
    <row r="2032" ht="18.95" customHeight="1"/>
    <row r="2033" ht="18.95" customHeight="1"/>
    <row r="2034" ht="18.95" customHeight="1"/>
    <row r="2035" ht="18.95" customHeight="1"/>
    <row r="2036" ht="18.95" customHeight="1"/>
    <row r="2037" ht="18.95" customHeight="1"/>
    <row r="2038" ht="18.95" customHeight="1"/>
    <row r="2039" ht="18.95" customHeight="1"/>
    <row r="2040" ht="18.95" customHeight="1"/>
    <row r="2041" ht="18.95" customHeight="1"/>
    <row r="2042" ht="18.95" customHeight="1"/>
    <row r="2043" ht="18.95" customHeight="1"/>
    <row r="2044" ht="18.95" customHeight="1"/>
    <row r="2045" ht="18.95" customHeight="1"/>
    <row r="2046" ht="18.95" customHeight="1"/>
    <row r="2047" ht="18.95" customHeight="1"/>
    <row r="2048" ht="18.95" customHeight="1"/>
    <row r="2049" ht="18.95" customHeight="1"/>
    <row r="2050" ht="18.95" customHeight="1"/>
    <row r="2051" ht="18.95" customHeight="1"/>
    <row r="2052" ht="18.95" customHeight="1"/>
    <row r="2053" ht="18.95" customHeight="1"/>
    <row r="2054" ht="18.95" customHeight="1"/>
    <row r="2055" ht="18.95" customHeight="1"/>
    <row r="2056" ht="18.95" customHeight="1"/>
    <row r="2057" ht="18.95" customHeight="1"/>
    <row r="2058" ht="18.95" customHeight="1"/>
    <row r="2059" ht="18.95" customHeight="1"/>
    <row r="2060" ht="18.95" customHeight="1"/>
    <row r="2061" ht="18.95" customHeight="1"/>
    <row r="2062" ht="18.95" customHeight="1"/>
    <row r="2063" ht="18.95" customHeight="1"/>
    <row r="2064" ht="18.95" customHeight="1"/>
    <row r="2065" ht="18.95" customHeight="1"/>
    <row r="2066" ht="18.95" customHeight="1"/>
    <row r="2067" ht="18.95" customHeight="1"/>
    <row r="2068" ht="18.95" customHeight="1"/>
    <row r="2069" ht="18.95" customHeight="1"/>
    <row r="2070" ht="18.95" customHeight="1"/>
    <row r="2071" ht="18.95" customHeight="1"/>
    <row r="2072" ht="18.95" customHeight="1"/>
    <row r="2073" ht="18.95" customHeight="1"/>
    <row r="2074" ht="18.95" customHeight="1"/>
    <row r="2075" ht="18.95" customHeight="1"/>
    <row r="2076" ht="18.95" customHeight="1"/>
    <row r="2077" ht="18.95" customHeight="1"/>
    <row r="2078" ht="18.95" customHeight="1"/>
    <row r="2079" ht="18.95" customHeight="1"/>
    <row r="2080" ht="18.95" customHeight="1"/>
    <row r="2081" ht="18.95" customHeight="1"/>
    <row r="2082" ht="18.95" customHeight="1"/>
    <row r="2083" ht="18.95" customHeight="1"/>
    <row r="2084" ht="18.95" customHeight="1"/>
    <row r="2085" ht="18.95" customHeight="1"/>
    <row r="2086" ht="18.95" customHeight="1"/>
    <row r="2087" ht="18.95" customHeight="1"/>
    <row r="2088" ht="18.95" customHeight="1"/>
    <row r="2089" ht="18.95" customHeight="1"/>
    <row r="2090" ht="18.95" customHeight="1"/>
    <row r="2091" ht="18.95" customHeight="1"/>
    <row r="2092" ht="18.95" customHeight="1"/>
    <row r="2093" ht="18.95" customHeight="1"/>
    <row r="2094" ht="18.95" customHeight="1"/>
    <row r="2095" ht="18.95" customHeight="1"/>
    <row r="2096" ht="18.95" customHeight="1"/>
    <row r="2097" ht="18.95" customHeight="1"/>
    <row r="2098" ht="18.95" customHeight="1"/>
    <row r="2099" ht="18.95" customHeight="1"/>
    <row r="2100" ht="18.95" customHeight="1"/>
    <row r="2101" ht="18.95" customHeight="1"/>
    <row r="2102" ht="18.95" customHeight="1"/>
    <row r="2103" ht="18.95" customHeight="1"/>
    <row r="2104" ht="18.95" customHeight="1"/>
    <row r="2105" ht="18.95" customHeight="1"/>
    <row r="2106" ht="18.95" customHeight="1"/>
    <row r="2107" ht="18.95" customHeight="1"/>
    <row r="2108" ht="18.95" customHeight="1"/>
    <row r="2109" ht="18.95" customHeight="1"/>
    <row r="2110" ht="18.95" customHeight="1"/>
    <row r="2111" ht="18.95" customHeight="1"/>
    <row r="2112" ht="18.95" customHeight="1"/>
    <row r="2113" ht="18.95" customHeight="1"/>
    <row r="2114" ht="18.95" customHeight="1"/>
    <row r="2115" ht="18.95" customHeight="1"/>
    <row r="2116" ht="18.95" customHeight="1"/>
    <row r="2117" ht="18.95" customHeight="1"/>
    <row r="2118" ht="18.95" customHeight="1"/>
    <row r="2119" ht="18.95" customHeight="1"/>
    <row r="2120" ht="18.95" customHeight="1"/>
    <row r="2121" ht="18.95" customHeight="1"/>
    <row r="2122" ht="18.95" customHeight="1"/>
    <row r="2123" ht="18.95" customHeight="1"/>
    <row r="2124" ht="18.95" customHeight="1"/>
    <row r="2125" ht="18.95" customHeight="1"/>
    <row r="2126" ht="18.95" customHeight="1"/>
    <row r="2127" ht="18.95" customHeight="1"/>
    <row r="2128" ht="18.95" customHeight="1"/>
    <row r="2129" ht="18.95" customHeight="1"/>
    <row r="2130" ht="18.95" customHeight="1"/>
    <row r="2131" ht="18.95" customHeight="1"/>
    <row r="2132" ht="18.95" customHeight="1"/>
    <row r="2133" ht="18.95" customHeight="1"/>
    <row r="2134" ht="18.95" customHeight="1"/>
    <row r="2135" ht="18.95" customHeight="1"/>
    <row r="2136" ht="18.95" customHeight="1"/>
    <row r="2137" ht="18.95" customHeight="1"/>
    <row r="2138" ht="18.95" customHeight="1"/>
    <row r="2139" ht="18.95" customHeight="1"/>
    <row r="2140" ht="18.95" customHeight="1"/>
    <row r="2141" ht="18.95" customHeight="1"/>
    <row r="2142" ht="18.95" customHeight="1"/>
    <row r="2143" ht="18.95" customHeight="1"/>
    <row r="2144" ht="18.95" customHeight="1"/>
    <row r="2145" ht="18.95" customHeight="1"/>
    <row r="2146" ht="18.95" customHeight="1"/>
    <row r="2147" ht="18.95" customHeight="1"/>
    <row r="2148" ht="18.95" customHeight="1"/>
    <row r="2149" ht="18.95" customHeight="1"/>
    <row r="2150" ht="18.95" customHeight="1"/>
    <row r="2151" ht="18.95" customHeight="1"/>
    <row r="2152" ht="18.95" customHeight="1"/>
    <row r="2153" ht="18.95" customHeight="1"/>
    <row r="2154" ht="18.95" customHeight="1"/>
    <row r="2155" ht="18.95" customHeight="1"/>
    <row r="2156" ht="18.95" customHeight="1"/>
    <row r="2157" ht="18.95" customHeight="1"/>
    <row r="2158" ht="18.95" customHeight="1"/>
    <row r="2159" ht="18.95" customHeight="1"/>
    <row r="2160" ht="18.95" customHeight="1"/>
    <row r="2161" ht="18.95" customHeight="1"/>
    <row r="2162" ht="18.95" customHeight="1"/>
    <row r="2163" ht="18.95" customHeight="1"/>
    <row r="2164" ht="18.95" customHeight="1"/>
    <row r="2165" ht="18.95" customHeight="1"/>
    <row r="2166" ht="18.95" customHeight="1"/>
    <row r="2167" ht="18.95" customHeight="1"/>
    <row r="2168" ht="18.95" customHeight="1"/>
    <row r="2169" ht="18.95" customHeight="1"/>
    <row r="2170" ht="18.95" customHeight="1"/>
    <row r="2171" ht="18.95" customHeight="1"/>
    <row r="2172" ht="18.95" customHeight="1"/>
    <row r="2173" ht="18.95" customHeight="1"/>
    <row r="2174" ht="18.95" customHeight="1"/>
    <row r="2175" ht="18.95" customHeight="1"/>
    <row r="2176" ht="18.95" customHeight="1"/>
    <row r="2177" ht="18.95" customHeight="1"/>
    <row r="2178" ht="18.95" customHeight="1"/>
    <row r="2179" ht="18.95" customHeight="1"/>
    <row r="2180" ht="18.95" customHeight="1"/>
    <row r="2181" ht="18.95" customHeight="1"/>
    <row r="2182" ht="18.95" customHeight="1"/>
    <row r="2183" ht="18.95" customHeight="1"/>
    <row r="2184" ht="18.95" customHeight="1"/>
    <row r="2185" ht="18.95" customHeight="1"/>
    <row r="2186" ht="18.95" customHeight="1"/>
    <row r="2187" ht="18.95" customHeight="1"/>
    <row r="2188" ht="18.95" customHeight="1"/>
    <row r="2189" ht="18.95" customHeight="1"/>
    <row r="2190" ht="18.95" customHeight="1"/>
    <row r="2191" ht="18.95" customHeight="1"/>
    <row r="2192" ht="18.95" customHeight="1"/>
    <row r="2193" ht="18.95" customHeight="1"/>
    <row r="2194" ht="18.95" customHeight="1"/>
    <row r="2195" ht="18.95" customHeight="1"/>
    <row r="2196" ht="18.95" customHeight="1"/>
    <row r="2197" ht="18.95" customHeight="1"/>
    <row r="2198" ht="18.95" customHeight="1"/>
    <row r="2199" ht="18.95" customHeight="1"/>
    <row r="2200" ht="18.95" customHeight="1"/>
    <row r="2201" ht="18.95" customHeight="1"/>
    <row r="2202" ht="18.95" customHeight="1"/>
    <row r="2203" ht="18.95" customHeight="1"/>
    <row r="2204" ht="18.95" customHeight="1"/>
    <row r="2205" ht="18.95" customHeight="1"/>
    <row r="2206" ht="18.95" customHeight="1"/>
    <row r="2207" ht="18.95" customHeight="1"/>
    <row r="2208" ht="18.95" customHeight="1"/>
    <row r="2209" ht="18.95" customHeight="1"/>
    <row r="2210" ht="18.95" customHeight="1"/>
    <row r="2211" ht="18.95" customHeight="1"/>
    <row r="2212" ht="18.95" customHeight="1"/>
    <row r="2213" ht="18.95" customHeight="1"/>
    <row r="2214" ht="18.95" customHeight="1"/>
    <row r="2215" ht="18.95" customHeight="1"/>
    <row r="2216" ht="18.95" customHeight="1"/>
    <row r="2217" ht="18.95" customHeight="1"/>
    <row r="2218" ht="18.95" customHeight="1"/>
    <row r="2219" ht="18.95" customHeight="1"/>
    <row r="2220" ht="18.95" customHeight="1"/>
    <row r="2221" ht="18.95" customHeight="1"/>
    <row r="2222" ht="18.95" customHeight="1"/>
    <row r="2223" ht="18.95" customHeight="1"/>
    <row r="2224" ht="18.95" customHeight="1"/>
    <row r="2225" ht="18.95" customHeight="1"/>
    <row r="2226" ht="18.95" customHeight="1"/>
    <row r="2227" ht="18.95" customHeight="1"/>
    <row r="2228" ht="18.95" customHeight="1"/>
    <row r="2229" ht="18.95" customHeight="1"/>
    <row r="2230" ht="18.95" customHeight="1"/>
    <row r="2231" ht="18.95" customHeight="1"/>
    <row r="2232" ht="18.95" customHeight="1"/>
    <row r="2233" ht="18.95" customHeight="1"/>
    <row r="2234" ht="18.95" customHeight="1"/>
    <row r="2235" ht="18.95" customHeight="1"/>
    <row r="2236" ht="18.95" customHeight="1"/>
    <row r="2237" ht="18.95" customHeight="1"/>
    <row r="2238" ht="18.95" customHeight="1"/>
    <row r="2239" ht="18.95" customHeight="1"/>
    <row r="2240" ht="18.95" customHeight="1"/>
    <row r="2241" ht="18.95" customHeight="1"/>
    <row r="2242" ht="18.95" customHeight="1"/>
    <row r="2243" ht="18.95" customHeight="1"/>
    <row r="2244" ht="18.95" customHeight="1"/>
    <row r="2245" ht="18.95" customHeight="1"/>
    <row r="2246" ht="18.95" customHeight="1"/>
    <row r="2247" ht="18.95" customHeight="1"/>
    <row r="2248" ht="18.95" customHeight="1"/>
    <row r="2249" ht="18.95" customHeight="1"/>
    <row r="2250" ht="18.95" customHeight="1"/>
    <row r="2251" ht="18.95" customHeight="1"/>
    <row r="2252" ht="18.95" customHeight="1"/>
    <row r="2253" ht="18.95" customHeight="1"/>
    <row r="2254" ht="18.95" customHeight="1"/>
    <row r="2255" ht="18.95" customHeight="1"/>
    <row r="2256" ht="18.95" customHeight="1"/>
    <row r="2257" ht="18.95" customHeight="1"/>
    <row r="2258" ht="18.95" customHeight="1"/>
    <row r="2259" ht="18.95" customHeight="1"/>
    <row r="2260" ht="18.95" customHeight="1"/>
    <row r="2261" ht="18.95" customHeight="1"/>
    <row r="2262" ht="18.95" customHeight="1"/>
    <row r="2263" ht="18.95" customHeight="1"/>
    <row r="2264" ht="18.95" customHeight="1"/>
    <row r="2265" ht="18.95" customHeight="1"/>
    <row r="2266" ht="18.95" customHeight="1"/>
    <row r="2267" ht="18.95" customHeight="1"/>
    <row r="2268" ht="18.95" customHeight="1"/>
    <row r="2269" ht="18.95" customHeight="1"/>
    <row r="2270" ht="18.95" customHeight="1"/>
    <row r="2271" ht="18.95" customHeight="1"/>
    <row r="2272" ht="18.95" customHeight="1"/>
    <row r="2273" ht="18.95" customHeight="1"/>
    <row r="2274" ht="18.95" customHeight="1"/>
    <row r="2275" ht="18.95" customHeight="1"/>
    <row r="2276" ht="18.95" customHeight="1"/>
    <row r="2277" ht="18.95" customHeight="1"/>
    <row r="2278" ht="18.95" customHeight="1"/>
    <row r="2279" ht="18.95" customHeight="1"/>
    <row r="2280" ht="18.95" customHeight="1"/>
    <row r="2281" ht="18.95" customHeight="1"/>
    <row r="2282" ht="18.95" customHeight="1"/>
    <row r="2283" ht="18.95" customHeight="1"/>
    <row r="2284" ht="18.95" customHeight="1"/>
    <row r="2285" ht="18.95" customHeight="1"/>
    <row r="2286" ht="18.95" customHeight="1"/>
    <row r="2287" ht="18.95" customHeight="1"/>
    <row r="2288" ht="18.95" customHeight="1"/>
    <row r="2289" ht="18.95" customHeight="1"/>
    <row r="2290" ht="18.95" customHeight="1"/>
    <row r="2291" ht="18.95" customHeight="1"/>
    <row r="2292" ht="18.95" customHeight="1"/>
    <row r="2293" ht="18.95" customHeight="1"/>
    <row r="2294" ht="18.95" customHeight="1"/>
    <row r="2295" ht="18.95" customHeight="1"/>
    <row r="2296" ht="18.95" customHeight="1"/>
    <row r="2297" ht="18.95" customHeight="1"/>
    <row r="2298" ht="18.95" customHeight="1"/>
    <row r="2299" ht="18.95" customHeight="1"/>
    <row r="2300" ht="18.95" customHeight="1"/>
    <row r="2301" ht="18.95" customHeight="1"/>
    <row r="2302" ht="18.95" customHeight="1"/>
    <row r="2303" ht="18.95" customHeight="1"/>
    <row r="2304" ht="18.95" customHeight="1"/>
    <row r="2305" ht="18.95" customHeight="1"/>
    <row r="2306" ht="18.95" customHeight="1"/>
    <row r="2307" ht="18.95" customHeight="1"/>
    <row r="2308" ht="18.95" customHeight="1"/>
    <row r="2309" ht="18.95" customHeight="1"/>
    <row r="2310" ht="18.95" customHeight="1"/>
    <row r="2311" ht="18.95" customHeight="1"/>
    <row r="2312" ht="18.95" customHeight="1"/>
    <row r="2313" ht="18.95" customHeight="1"/>
    <row r="2314" ht="18.95" customHeight="1"/>
    <row r="2315" ht="18.95" customHeight="1"/>
    <row r="2316" ht="18.95" customHeight="1"/>
    <row r="2317" ht="18.95" customHeight="1"/>
    <row r="2318" ht="18.95" customHeight="1"/>
    <row r="2319" ht="18.95" customHeight="1"/>
    <row r="2320" ht="18.95" customHeight="1"/>
    <row r="2321" ht="18.95" customHeight="1"/>
    <row r="2322" ht="18.95" customHeight="1"/>
    <row r="2323" ht="18.95" customHeight="1"/>
    <row r="2324" ht="18.95" customHeight="1"/>
    <row r="2325" ht="18.95" customHeight="1"/>
    <row r="2326" ht="18.95" customHeight="1"/>
    <row r="2327" ht="18.95" customHeight="1"/>
    <row r="2328" ht="18.95" customHeight="1"/>
    <row r="2329" ht="18.95" customHeight="1"/>
    <row r="2330" ht="18.95" customHeight="1"/>
    <row r="2331" ht="18.95" customHeight="1"/>
    <row r="2332" ht="18.95" customHeight="1"/>
    <row r="2333" ht="18.95" customHeight="1"/>
    <row r="2334" ht="18.95" customHeight="1"/>
    <row r="2335" ht="18.95" customHeight="1"/>
    <row r="2336" ht="18.95" customHeight="1"/>
    <row r="2337" ht="18.95" customHeight="1"/>
    <row r="2338" ht="18.95" customHeight="1"/>
    <row r="2339" ht="18.95" customHeight="1"/>
    <row r="2340" ht="18.95" customHeight="1"/>
    <row r="2341" ht="18.95" customHeight="1"/>
    <row r="2342" ht="18.95" customHeight="1"/>
    <row r="2343" ht="18.95" customHeight="1"/>
    <row r="2344" ht="18.95" customHeight="1"/>
    <row r="2345" ht="18.95" customHeight="1"/>
    <row r="2346" ht="18.95" customHeight="1"/>
    <row r="2347" ht="18.95" customHeight="1"/>
    <row r="2348" ht="18.95" customHeight="1"/>
    <row r="2349" ht="18.95" customHeight="1"/>
    <row r="2350" ht="18.95" customHeight="1"/>
    <row r="2351" ht="18.95" customHeight="1"/>
    <row r="2352" ht="18.95" customHeight="1"/>
    <row r="2353" ht="18.95" customHeight="1"/>
    <row r="2354" ht="18.95" customHeight="1"/>
    <row r="2355" ht="18.95" customHeight="1"/>
    <row r="2356" ht="18.95" customHeight="1"/>
    <row r="2357" ht="18.95" customHeight="1"/>
    <row r="2358" ht="18.95" customHeight="1"/>
    <row r="2359" ht="18.95" customHeight="1"/>
    <row r="2360" ht="18.95" customHeight="1"/>
    <row r="2361" ht="18.95" customHeight="1"/>
    <row r="2362" ht="18.95" customHeight="1"/>
    <row r="2363" ht="18.95" customHeight="1"/>
    <row r="2364" ht="18.95" customHeight="1"/>
    <row r="2365" ht="18.95" customHeight="1"/>
    <row r="2366" ht="18.95" customHeight="1"/>
    <row r="2367" ht="18.95" customHeight="1"/>
    <row r="2368" ht="18.95" customHeight="1"/>
    <row r="2369" ht="18.95" customHeight="1"/>
    <row r="2370" ht="18.95" customHeight="1"/>
    <row r="2371" ht="18.95" customHeight="1"/>
    <row r="2372" ht="18.95" customHeight="1"/>
    <row r="2373" ht="18.95" customHeight="1"/>
    <row r="2374" ht="18.95" customHeight="1"/>
    <row r="2375" ht="18.95" customHeight="1"/>
    <row r="2376" ht="18.95" customHeight="1"/>
    <row r="2377" ht="18.95" customHeight="1"/>
    <row r="2378" ht="18.95" customHeight="1"/>
    <row r="2379" ht="18.95" customHeight="1"/>
    <row r="2380" ht="18.95" customHeight="1"/>
    <row r="2381" ht="18.95" customHeight="1"/>
    <row r="2382" ht="18.95" customHeight="1"/>
    <row r="2383" ht="18.95" customHeight="1"/>
    <row r="2384" ht="18.95" customHeight="1"/>
    <row r="2385" ht="18.95" customHeight="1"/>
    <row r="2386" ht="18.95" customHeight="1"/>
    <row r="2387" ht="18.95" customHeight="1"/>
    <row r="2388" ht="18.95" customHeight="1"/>
    <row r="2389" ht="18.95" customHeight="1"/>
    <row r="2390" ht="18.95" customHeight="1"/>
    <row r="2391" ht="18.95" customHeight="1"/>
    <row r="2392" ht="18.95" customHeight="1"/>
    <row r="2393" ht="18.95" customHeight="1"/>
    <row r="2394" ht="18.95" customHeight="1"/>
    <row r="2395" ht="18.95" customHeight="1"/>
    <row r="2396" ht="18.95" customHeight="1"/>
    <row r="2397" ht="18.95" customHeight="1"/>
    <row r="2398" ht="18.95" customHeight="1"/>
    <row r="2399" ht="18.95" customHeight="1"/>
    <row r="2400" ht="18.95" customHeight="1"/>
    <row r="2401" ht="18.95" customHeight="1"/>
    <row r="2402" ht="18.95" customHeight="1"/>
    <row r="2403" ht="18.95" customHeight="1"/>
    <row r="2404" ht="18.95" customHeight="1"/>
    <row r="2405" ht="18.95" customHeight="1"/>
    <row r="2406" ht="18.95" customHeight="1"/>
    <row r="2407" ht="18.95" customHeight="1"/>
    <row r="2408" ht="18.95" customHeight="1"/>
    <row r="2409" ht="18.95" customHeight="1"/>
    <row r="2410" ht="18.95" customHeight="1"/>
    <row r="2411" ht="18.95" customHeight="1"/>
    <row r="2412" ht="18.95" customHeight="1"/>
    <row r="2413" ht="18.95" customHeight="1"/>
    <row r="2414" ht="18.95" customHeight="1"/>
    <row r="2415" ht="18.95" customHeight="1"/>
    <row r="2416" ht="18.95" customHeight="1"/>
    <row r="2417" ht="18.95" customHeight="1"/>
    <row r="2418" ht="18.95" customHeight="1"/>
    <row r="2419" ht="18.95" customHeight="1"/>
    <row r="2420" ht="18.95" customHeight="1"/>
    <row r="2421" ht="18.95" customHeight="1"/>
    <row r="2422" ht="18.95" customHeight="1"/>
    <row r="2423" ht="18.95" customHeight="1"/>
    <row r="2424" ht="18.95" customHeight="1"/>
    <row r="2425" ht="18.95" customHeight="1"/>
    <row r="2426" ht="18.95" customHeight="1"/>
    <row r="2427" ht="18.95" customHeight="1"/>
    <row r="2428" ht="18.95" customHeight="1"/>
    <row r="2429" ht="18.95" customHeight="1"/>
    <row r="2430" ht="18.95" customHeight="1"/>
    <row r="2431" ht="18.95" customHeight="1"/>
    <row r="2432" ht="18.95" customHeight="1"/>
    <row r="2433" ht="18.95" customHeight="1"/>
    <row r="2434" ht="18.95" customHeight="1"/>
    <row r="2435" ht="18.95" customHeight="1"/>
    <row r="2436" ht="18.95" customHeight="1"/>
    <row r="2437" ht="18.95" customHeight="1"/>
    <row r="2438" ht="18.95" customHeight="1"/>
    <row r="2439" ht="18.95" customHeight="1"/>
    <row r="2440" ht="18.95" customHeight="1"/>
    <row r="2441" ht="18.95" customHeight="1"/>
    <row r="2442" ht="18.95" customHeight="1"/>
    <row r="2443" ht="18.95" customHeight="1"/>
    <row r="2444" ht="18.95" customHeight="1"/>
    <row r="2445" ht="18.95" customHeight="1"/>
    <row r="2446" ht="18.95" customHeight="1"/>
    <row r="2447" ht="18.95" customHeight="1"/>
    <row r="2448" ht="18.95" customHeight="1"/>
    <row r="2449" ht="18.95" customHeight="1"/>
    <row r="2450" ht="18.95" customHeight="1"/>
    <row r="2451" ht="18.95" customHeight="1"/>
    <row r="2452" ht="18.95" customHeight="1"/>
    <row r="2453" ht="18.95" customHeight="1"/>
    <row r="2454" ht="18.95" customHeight="1"/>
    <row r="2455" ht="18.95" customHeight="1"/>
    <row r="2456" ht="18.95" customHeight="1"/>
    <row r="2457" ht="18.95" customHeight="1"/>
    <row r="2458" ht="18.95" customHeight="1"/>
    <row r="2459" ht="18.95" customHeight="1"/>
    <row r="2460" ht="18.95" customHeight="1"/>
    <row r="2461" ht="18.95" customHeight="1"/>
    <row r="2462" ht="18.95" customHeight="1"/>
    <row r="2463" ht="18.95" customHeight="1"/>
    <row r="2464" ht="18.95" customHeight="1"/>
    <row r="2465" ht="18.95" customHeight="1"/>
    <row r="2466" ht="18.95" customHeight="1"/>
    <row r="2467" ht="18.95" customHeight="1"/>
    <row r="2468" ht="18.95" customHeight="1"/>
    <row r="2469" ht="18.95" customHeight="1"/>
    <row r="2470" ht="18.95" customHeight="1"/>
    <row r="2471" ht="18.95" customHeight="1"/>
    <row r="2472" ht="18.95" customHeight="1"/>
    <row r="2473" ht="18.95" customHeight="1"/>
    <row r="2474" ht="18.95" customHeight="1"/>
    <row r="2475" ht="18.95" customHeight="1"/>
    <row r="2476" ht="18.95" customHeight="1"/>
    <row r="2477" ht="18.95" customHeight="1"/>
    <row r="2478" ht="18.95" customHeight="1"/>
    <row r="2479" ht="18.95" customHeight="1"/>
    <row r="2480" ht="18.95" customHeight="1"/>
    <row r="2481" ht="18.95" customHeight="1"/>
    <row r="2482" ht="18.95" customHeight="1"/>
    <row r="2483" ht="18.95" customHeight="1"/>
    <row r="2484" ht="18.95" customHeight="1"/>
    <row r="2485" ht="18.95" customHeight="1"/>
    <row r="2486" ht="18.95" customHeight="1"/>
    <row r="2487" ht="18.95" customHeight="1"/>
    <row r="2488" ht="18.95" customHeight="1"/>
    <row r="2489" ht="18.95" customHeight="1"/>
    <row r="2490" ht="18.95" customHeight="1"/>
    <row r="2491" ht="18.95" customHeight="1"/>
    <row r="2492" ht="18.95" customHeight="1"/>
    <row r="2493" ht="18.95" customHeight="1"/>
    <row r="2494" ht="18.95" customHeight="1"/>
    <row r="2495" ht="18.95" customHeight="1"/>
    <row r="2496" ht="18.95" customHeight="1"/>
    <row r="2497" ht="18.95" customHeight="1"/>
    <row r="2498" ht="18.95" customHeight="1"/>
    <row r="2499" ht="18.95" customHeight="1"/>
    <row r="2500" ht="18.95" customHeight="1"/>
    <row r="2501" ht="18.95" customHeight="1"/>
    <row r="2502" ht="18.95" customHeight="1"/>
    <row r="2503" ht="18.95" customHeight="1"/>
    <row r="2504" ht="18.95" customHeight="1"/>
    <row r="2505" ht="18.95" customHeight="1"/>
    <row r="2506" ht="18.95" customHeight="1"/>
    <row r="2507" ht="18.95" customHeight="1"/>
    <row r="2508" ht="18.95" customHeight="1"/>
    <row r="2509" ht="18.95" customHeight="1"/>
    <row r="2510" ht="18.95" customHeight="1"/>
    <row r="2511" ht="18.95" customHeight="1"/>
    <row r="2512" ht="18.95" customHeight="1"/>
    <row r="2513" ht="18.95" customHeight="1"/>
    <row r="2514" ht="18.95" customHeight="1"/>
    <row r="2515" ht="18.95" customHeight="1"/>
    <row r="2516" ht="18.95" customHeight="1"/>
    <row r="2517" ht="18.95" customHeight="1"/>
    <row r="2518" ht="18.95" customHeight="1"/>
    <row r="2519" ht="18.95" customHeight="1"/>
    <row r="2520" ht="18.95" customHeight="1"/>
    <row r="2521" ht="18.95" customHeight="1"/>
    <row r="2522" ht="18.95" customHeight="1"/>
    <row r="2523" ht="18.95" customHeight="1"/>
    <row r="2524" ht="18.95" customHeight="1"/>
    <row r="2525" ht="18.95" customHeight="1"/>
    <row r="2526" ht="18.95" customHeight="1"/>
    <row r="2527" ht="18.95" customHeight="1"/>
    <row r="2528" ht="18.95" customHeight="1"/>
    <row r="2529" ht="18.95" customHeight="1"/>
    <row r="2530" ht="18.95" customHeight="1"/>
    <row r="2531" ht="18.95" customHeight="1"/>
    <row r="2532" ht="18.95" customHeight="1"/>
    <row r="2533" ht="18.95" customHeight="1"/>
    <row r="2534" ht="18.95" customHeight="1"/>
    <row r="2535" ht="18.95" customHeight="1"/>
    <row r="2536" ht="18.95" customHeight="1"/>
    <row r="2537" ht="18.95" customHeight="1"/>
    <row r="2538" ht="18.95" customHeight="1"/>
    <row r="2539" ht="18.95" customHeight="1"/>
    <row r="2540" ht="18.95" customHeight="1"/>
    <row r="2541" ht="18.95" customHeight="1"/>
    <row r="2542" ht="18.95" customHeight="1"/>
    <row r="2543" ht="18.95" customHeight="1"/>
    <row r="2544" ht="18.95" customHeight="1"/>
    <row r="2545" ht="18.95" customHeight="1"/>
    <row r="2546" ht="18.95" customHeight="1"/>
    <row r="2547" ht="18.95" customHeight="1"/>
    <row r="2548" ht="18.95" customHeight="1"/>
    <row r="2549" ht="18.95" customHeight="1"/>
    <row r="2550" ht="18.95" customHeight="1"/>
    <row r="2551" ht="18.95" customHeight="1"/>
    <row r="2552" ht="18.95" customHeight="1"/>
    <row r="2553" ht="18.95" customHeight="1"/>
    <row r="2554" ht="18.95" customHeight="1"/>
    <row r="2555" ht="18.95" customHeight="1"/>
    <row r="2556" ht="18.95" customHeight="1"/>
    <row r="2557" ht="18.95" customHeight="1"/>
    <row r="2558" ht="18.95" customHeight="1"/>
    <row r="2559" ht="18.95" customHeight="1"/>
    <row r="2560" ht="18.95" customHeight="1"/>
    <row r="2561" ht="18.95" customHeight="1"/>
    <row r="2562" ht="18.95" customHeight="1"/>
    <row r="2563" ht="18.95" customHeight="1"/>
    <row r="2564" ht="18.95" customHeight="1"/>
    <row r="2565" ht="18.95" customHeight="1"/>
    <row r="2566" ht="18.95" customHeight="1"/>
    <row r="2567" ht="18.95" customHeight="1"/>
    <row r="2568" ht="18.95" customHeight="1"/>
    <row r="2569" ht="18.95" customHeight="1"/>
    <row r="2570" ht="18.95" customHeight="1"/>
    <row r="2571" ht="18.95" customHeight="1"/>
    <row r="2572" ht="18.95" customHeight="1"/>
    <row r="2573" ht="18.95" customHeight="1"/>
    <row r="2574" ht="18.95" customHeight="1"/>
    <row r="2575" ht="18.95" customHeight="1"/>
    <row r="2576" ht="18.95" customHeight="1"/>
    <row r="2577" ht="18.95" customHeight="1"/>
    <row r="2578" ht="18.95" customHeight="1"/>
    <row r="2579" ht="18.95" customHeight="1"/>
    <row r="2580" ht="18.95" customHeight="1"/>
    <row r="2581" ht="18.95" customHeight="1"/>
    <row r="2582" ht="18.95" customHeight="1"/>
    <row r="2583" ht="18.95" customHeight="1"/>
    <row r="2584" ht="18.95" customHeight="1"/>
    <row r="2585" ht="18.95" customHeight="1"/>
    <row r="2586" ht="18.95" customHeight="1"/>
    <row r="2587" ht="18.95" customHeight="1"/>
    <row r="2588" ht="18.95" customHeight="1"/>
    <row r="2589" ht="18.95" customHeight="1"/>
    <row r="2590" ht="18.95" customHeight="1"/>
    <row r="2591" ht="18.95" customHeight="1"/>
    <row r="2592" ht="18.95" customHeight="1"/>
    <row r="2593" ht="18.95" customHeight="1"/>
    <row r="2594" ht="18.95" customHeight="1"/>
    <row r="2595" ht="18.95" customHeight="1"/>
    <row r="2596" ht="18.95" customHeight="1"/>
    <row r="2597" ht="18.95" customHeight="1"/>
    <row r="2598" ht="18.95" customHeight="1"/>
    <row r="2599" ht="18.95" customHeight="1"/>
    <row r="2600" ht="18.95" customHeight="1"/>
    <row r="2601" ht="18.95" customHeight="1"/>
    <row r="2602" ht="18.95" customHeight="1"/>
    <row r="2603" ht="18.95" customHeight="1"/>
    <row r="2604" ht="18.95" customHeight="1"/>
    <row r="2605" ht="18.95" customHeight="1"/>
    <row r="2606" ht="18.95" customHeight="1"/>
    <row r="2607" ht="18.95" customHeight="1"/>
    <row r="2608" ht="18.95" customHeight="1"/>
    <row r="2609" ht="18.95" customHeight="1"/>
    <row r="2610" ht="18.95" customHeight="1"/>
    <row r="2611" ht="18.95" customHeight="1"/>
    <row r="2612" ht="18.95" customHeight="1"/>
    <row r="2613" ht="18.95" customHeight="1"/>
    <row r="2614" ht="18.95" customHeight="1"/>
    <row r="2615" ht="18.95" customHeight="1"/>
    <row r="2616" ht="18.95" customHeight="1"/>
    <row r="2617" ht="18.95" customHeight="1"/>
    <row r="2618" ht="18.95" customHeight="1"/>
    <row r="2619" ht="18.95" customHeight="1"/>
    <row r="2620" ht="18.95" customHeight="1"/>
    <row r="2621" ht="18.95" customHeight="1"/>
    <row r="2622" ht="18.95" customHeight="1"/>
    <row r="2623" ht="18.95" customHeight="1"/>
    <row r="2624" ht="18.95" customHeight="1"/>
    <row r="2625" ht="18.95" customHeight="1"/>
    <row r="2626" ht="18.95" customHeight="1"/>
    <row r="2627" ht="18.95" customHeight="1"/>
    <row r="2628" ht="18.95" customHeight="1"/>
    <row r="2629" ht="18.95" customHeight="1"/>
    <row r="2630" ht="18.95" customHeight="1"/>
    <row r="2631" ht="18.95" customHeight="1"/>
    <row r="2632" ht="18.95" customHeight="1"/>
    <row r="2633" ht="18.95" customHeight="1"/>
    <row r="2634" ht="18.95" customHeight="1"/>
    <row r="2635" ht="18.95" customHeight="1"/>
    <row r="2636" ht="18.95" customHeight="1"/>
    <row r="2637" ht="18.95" customHeight="1"/>
    <row r="2638" ht="18.95" customHeight="1"/>
    <row r="2639" ht="18.95" customHeight="1"/>
    <row r="2640" ht="18.95" customHeight="1"/>
    <row r="2641" ht="18.95" customHeight="1"/>
    <row r="2642" ht="18.95" customHeight="1"/>
    <row r="2643" ht="18.95" customHeight="1"/>
    <row r="2644" ht="18.95" customHeight="1"/>
    <row r="2645" ht="18.95" customHeight="1"/>
    <row r="2646" ht="18.95" customHeight="1"/>
    <row r="2647" ht="18.95" customHeight="1"/>
    <row r="2648" ht="18.95" customHeight="1"/>
    <row r="2649" ht="18.95" customHeight="1"/>
    <row r="2650" ht="18.95" customHeight="1"/>
    <row r="2651" ht="18.95" customHeight="1"/>
    <row r="2652" ht="18.95" customHeight="1"/>
    <row r="2653" ht="18.95" customHeight="1"/>
    <row r="2654" ht="18.95" customHeight="1"/>
    <row r="2655" ht="18.95" customHeight="1"/>
    <row r="2656" ht="18.95" customHeight="1"/>
    <row r="2657" ht="18.95" customHeight="1"/>
    <row r="2658" ht="18.95" customHeight="1"/>
    <row r="2659" ht="18.95" customHeight="1"/>
    <row r="2660" ht="18.95" customHeight="1"/>
    <row r="2661" ht="18.95" customHeight="1"/>
    <row r="2662" ht="18.95" customHeight="1"/>
    <row r="2663" ht="18.95" customHeight="1"/>
    <row r="2664" ht="18.95" customHeight="1"/>
    <row r="2665" ht="18.95" customHeight="1"/>
    <row r="2666" ht="18.95" customHeight="1"/>
    <row r="2667" ht="18.95" customHeight="1"/>
    <row r="2668" ht="18.95" customHeight="1"/>
    <row r="2669" ht="18.95" customHeight="1"/>
    <row r="2670" ht="18.95" customHeight="1"/>
    <row r="2671" ht="18.95" customHeight="1"/>
    <row r="2672" ht="18.95" customHeight="1"/>
    <row r="2673" ht="18.95" customHeight="1"/>
    <row r="2674" ht="18.95" customHeight="1"/>
    <row r="2675" ht="18.95" customHeight="1"/>
    <row r="2676" ht="18.95" customHeight="1"/>
    <row r="2677" ht="18.95" customHeight="1"/>
    <row r="2678" ht="18.95" customHeight="1"/>
    <row r="2679" ht="18.95" customHeight="1"/>
    <row r="2680" ht="18.95" customHeight="1"/>
    <row r="2681" ht="18.95" customHeight="1"/>
    <row r="2682" ht="18.95" customHeight="1"/>
    <row r="2683" ht="18.95" customHeight="1"/>
    <row r="2684" ht="18.95" customHeight="1"/>
    <row r="2685" ht="18.95" customHeight="1"/>
    <row r="2686" ht="18.95" customHeight="1"/>
    <row r="2687" ht="18.95" customHeight="1"/>
    <row r="2688" ht="18.95" customHeight="1"/>
    <row r="2689" ht="18.95" customHeight="1"/>
    <row r="2690" ht="18.95" customHeight="1"/>
    <row r="2691" ht="18.95" customHeight="1"/>
    <row r="2692" ht="18.95" customHeight="1"/>
    <row r="2693" ht="18.95" customHeight="1"/>
    <row r="2694" ht="18.95" customHeight="1"/>
    <row r="2695" ht="18.95" customHeight="1"/>
    <row r="2696" ht="18.95" customHeight="1"/>
    <row r="2697" ht="18.95" customHeight="1"/>
    <row r="2698" ht="18.95" customHeight="1"/>
    <row r="2699" ht="18.95" customHeight="1"/>
    <row r="2700" ht="18.95" customHeight="1"/>
    <row r="2701" ht="18.95" customHeight="1"/>
    <row r="2702" ht="18.95" customHeight="1"/>
    <row r="2703" ht="18.95" customHeight="1"/>
    <row r="2704" ht="18.95" customHeight="1"/>
    <row r="2705" ht="18.95" customHeight="1"/>
    <row r="2706" ht="18.95" customHeight="1"/>
    <row r="2707" ht="18.95" customHeight="1"/>
    <row r="2708" ht="18.95" customHeight="1"/>
    <row r="2709" ht="18.95" customHeight="1"/>
    <row r="2710" ht="18.95" customHeight="1"/>
    <row r="2711" ht="18.95" customHeight="1"/>
    <row r="2712" ht="18.95" customHeight="1"/>
    <row r="2713" ht="18.95" customHeight="1"/>
    <row r="2714" ht="18.95" customHeight="1"/>
    <row r="2715" ht="18.95" customHeight="1"/>
    <row r="2716" ht="18.95" customHeight="1"/>
    <row r="2717" ht="18.95" customHeight="1"/>
    <row r="2718" ht="18.95" customHeight="1"/>
    <row r="2719" ht="18.95" customHeight="1"/>
    <row r="2720" ht="18.95" customHeight="1"/>
    <row r="2721" ht="18.95" customHeight="1"/>
    <row r="2722" ht="18.95" customHeight="1"/>
    <row r="2723" ht="18.95" customHeight="1"/>
    <row r="2724" ht="18.95" customHeight="1"/>
    <row r="2725" ht="18.95" customHeight="1"/>
    <row r="2726" ht="18.95" customHeight="1"/>
    <row r="2727" ht="18.95" customHeight="1"/>
    <row r="2728" ht="18.95" customHeight="1"/>
    <row r="2729" ht="18.95" customHeight="1"/>
    <row r="2730" ht="18.95" customHeight="1"/>
    <row r="2731" ht="18.95" customHeight="1"/>
    <row r="2732" ht="18.95" customHeight="1"/>
    <row r="2733" ht="18.95" customHeight="1"/>
    <row r="2734" ht="18.95" customHeight="1"/>
    <row r="2735" ht="18.95" customHeight="1"/>
    <row r="2736" ht="18.95" customHeight="1"/>
    <row r="2737" ht="18.95" customHeight="1"/>
    <row r="2738" ht="18.95" customHeight="1"/>
    <row r="2739" ht="18.95" customHeight="1"/>
    <row r="2740" ht="18.95" customHeight="1"/>
    <row r="2741" ht="18.95" customHeight="1"/>
    <row r="2742" ht="18.95" customHeight="1"/>
    <row r="2743" ht="18.95" customHeight="1"/>
    <row r="2744" ht="18.95" customHeight="1"/>
    <row r="2745" ht="18.95" customHeight="1"/>
    <row r="2746" ht="18.95" customHeight="1"/>
    <row r="2747" ht="18.95" customHeight="1"/>
    <row r="2748" ht="18.95" customHeight="1"/>
    <row r="2749" ht="18.95" customHeight="1"/>
    <row r="2750" ht="18.95" customHeight="1"/>
    <row r="2751" ht="18.95" customHeight="1"/>
    <row r="2752" ht="18.95" customHeight="1"/>
    <row r="2753" ht="18.95" customHeight="1"/>
    <row r="2754" ht="18.95" customHeight="1"/>
    <row r="2755" ht="18.95" customHeight="1"/>
    <row r="2756" ht="18.95" customHeight="1"/>
    <row r="2757" ht="18.95" customHeight="1"/>
    <row r="2758" ht="18.95" customHeight="1"/>
    <row r="2759" ht="18.95" customHeight="1"/>
    <row r="2760" ht="18.95" customHeight="1"/>
    <row r="2761" ht="18.95" customHeight="1"/>
    <row r="2762" ht="18.95" customHeight="1"/>
    <row r="2763" ht="18.95" customHeight="1"/>
    <row r="2764" ht="18.95" customHeight="1"/>
    <row r="2765" ht="18.95" customHeight="1"/>
    <row r="2766" ht="18.95" customHeight="1"/>
    <row r="2767" ht="18.95" customHeight="1"/>
    <row r="2768" ht="18.95" customHeight="1"/>
    <row r="2769" ht="18.95" customHeight="1"/>
    <row r="2770" ht="18.95" customHeight="1"/>
    <row r="2771" ht="18.95" customHeight="1"/>
    <row r="2772" ht="18.95" customHeight="1"/>
    <row r="2773" ht="18.95" customHeight="1"/>
    <row r="2774" ht="18.95" customHeight="1"/>
    <row r="2775" ht="18.95" customHeight="1"/>
    <row r="2776" ht="18.95" customHeight="1"/>
    <row r="2777" ht="18.95" customHeight="1"/>
    <row r="2778" ht="18.95" customHeight="1"/>
    <row r="2779" ht="18.95" customHeight="1"/>
    <row r="2780" ht="18.95" customHeight="1"/>
    <row r="2781" ht="18.95" customHeight="1"/>
    <row r="2782" ht="18.95" customHeight="1"/>
    <row r="2783" ht="18.95" customHeight="1"/>
    <row r="2784" ht="18.95" customHeight="1"/>
    <row r="2785" ht="18.95" customHeight="1"/>
    <row r="2786" ht="18.95" customHeight="1"/>
    <row r="2787" ht="18.95" customHeight="1"/>
    <row r="2788" ht="18.95" customHeight="1"/>
    <row r="2789" ht="18.95" customHeight="1"/>
    <row r="2790" ht="18.95" customHeight="1"/>
    <row r="2791" ht="18.95" customHeight="1"/>
    <row r="2792" ht="18.95" customHeight="1"/>
    <row r="2793" ht="18.95" customHeight="1"/>
    <row r="2794" ht="18.95" customHeight="1"/>
    <row r="2795" ht="18.95" customHeight="1"/>
    <row r="2796" ht="18.95" customHeight="1"/>
    <row r="2797" ht="18.95" customHeight="1"/>
    <row r="2798" ht="18.95" customHeight="1"/>
    <row r="2799" ht="18.95" customHeight="1"/>
    <row r="2800" ht="18.95" customHeight="1"/>
    <row r="2801" ht="18.95" customHeight="1"/>
    <row r="2802" ht="18.95" customHeight="1"/>
    <row r="2803" ht="18.95" customHeight="1"/>
    <row r="2804" ht="18.95" customHeight="1"/>
    <row r="2805" ht="18.95" customHeight="1"/>
    <row r="2806" ht="18.95" customHeight="1"/>
    <row r="2807" ht="18.95" customHeight="1"/>
    <row r="2808" ht="18.95" customHeight="1"/>
    <row r="2809" ht="18.95" customHeight="1"/>
    <row r="2810" ht="18.95" customHeight="1"/>
    <row r="2811" ht="18.95" customHeight="1"/>
    <row r="2812" ht="18.95" customHeight="1"/>
    <row r="2813" ht="18.95" customHeight="1"/>
    <row r="2814" ht="18.95" customHeight="1"/>
    <row r="2815" ht="18.95" customHeight="1"/>
    <row r="2816" ht="18.95" customHeight="1"/>
    <row r="2817" ht="18.95" customHeight="1"/>
    <row r="2818" ht="18.95" customHeight="1"/>
    <row r="2819" ht="18.95" customHeight="1"/>
    <row r="2820" ht="18.95" customHeight="1"/>
    <row r="2821" ht="18.95" customHeight="1"/>
    <row r="2822" ht="18.95" customHeight="1"/>
    <row r="2823" ht="18.95" customHeight="1"/>
    <row r="2824" ht="18.95" customHeight="1"/>
    <row r="2825" ht="18.95" customHeight="1"/>
    <row r="2826" ht="18.95" customHeight="1"/>
    <row r="2827" ht="18.95" customHeight="1"/>
    <row r="2828" ht="18.95" customHeight="1"/>
    <row r="2829" ht="18.95" customHeight="1"/>
    <row r="2830" ht="18.95" customHeight="1"/>
    <row r="2831" ht="18.95" customHeight="1"/>
    <row r="2832" ht="18.95" customHeight="1"/>
    <row r="2833" ht="18.95" customHeight="1"/>
    <row r="2834" ht="18.95" customHeight="1"/>
    <row r="2835" ht="18.95" customHeight="1"/>
    <row r="2836" ht="18.95" customHeight="1"/>
    <row r="2837" ht="18.95" customHeight="1"/>
    <row r="2838" ht="18.95" customHeight="1"/>
    <row r="2839" ht="18.95" customHeight="1"/>
    <row r="2840" ht="18.95" customHeight="1"/>
    <row r="2841" ht="18.95" customHeight="1"/>
    <row r="2842" ht="18.95" customHeight="1"/>
    <row r="2843" ht="18.95" customHeight="1"/>
    <row r="2844" ht="18.95" customHeight="1"/>
    <row r="2845" ht="18.95" customHeight="1"/>
    <row r="2846" ht="18.95" customHeight="1"/>
    <row r="2847" ht="18.95" customHeight="1"/>
    <row r="2848" ht="18.95" customHeight="1"/>
    <row r="2849" ht="18.95" customHeight="1"/>
    <row r="2850" ht="18.95" customHeight="1"/>
    <row r="2851" ht="18.95" customHeight="1"/>
    <row r="2852" ht="18.95" customHeight="1"/>
    <row r="2853" ht="18.95" customHeight="1"/>
    <row r="2854" ht="18.95" customHeight="1"/>
    <row r="2855" ht="18.95" customHeight="1"/>
    <row r="2856" ht="18.95" customHeight="1"/>
    <row r="2857" ht="18.95" customHeight="1"/>
    <row r="2858" ht="18.95" customHeight="1"/>
    <row r="2859" ht="18.95" customHeight="1"/>
    <row r="2860" ht="18.95" customHeight="1"/>
    <row r="2861" ht="18.95" customHeight="1"/>
    <row r="2862" ht="18.95" customHeight="1"/>
    <row r="2863" ht="18.95" customHeight="1"/>
    <row r="2864" ht="18.95" customHeight="1"/>
    <row r="2865" ht="18.95" customHeight="1"/>
    <row r="2866" ht="18.95" customHeight="1"/>
    <row r="2867" ht="18.95" customHeight="1"/>
    <row r="2868" ht="18.95" customHeight="1"/>
    <row r="2869" ht="18.95" customHeight="1"/>
    <row r="2870" ht="18.95" customHeight="1"/>
    <row r="2871" ht="18.95" customHeight="1"/>
    <row r="2872" ht="18.95" customHeight="1"/>
    <row r="2873" ht="18.95" customHeight="1"/>
    <row r="2874" ht="18.95" customHeight="1"/>
    <row r="2875" ht="18.95" customHeight="1"/>
    <row r="2876" ht="18.95" customHeight="1"/>
    <row r="2877" ht="18.95" customHeight="1"/>
    <row r="2878" ht="18.95" customHeight="1"/>
    <row r="2879" ht="18.95" customHeight="1"/>
    <row r="2880" ht="18.95" customHeight="1"/>
    <row r="2881" ht="18.95" customHeight="1"/>
    <row r="2882" ht="18.95" customHeight="1"/>
    <row r="2883" ht="18.95" customHeight="1"/>
    <row r="2884" ht="18.95" customHeight="1"/>
    <row r="2885" ht="18.95" customHeight="1"/>
    <row r="2886" ht="18.95" customHeight="1"/>
    <row r="2887" ht="18.95" customHeight="1"/>
    <row r="2888" ht="18.95" customHeight="1"/>
    <row r="2889" ht="18.95" customHeight="1"/>
    <row r="2890" ht="18.95" customHeight="1"/>
    <row r="2891" ht="18.95" customHeight="1"/>
    <row r="2892" ht="18.95" customHeight="1"/>
    <row r="2893" ht="18.95" customHeight="1"/>
    <row r="2894" ht="18.95" customHeight="1"/>
    <row r="2895" ht="18.95" customHeight="1"/>
    <row r="2896" ht="18.95" customHeight="1"/>
    <row r="2897" ht="18.95" customHeight="1"/>
    <row r="2898" ht="18.95" customHeight="1"/>
    <row r="2899" ht="18.95" customHeight="1"/>
    <row r="2900" ht="18.95" customHeight="1"/>
    <row r="2901" ht="18.95" customHeight="1"/>
    <row r="2902" ht="18.95" customHeight="1"/>
    <row r="2903" ht="18.95" customHeight="1"/>
    <row r="2904" ht="18.95" customHeight="1"/>
    <row r="2905" ht="18.95" customHeight="1"/>
    <row r="2906" ht="18.95" customHeight="1"/>
    <row r="2907" ht="18.95" customHeight="1"/>
    <row r="2908" ht="18.95" customHeight="1"/>
    <row r="2909" ht="18.95" customHeight="1"/>
    <row r="2910" ht="18.95" customHeight="1"/>
    <row r="2911" ht="18.95" customHeight="1"/>
    <row r="2912" ht="18.95" customHeight="1"/>
    <row r="2913" ht="18.95" customHeight="1"/>
    <row r="2914" ht="18.95" customHeight="1"/>
    <row r="2915" ht="18.95" customHeight="1"/>
    <row r="2916" ht="18.95" customHeight="1"/>
    <row r="2917" ht="18.95" customHeight="1"/>
    <row r="2918" ht="18.95" customHeight="1"/>
    <row r="2919" ht="18.95" customHeight="1"/>
    <row r="2920" ht="18.95" customHeight="1"/>
    <row r="2921" ht="18.95" customHeight="1"/>
    <row r="2922" ht="18.95" customHeight="1"/>
    <row r="2923" ht="18.95" customHeight="1"/>
    <row r="2924" ht="18.95" customHeight="1"/>
    <row r="2925" ht="18.95" customHeight="1"/>
    <row r="2926" ht="18.95" customHeight="1"/>
    <row r="2927" ht="18.95" customHeight="1"/>
    <row r="2928" ht="18.95" customHeight="1"/>
    <row r="2929" ht="18.95" customHeight="1"/>
    <row r="2930" ht="18.95" customHeight="1"/>
    <row r="2931" ht="18.95" customHeight="1"/>
    <row r="2932" ht="18.95" customHeight="1"/>
    <row r="2933" ht="18.95" customHeight="1"/>
    <row r="2934" ht="18.95" customHeight="1"/>
    <row r="2935" ht="18.95" customHeight="1"/>
    <row r="2936" ht="18.95" customHeight="1"/>
    <row r="2937" ht="18.95" customHeight="1"/>
    <row r="2938" ht="18.95" customHeight="1"/>
    <row r="2939" ht="18.95" customHeight="1"/>
    <row r="2940" ht="18.95" customHeight="1"/>
    <row r="2941" ht="18.95" customHeight="1"/>
    <row r="2942" ht="18.95" customHeight="1"/>
    <row r="2943" ht="18.95" customHeight="1"/>
    <row r="2944" ht="18.95" customHeight="1"/>
    <row r="2945" ht="18.95" customHeight="1"/>
    <row r="2946" ht="18.95" customHeight="1"/>
    <row r="2947" ht="18.95" customHeight="1"/>
    <row r="2948" ht="18.95" customHeight="1"/>
    <row r="2949" ht="18.95" customHeight="1"/>
    <row r="2950" ht="18.95" customHeight="1"/>
    <row r="2951" ht="18.95" customHeight="1"/>
    <row r="2952" ht="18.95" customHeight="1"/>
    <row r="2953" ht="18.95" customHeight="1"/>
    <row r="2954" ht="18.95" customHeight="1"/>
    <row r="2955" ht="18.95" customHeight="1"/>
    <row r="2956" ht="18.95" customHeight="1"/>
    <row r="2957" ht="18.95" customHeight="1"/>
    <row r="2958" ht="18.95" customHeight="1"/>
    <row r="2959" ht="18.95" customHeight="1"/>
    <row r="2960" ht="18.95" customHeight="1"/>
    <row r="2961" ht="18.95" customHeight="1"/>
    <row r="2962" ht="18.95" customHeight="1"/>
    <row r="2963" ht="18.95" customHeight="1"/>
    <row r="2964" ht="18.95" customHeight="1"/>
    <row r="2965" ht="18.95" customHeight="1"/>
    <row r="2966" ht="18.95" customHeight="1"/>
    <row r="2967" ht="18.95" customHeight="1"/>
    <row r="2968" ht="18.95" customHeight="1"/>
    <row r="2969" ht="18.95" customHeight="1"/>
    <row r="2970" ht="18.95" customHeight="1"/>
    <row r="2971" ht="18.95" customHeight="1"/>
    <row r="2972" ht="18.95" customHeight="1"/>
    <row r="2973" ht="18.95" customHeight="1"/>
    <row r="2974" ht="18.95" customHeight="1"/>
    <row r="2975" ht="18.95" customHeight="1"/>
    <row r="2976" ht="18.95" customHeight="1"/>
    <row r="2977" ht="18.95" customHeight="1"/>
    <row r="2978" ht="18.95" customHeight="1"/>
    <row r="2979" ht="18.95" customHeight="1"/>
    <row r="2980" ht="18.95" customHeight="1"/>
    <row r="2981" ht="18.95" customHeight="1"/>
    <row r="2982" ht="18.95" customHeight="1"/>
    <row r="2983" ht="18.95" customHeight="1"/>
    <row r="2984" ht="18.95" customHeight="1"/>
    <row r="2985" ht="18.95" customHeight="1"/>
    <row r="2986" ht="18.95" customHeight="1"/>
    <row r="2987" ht="18.95" customHeight="1"/>
    <row r="2988" ht="18.95" customHeight="1"/>
    <row r="2989" ht="18.95" customHeight="1"/>
    <row r="2990" ht="18.95" customHeight="1"/>
    <row r="2991" ht="18.95" customHeight="1"/>
    <row r="2992" ht="18.95" customHeight="1"/>
    <row r="2993" ht="18.95" customHeight="1"/>
    <row r="2994" ht="18.95" customHeight="1"/>
    <row r="2995" ht="18.95" customHeight="1"/>
    <row r="2996" ht="18.95" customHeight="1"/>
    <row r="2997" ht="18.95" customHeight="1"/>
    <row r="2998" ht="18.95" customHeight="1"/>
    <row r="2999" ht="18.95" customHeight="1"/>
    <row r="3000" ht="18.95" customHeight="1"/>
    <row r="3001" ht="18.95" customHeight="1"/>
    <row r="3002" ht="18.95" customHeight="1"/>
    <row r="3003" ht="18.95" customHeight="1"/>
    <row r="3004" ht="18.95" customHeight="1"/>
    <row r="3005" ht="18.95" customHeight="1"/>
    <row r="3006" ht="18.95" customHeight="1"/>
    <row r="3007" ht="18.95" customHeight="1"/>
    <row r="3008" ht="18.95" customHeight="1"/>
    <row r="3009" ht="18.95" customHeight="1"/>
    <row r="3010" ht="18.95" customHeight="1"/>
    <row r="3011" ht="18.95" customHeight="1"/>
    <row r="3012" ht="18.95" customHeight="1"/>
    <row r="3013" ht="18.95" customHeight="1"/>
    <row r="3014" ht="18.95" customHeight="1"/>
    <row r="3015" ht="18.95" customHeight="1"/>
    <row r="3016" ht="18.95" customHeight="1"/>
    <row r="3017" ht="18.95" customHeight="1"/>
    <row r="3018" ht="18.95" customHeight="1"/>
    <row r="3019" ht="18.95" customHeight="1"/>
    <row r="3020" ht="18.95" customHeight="1"/>
    <row r="3021" ht="18.95" customHeight="1"/>
    <row r="3022" ht="18.95" customHeight="1"/>
    <row r="3023" ht="18.95" customHeight="1"/>
    <row r="3024" ht="18.95" customHeight="1"/>
    <row r="3025" ht="18.95" customHeight="1"/>
    <row r="3026" ht="18.95" customHeight="1"/>
    <row r="3027" ht="18.95" customHeight="1"/>
    <row r="3028" ht="18.95" customHeight="1"/>
    <row r="3029" ht="18.95" customHeight="1"/>
    <row r="3030" ht="18.95" customHeight="1"/>
    <row r="3031" ht="18.95" customHeight="1"/>
    <row r="3032" ht="18.95" customHeight="1"/>
    <row r="3033" ht="18.95" customHeight="1"/>
    <row r="3034" ht="18.95" customHeight="1"/>
    <row r="3035" ht="18.95" customHeight="1"/>
    <row r="3036" ht="18.95" customHeight="1"/>
    <row r="3037" ht="18.95" customHeight="1"/>
    <row r="3038" ht="18.95" customHeight="1"/>
    <row r="3039" ht="18.95" customHeight="1"/>
    <row r="3040" ht="18.95" customHeight="1"/>
    <row r="3041" ht="18.95" customHeight="1"/>
    <row r="3042" ht="18.95" customHeight="1"/>
    <row r="3043" ht="18.95" customHeight="1"/>
    <row r="3044" ht="18.95" customHeight="1"/>
    <row r="3045" ht="18.95" customHeight="1"/>
    <row r="3046" ht="18.95" customHeight="1"/>
    <row r="3047" ht="18.95" customHeight="1"/>
    <row r="3048" ht="18.95" customHeight="1"/>
    <row r="3049" ht="18.95" customHeight="1"/>
    <row r="3050" ht="18.95" customHeight="1"/>
    <row r="3051" ht="18.95" customHeight="1"/>
    <row r="3052" ht="18.95" customHeight="1"/>
    <row r="3053" ht="18.95" customHeight="1"/>
    <row r="3054" ht="18.95" customHeight="1"/>
    <row r="3055" ht="18.95" customHeight="1"/>
    <row r="3056" ht="18.95" customHeight="1"/>
    <row r="3057" ht="18.95" customHeight="1"/>
    <row r="3058" ht="18.95" customHeight="1"/>
    <row r="3059" ht="18.95" customHeight="1"/>
    <row r="3060" ht="18.95" customHeight="1"/>
    <row r="3061" ht="18.95" customHeight="1"/>
    <row r="3062" ht="18.95" customHeight="1"/>
    <row r="3063" ht="18.95" customHeight="1"/>
    <row r="3064" ht="18.95" customHeight="1"/>
    <row r="3065" ht="18.95" customHeight="1"/>
    <row r="3066" ht="18.95" customHeight="1"/>
    <row r="3067" ht="18.95" customHeight="1"/>
    <row r="3068" ht="18.95" customHeight="1"/>
    <row r="3069" ht="18.95" customHeight="1"/>
    <row r="3070" ht="18.95" customHeight="1"/>
    <row r="3071" ht="18.95" customHeight="1"/>
    <row r="3072" ht="18.95" customHeight="1"/>
    <row r="3073" ht="18.95" customHeight="1"/>
    <row r="3074" ht="18.95" customHeight="1"/>
    <row r="3075" ht="18.95" customHeight="1"/>
    <row r="3076" ht="18.95" customHeight="1"/>
    <row r="3077" ht="18.95" customHeight="1"/>
    <row r="3078" ht="18.95" customHeight="1"/>
    <row r="3079" ht="18.95" customHeight="1"/>
    <row r="3080" ht="18.95" customHeight="1"/>
    <row r="3081" ht="18.95" customHeight="1"/>
    <row r="3082" ht="18.95" customHeight="1"/>
    <row r="3083" ht="18.95" customHeight="1"/>
    <row r="3084" ht="18.95" customHeight="1"/>
    <row r="3085" ht="18.95" customHeight="1"/>
    <row r="3086" ht="18.95" customHeight="1"/>
    <row r="3087" ht="18.95" customHeight="1"/>
    <row r="3088" ht="18.95" customHeight="1"/>
    <row r="3089" ht="18.95" customHeight="1"/>
    <row r="3090" ht="18.95" customHeight="1"/>
    <row r="3091" ht="18.95" customHeight="1"/>
    <row r="3092" ht="18.95" customHeight="1"/>
    <row r="3093" ht="18.95" customHeight="1"/>
    <row r="3094" ht="18.95" customHeight="1"/>
    <row r="3095" ht="18.95" customHeight="1"/>
    <row r="3096" ht="18.95" customHeight="1"/>
    <row r="3097" ht="18.95" customHeight="1"/>
    <row r="3098" ht="18.95" customHeight="1"/>
    <row r="3099" ht="18.95" customHeight="1"/>
    <row r="3100" ht="18.95" customHeight="1"/>
    <row r="3101" ht="18.95" customHeight="1"/>
    <row r="3102" ht="18.95" customHeight="1"/>
    <row r="3103" ht="18.95" customHeight="1"/>
    <row r="3104" ht="18.95" customHeight="1"/>
    <row r="3105" ht="18.95" customHeight="1"/>
    <row r="3106" ht="18.95" customHeight="1"/>
    <row r="3107" ht="18.95" customHeight="1"/>
    <row r="3108" ht="18.95" customHeight="1"/>
    <row r="3109" ht="18.95" customHeight="1"/>
    <row r="3110" ht="18.95" customHeight="1"/>
    <row r="3111" ht="18.95" customHeight="1"/>
    <row r="3112" ht="18.95" customHeight="1"/>
    <row r="3113" ht="18.95" customHeight="1"/>
    <row r="3114" ht="18.95" customHeight="1"/>
    <row r="3115" ht="18.95" customHeight="1"/>
    <row r="3116" ht="18.95" customHeight="1"/>
    <row r="3117" ht="18.95" customHeight="1"/>
    <row r="3118" ht="18.95" customHeight="1"/>
    <row r="3119" ht="18.95" customHeight="1"/>
    <row r="3120" ht="18.95" customHeight="1"/>
    <row r="3121" ht="18.95" customHeight="1"/>
    <row r="3122" ht="18.95" customHeight="1"/>
    <row r="3123" ht="18.95" customHeight="1"/>
    <row r="3124" ht="18.95" customHeight="1"/>
    <row r="3125" ht="18.95" customHeight="1"/>
    <row r="3126" ht="18.95" customHeight="1"/>
    <row r="3127" ht="18.95" customHeight="1"/>
    <row r="3128" ht="18.95" customHeight="1"/>
    <row r="3129" ht="18.95" customHeight="1"/>
    <row r="3130" ht="18.95" customHeight="1"/>
    <row r="3131" ht="18.95" customHeight="1"/>
    <row r="3132" ht="18.95" customHeight="1"/>
    <row r="3133" ht="18.95" customHeight="1"/>
    <row r="3134" ht="18.95" customHeight="1"/>
    <row r="3135" ht="18.95" customHeight="1"/>
    <row r="3136" ht="18.95" customHeight="1"/>
    <row r="3137" ht="18.95" customHeight="1"/>
    <row r="3138" ht="18.95" customHeight="1"/>
    <row r="3139" ht="18.95" customHeight="1"/>
    <row r="3140" ht="18.95" customHeight="1"/>
    <row r="3141" ht="18.95" customHeight="1"/>
    <row r="3142" ht="18.95" customHeight="1"/>
    <row r="3143" ht="18.95" customHeight="1"/>
    <row r="3144" ht="18.95" customHeight="1"/>
    <row r="3145" ht="18.95" customHeight="1"/>
    <row r="3146" ht="18.95" customHeight="1"/>
    <row r="3147" ht="18.95" customHeight="1"/>
    <row r="3148" ht="18.95" customHeight="1"/>
    <row r="3149" ht="18.95" customHeight="1"/>
    <row r="3150" ht="18.95" customHeight="1"/>
    <row r="3151" ht="18.95" customHeight="1"/>
    <row r="3152" ht="18.95" customHeight="1"/>
    <row r="3153" ht="18.95" customHeight="1"/>
    <row r="3154" ht="18.95" customHeight="1"/>
    <row r="3155" ht="18.95" customHeight="1"/>
    <row r="3156" ht="18.95" customHeight="1"/>
    <row r="3157" ht="18.95" customHeight="1"/>
    <row r="3158" ht="18.95" customHeight="1"/>
    <row r="3159" ht="18.95" customHeight="1"/>
    <row r="3160" ht="18.95" customHeight="1"/>
    <row r="3161" ht="18.95" customHeight="1"/>
    <row r="3162" ht="18.95" customHeight="1"/>
    <row r="3163" ht="18.95" customHeight="1"/>
    <row r="3164" ht="18.95" customHeight="1"/>
    <row r="3165" ht="18.95" customHeight="1"/>
    <row r="3166" ht="18.95" customHeight="1"/>
    <row r="3167" ht="18.95" customHeight="1"/>
    <row r="3168" ht="18.95" customHeight="1"/>
    <row r="3169" ht="18.95" customHeight="1"/>
    <row r="3170" ht="18.95" customHeight="1"/>
    <row r="3171" ht="18.95" customHeight="1"/>
    <row r="3172" ht="18.95" customHeight="1"/>
    <row r="3173" ht="18.95" customHeight="1"/>
    <row r="3174" ht="18.95" customHeight="1"/>
    <row r="3175" ht="18.95" customHeight="1"/>
    <row r="3176" ht="18.95" customHeight="1"/>
    <row r="3177" ht="18.95" customHeight="1"/>
    <row r="3178" ht="18.95" customHeight="1"/>
    <row r="3179" ht="18.95" customHeight="1"/>
    <row r="3180" ht="18.95" customHeight="1"/>
    <row r="3181" ht="18.95" customHeight="1"/>
    <row r="3182" ht="18.95" customHeight="1"/>
    <row r="3183" ht="18.95" customHeight="1"/>
    <row r="3184" ht="18.95" customHeight="1"/>
    <row r="3185" ht="18.95" customHeight="1"/>
    <row r="3186" ht="18.95" customHeight="1"/>
    <row r="3187" ht="18.95" customHeight="1"/>
    <row r="3188" ht="18.95" customHeight="1"/>
    <row r="3189" ht="18.95" customHeight="1"/>
    <row r="3190" ht="18.95" customHeight="1"/>
    <row r="3191" ht="18.95" customHeight="1"/>
    <row r="3192" ht="18.95" customHeight="1"/>
    <row r="3193" ht="18.95" customHeight="1"/>
    <row r="3194" ht="18.95" customHeight="1"/>
    <row r="3195" ht="18.95" customHeight="1"/>
    <row r="3196" ht="18.95" customHeight="1"/>
    <row r="3197" ht="18.95" customHeight="1"/>
    <row r="3198" ht="18.95" customHeight="1"/>
    <row r="3199" ht="18.95" customHeight="1"/>
    <row r="3200" ht="18.95" customHeight="1"/>
    <row r="3201" ht="18.95" customHeight="1"/>
    <row r="3202" ht="18.95" customHeight="1"/>
    <row r="3203" ht="18.95" customHeight="1"/>
    <row r="3204" ht="18.95" customHeight="1"/>
    <row r="3205" ht="18.95" customHeight="1"/>
    <row r="3206" ht="18.95" customHeight="1"/>
    <row r="3207" ht="18.95" customHeight="1"/>
    <row r="3208" ht="18.95" customHeight="1"/>
    <row r="3209" ht="18.95" customHeight="1"/>
    <row r="3210" ht="18.95" customHeight="1"/>
    <row r="3211" ht="18.95" customHeight="1"/>
    <row r="3212" ht="18.95" customHeight="1"/>
    <row r="3213" ht="18.95" customHeight="1"/>
    <row r="3214" ht="18.95" customHeight="1"/>
    <row r="3215" ht="18.95" customHeight="1"/>
    <row r="3216" ht="18.95" customHeight="1"/>
    <row r="3217" ht="18.95" customHeight="1"/>
    <row r="3218" ht="18.95" customHeight="1"/>
    <row r="3219" ht="18.95" customHeight="1"/>
    <row r="3220" ht="18.95" customHeight="1"/>
    <row r="3221" ht="18.95" customHeight="1"/>
    <row r="3222" ht="18.95" customHeight="1"/>
    <row r="3223" ht="18.95" customHeight="1"/>
    <row r="3224" ht="18.95" customHeight="1"/>
    <row r="3225" ht="18.95" customHeight="1"/>
    <row r="3226" ht="18.95" customHeight="1"/>
    <row r="3227" ht="18.95" customHeight="1"/>
    <row r="3228" ht="18.95" customHeight="1"/>
    <row r="3229" ht="18.95" customHeight="1"/>
    <row r="3230" ht="18.95" customHeight="1"/>
    <row r="3231" ht="18.95" customHeight="1"/>
    <row r="3232" ht="18.95" customHeight="1"/>
    <row r="3233" ht="18.95" customHeight="1"/>
    <row r="3234" ht="18.95" customHeight="1"/>
    <row r="3235" ht="18.95" customHeight="1"/>
    <row r="3236" ht="18.95" customHeight="1"/>
    <row r="3237" ht="18.95" customHeight="1"/>
    <row r="3238" ht="18.95" customHeight="1"/>
    <row r="3239" ht="18.95" customHeight="1"/>
    <row r="3240" ht="18.95" customHeight="1"/>
    <row r="3241" ht="18.95" customHeight="1"/>
    <row r="3242" ht="18.95" customHeight="1"/>
    <row r="3243" ht="18.95" customHeight="1"/>
    <row r="3244" ht="18.95" customHeight="1"/>
    <row r="3245" ht="18.95" customHeight="1"/>
    <row r="3246" ht="18.95" customHeight="1"/>
    <row r="3247" ht="18.95" customHeight="1"/>
    <row r="3248" ht="18.95" customHeight="1"/>
    <row r="3249" ht="18.95" customHeight="1"/>
    <row r="3250" ht="18.95" customHeight="1"/>
    <row r="3251" ht="18.95" customHeight="1"/>
    <row r="3252" ht="18.95" customHeight="1"/>
    <row r="3253" ht="18.95" customHeight="1"/>
    <row r="3254" ht="18.95" customHeight="1"/>
    <row r="3255" ht="18.95" customHeight="1"/>
    <row r="3256" ht="18.95" customHeight="1"/>
    <row r="3257" ht="18.95" customHeight="1"/>
    <row r="3258" ht="18.95" customHeight="1"/>
    <row r="3259" ht="18.95" customHeight="1"/>
    <row r="3260" ht="18.95" customHeight="1"/>
    <row r="3261" ht="18.95" customHeight="1"/>
    <row r="3262" ht="18.95" customHeight="1"/>
    <row r="3263" ht="18.95" customHeight="1"/>
    <row r="3264" ht="18.95" customHeight="1"/>
    <row r="3265" ht="18.95" customHeight="1"/>
    <row r="3266" ht="18.95" customHeight="1"/>
    <row r="3267" ht="18.95" customHeight="1"/>
    <row r="3268" ht="18.95" customHeight="1"/>
    <row r="3269" ht="18.95" customHeight="1"/>
    <row r="3270" ht="18.95" customHeight="1"/>
    <row r="3271" ht="18.95" customHeight="1"/>
    <row r="3272" ht="18.95" customHeight="1"/>
    <row r="3273" ht="18.95" customHeight="1"/>
    <row r="3274" ht="18.95" customHeight="1"/>
    <row r="3275" ht="18.95" customHeight="1"/>
    <row r="3276" ht="18.95" customHeight="1"/>
    <row r="3277" ht="18.95" customHeight="1"/>
    <row r="3278" ht="18.95" customHeight="1"/>
    <row r="3279" ht="18.95" customHeight="1"/>
    <row r="3280" ht="18.95" customHeight="1"/>
    <row r="3281" ht="18.95" customHeight="1"/>
    <row r="3282" ht="18.95" customHeight="1"/>
    <row r="3283" ht="18.95" customHeight="1"/>
    <row r="3284" ht="18.95" customHeight="1"/>
    <row r="3285" ht="18.95" customHeight="1"/>
    <row r="3286" ht="18.95" customHeight="1"/>
    <row r="3287" ht="18.95" customHeight="1"/>
    <row r="3288" ht="18.95" customHeight="1"/>
    <row r="3289" ht="18.95" customHeight="1"/>
    <row r="3290" ht="18.95" customHeight="1"/>
    <row r="3291" ht="18.95" customHeight="1"/>
    <row r="3292" ht="18.95" customHeight="1"/>
    <row r="3293" ht="18.95" customHeight="1"/>
    <row r="3294" ht="18.95" customHeight="1"/>
    <row r="3295" ht="18.95" customHeight="1"/>
    <row r="3296" ht="18.95" customHeight="1"/>
    <row r="3297" ht="18.95" customHeight="1"/>
    <row r="3298" ht="18.95" customHeight="1"/>
    <row r="3299" ht="18.95" customHeight="1"/>
    <row r="3300" ht="18.95" customHeight="1"/>
    <row r="3301" ht="18.95" customHeight="1"/>
    <row r="3302" ht="18.95" customHeight="1"/>
    <row r="3303" ht="18.95" customHeight="1"/>
    <row r="3304" ht="18.95" customHeight="1"/>
    <row r="3305" ht="18.95" customHeight="1"/>
    <row r="3306" ht="18.95" customHeight="1"/>
    <row r="3307" ht="18.95" customHeight="1"/>
    <row r="3308" ht="18.95" customHeight="1"/>
    <row r="3309" ht="18.95" customHeight="1"/>
    <row r="3310" ht="18.95" customHeight="1"/>
    <row r="3311" ht="18.95" customHeight="1"/>
    <row r="3312" ht="18.95" customHeight="1"/>
    <row r="3313" ht="18.95" customHeight="1"/>
    <row r="3314" ht="18.95" customHeight="1"/>
    <row r="3315" ht="18.95" customHeight="1"/>
    <row r="3316" ht="18.95" customHeight="1"/>
    <row r="3317" ht="18.95" customHeight="1"/>
    <row r="3318" ht="18.95" customHeight="1"/>
    <row r="3319" ht="18.95" customHeight="1"/>
    <row r="3320" ht="18.95" customHeight="1"/>
    <row r="3321" ht="18.95" customHeight="1"/>
    <row r="3322" ht="18.95" customHeight="1"/>
    <row r="3323" ht="18.95" customHeight="1"/>
    <row r="3324" ht="18.95" customHeight="1"/>
    <row r="3325" ht="18.95" customHeight="1"/>
    <row r="3326" ht="18.95" customHeight="1"/>
    <row r="3327" ht="18.95" customHeight="1"/>
    <row r="3328" ht="18.95" customHeight="1"/>
    <row r="3329" ht="18.95" customHeight="1"/>
    <row r="3330" ht="18.95" customHeight="1"/>
    <row r="3331" ht="18.95" customHeight="1"/>
    <row r="3332" ht="18.95" customHeight="1"/>
    <row r="3333" ht="18.95" customHeight="1"/>
    <row r="3334" ht="18.95" customHeight="1"/>
    <row r="3335" ht="18.95" customHeight="1"/>
    <row r="3336" ht="18.95" customHeight="1"/>
    <row r="3337" ht="18.95" customHeight="1"/>
    <row r="3338" ht="18.95" customHeight="1"/>
    <row r="3339" ht="18.95" customHeight="1"/>
    <row r="3340" ht="18.95" customHeight="1"/>
    <row r="3341" ht="18.95" customHeight="1"/>
    <row r="3342" ht="18.95" customHeight="1"/>
    <row r="3343" ht="18.95" customHeight="1"/>
    <row r="3344" ht="18.95" customHeight="1"/>
    <row r="3345" ht="18.95" customHeight="1"/>
    <row r="3346" ht="18.95" customHeight="1"/>
    <row r="3347" ht="18.95" customHeight="1"/>
    <row r="3348" ht="18.95" customHeight="1"/>
    <row r="3349" ht="18.95" customHeight="1"/>
    <row r="3350" ht="18.95" customHeight="1"/>
    <row r="3351" ht="18.95" customHeight="1"/>
    <row r="3352" ht="18.95" customHeight="1"/>
    <row r="3353" ht="18.95" customHeight="1"/>
    <row r="3354" ht="18.95" customHeight="1"/>
    <row r="3355" ht="18.95" customHeight="1"/>
    <row r="3356" ht="18.95" customHeight="1"/>
    <row r="3357" ht="18.95" customHeight="1"/>
    <row r="3358" ht="18.95" customHeight="1"/>
    <row r="3359" ht="18.95" customHeight="1"/>
    <row r="3360" ht="18.95" customHeight="1"/>
    <row r="3361" ht="18.95" customHeight="1"/>
    <row r="3362" ht="18.95" customHeight="1"/>
    <row r="3363" ht="18.95" customHeight="1"/>
    <row r="3364" ht="18.95" customHeight="1"/>
    <row r="3365" ht="18.95" customHeight="1"/>
    <row r="3366" ht="18.95" customHeight="1"/>
    <row r="3367" ht="18.95" customHeight="1"/>
    <row r="3368" ht="18.95" customHeight="1"/>
    <row r="3369" ht="18.95" customHeight="1"/>
    <row r="3370" ht="18.95" customHeight="1"/>
    <row r="3371" ht="18.95" customHeight="1"/>
    <row r="3372" ht="18.95" customHeight="1"/>
    <row r="3373" ht="18.95" customHeight="1"/>
    <row r="3374" ht="18.95" customHeight="1"/>
    <row r="3375" ht="18.95" customHeight="1"/>
    <row r="3376" ht="18.95" customHeight="1"/>
    <row r="3377" ht="18.95" customHeight="1"/>
    <row r="3378" ht="18.95" customHeight="1"/>
    <row r="3379" ht="18.95" customHeight="1"/>
    <row r="3380" ht="18.95" customHeight="1"/>
    <row r="3381" ht="18.95" customHeight="1"/>
    <row r="3382" ht="18.95" customHeight="1"/>
    <row r="3383" ht="18.95" customHeight="1"/>
    <row r="3384" ht="18.95" customHeight="1"/>
    <row r="3385" ht="18.95" customHeight="1"/>
    <row r="3386" ht="18.95" customHeight="1"/>
    <row r="3387" ht="18.95" customHeight="1"/>
    <row r="3388" ht="18.95" customHeight="1"/>
    <row r="3389" ht="18.95" customHeight="1"/>
    <row r="3390" ht="18.95" customHeight="1"/>
    <row r="3391" ht="18.95" customHeight="1"/>
    <row r="3392" ht="18.95" customHeight="1"/>
    <row r="3393" ht="18.95" customHeight="1"/>
    <row r="3394" ht="18.95" customHeight="1"/>
    <row r="3395" ht="18.95" customHeight="1"/>
    <row r="3396" ht="18.95" customHeight="1"/>
    <row r="3397" ht="18.95" customHeight="1"/>
    <row r="3398" ht="18.95" customHeight="1"/>
    <row r="3399" ht="18.95" customHeight="1"/>
    <row r="3400" ht="18.95" customHeight="1"/>
    <row r="3401" ht="18.95" customHeight="1"/>
    <row r="3402" ht="18.95" customHeight="1"/>
    <row r="3403" ht="18.95" customHeight="1"/>
    <row r="3404" ht="18.95" customHeight="1"/>
    <row r="3405" ht="18.95" customHeight="1"/>
    <row r="3406" ht="18.95" customHeight="1"/>
    <row r="3407" ht="18.95" customHeight="1"/>
    <row r="3408" ht="18.95" customHeight="1"/>
    <row r="3409" ht="18.95" customHeight="1"/>
    <row r="3410" ht="18.95" customHeight="1"/>
    <row r="3411" ht="18.95" customHeight="1"/>
    <row r="3412" ht="18.95" customHeight="1"/>
    <row r="3413" ht="18.95" customHeight="1"/>
    <row r="3414" ht="18.95" customHeight="1"/>
    <row r="3415" ht="18.95" customHeight="1"/>
    <row r="3416" ht="18.95" customHeight="1"/>
    <row r="3417" ht="18.95" customHeight="1"/>
    <row r="3418" ht="18.95" customHeight="1"/>
    <row r="3419" ht="18.95" customHeight="1"/>
    <row r="3420" ht="18.95" customHeight="1"/>
    <row r="3421" ht="18.95" customHeight="1"/>
    <row r="3422" ht="18.95" customHeight="1"/>
    <row r="3423" ht="18.95" customHeight="1"/>
    <row r="3424" ht="18.95" customHeight="1"/>
    <row r="3425" ht="18.95" customHeight="1"/>
    <row r="3426" ht="18.95" customHeight="1"/>
    <row r="3427" ht="18.95" customHeight="1"/>
    <row r="3428" ht="18.95" customHeight="1"/>
    <row r="3429" ht="18.95" customHeight="1"/>
    <row r="3430" ht="18.95" customHeight="1"/>
    <row r="3431" ht="18.95" customHeight="1"/>
    <row r="3432" ht="18.95" customHeight="1"/>
    <row r="3433" ht="18.95" customHeight="1"/>
    <row r="3434" ht="18.95" customHeight="1"/>
    <row r="3435" ht="18.95" customHeight="1"/>
    <row r="3436" ht="18.95" customHeight="1"/>
    <row r="3437" ht="18.95" customHeight="1"/>
    <row r="3438" ht="18.95" customHeight="1"/>
    <row r="3439" ht="18.95" customHeight="1"/>
    <row r="3440" ht="18.95" customHeight="1"/>
    <row r="3441" ht="18.95" customHeight="1"/>
    <row r="3442" ht="18.95" customHeight="1"/>
    <row r="3443" ht="18.95" customHeight="1"/>
    <row r="3444" ht="18.95" customHeight="1"/>
    <row r="3445" ht="18.95" customHeight="1"/>
    <row r="3446" ht="18.95" customHeight="1"/>
    <row r="3447" ht="18.95" customHeight="1"/>
    <row r="3448" ht="18.95" customHeight="1"/>
    <row r="3449" ht="18.95" customHeight="1"/>
    <row r="3450" ht="18.95" customHeight="1"/>
    <row r="3451" ht="18.95" customHeight="1"/>
    <row r="3452" ht="18.95" customHeight="1"/>
    <row r="3453" ht="18.95" customHeight="1"/>
    <row r="3454" ht="18.95" customHeight="1"/>
    <row r="3455" ht="18.95" customHeight="1"/>
    <row r="3456" ht="18.95" customHeight="1"/>
    <row r="3457" ht="18.95" customHeight="1"/>
    <row r="3458" ht="18.95" customHeight="1"/>
    <row r="3459" ht="18.95" customHeight="1"/>
    <row r="3460" ht="18.95" customHeight="1"/>
    <row r="3461" ht="18.95" customHeight="1"/>
    <row r="3462" ht="18.95" customHeight="1"/>
    <row r="3463" ht="18.95" customHeight="1"/>
    <row r="3464" ht="18.95" customHeight="1"/>
    <row r="3465" ht="18.95" customHeight="1"/>
    <row r="3466" ht="18.95" customHeight="1"/>
    <row r="3467" ht="18.95" customHeight="1"/>
    <row r="3468" ht="18.95" customHeight="1"/>
    <row r="3469" ht="18.95" customHeight="1"/>
    <row r="3470" ht="18.95" customHeight="1"/>
    <row r="3471" ht="18.95" customHeight="1"/>
    <row r="3472" ht="18.95" customHeight="1"/>
    <row r="3473" ht="18.95" customHeight="1"/>
    <row r="3474" ht="18.95" customHeight="1"/>
    <row r="3475" ht="18.95" customHeight="1"/>
    <row r="3476" ht="18.95" customHeight="1"/>
    <row r="3477" ht="18.95" customHeight="1"/>
    <row r="3478" ht="18.95" customHeight="1"/>
    <row r="3479" ht="18.95" customHeight="1"/>
    <row r="3480" ht="18.95" customHeight="1"/>
    <row r="3481" ht="18.95" customHeight="1"/>
    <row r="3482" ht="18.95" customHeight="1"/>
    <row r="3483" ht="18.95" customHeight="1"/>
    <row r="3484" ht="18.95" customHeight="1"/>
    <row r="3485" ht="18.95" customHeight="1"/>
    <row r="3486" ht="18.95" customHeight="1"/>
  </sheetData>
  <protectedRanges>
    <protectedRange sqref="B4:M11" name="Range1"/>
    <protectedRange sqref="C14:C973" name="Range2"/>
  </protectedRanges>
  <mergeCells count="24">
    <mergeCell ref="K10:M10"/>
    <mergeCell ref="K9:M9"/>
    <mergeCell ref="K11:M11"/>
    <mergeCell ref="I6:J6"/>
    <mergeCell ref="K7:M7"/>
    <mergeCell ref="C11:F11"/>
    <mergeCell ref="C5:F5"/>
    <mergeCell ref="C9:F9"/>
    <mergeCell ref="C10:F10"/>
    <mergeCell ref="I5:J5"/>
    <mergeCell ref="C7:F7"/>
    <mergeCell ref="B1:M1"/>
    <mergeCell ref="B2:M2"/>
    <mergeCell ref="B3:M3"/>
    <mergeCell ref="C4:F4"/>
    <mergeCell ref="C8:F8"/>
    <mergeCell ref="C6:F6"/>
    <mergeCell ref="I4:J4"/>
    <mergeCell ref="K4:M4"/>
    <mergeCell ref="K6:M6"/>
    <mergeCell ref="K8:M8"/>
    <mergeCell ref="I7:J7"/>
    <mergeCell ref="I8:J8"/>
    <mergeCell ref="K5:M5"/>
  </mergeCells>
  <phoneticPr fontId="0" type="noConversion"/>
  <printOptions horizontalCentered="1"/>
  <pageMargins left="0.25" right="0.25" top="0.75" bottom="0.75" header="0.3" footer="0.3"/>
  <pageSetup scale="79" fitToHeight="16" orientation="portrait" horizontalDpi="1200" verticalDpi="1200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2022-05-05T14:26:02Z</cp:lastPrinted>
  <dcterms:created xsi:type="dcterms:W3CDTF">2005-01-06T22:17:32Z</dcterms:created>
  <dcterms:modified xsi:type="dcterms:W3CDTF">2026-02-24T19:51:17Z</dcterms:modified>
</cp:coreProperties>
</file>