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ice Lists\2026\"/>
    </mc:Choice>
  </mc:AlternateContent>
  <xr:revisionPtr revIDLastSave="0" documentId="13_ncr:1_{2DB6D334-321D-4EEC-AC14-30B3CB4419AB}" xr6:coauthVersionLast="47" xr6:coauthVersionMax="47" xr10:uidLastSave="{00000000-0000-0000-0000-000000000000}"/>
  <bookViews>
    <workbookView xWindow="-28920" yWindow="-120" windowWidth="29040" windowHeight="15720" xr2:uid="{18816739-559A-4AE2-B4E6-E7AA42E15349}"/>
  </bookViews>
  <sheets>
    <sheet name="Boxed Cards" sheetId="1" r:id="rId1"/>
    <sheet name="Tear Box Bows" sheetId="2" r:id="rId2"/>
    <sheet name="Open Stock Bows" sheetId="3" r:id="rId3"/>
    <sheet name="Display Ribbons" sheetId="4" r:id="rId4"/>
    <sheet name="Bow Tower Display" sheetId="5" r:id="rId5"/>
    <sheet name="Cookie Exchange" sheetId="7" r:id="rId6"/>
    <sheet name="Gift Bag Assortments" sheetId="10" r:id="rId7"/>
    <sheet name="Gift Bag Displays" sheetId="9" r:id="rId8"/>
    <sheet name="Gift Bag Sets" sheetId="8" r:id="rId9"/>
    <sheet name="Gift Bag Spinners" sheetId="11" r:id="rId10"/>
    <sheet name="Giant Sacks" sheetId="12" r:id="rId11"/>
    <sheet name="Pull String Sacks" sheetId="13" r:id="rId12"/>
    <sheet name="Apparel Boxes" sheetId="6" r:id="rId13"/>
    <sheet name="Rigid Boxes" sheetId="14" r:id="rId14"/>
    <sheet name="Rollwrap - IOP" sheetId="15" r:id="rId15"/>
    <sheet name="Rollwrap - FoilHolo" sheetId="16" r:id="rId16"/>
    <sheet name="Executive Kits" sheetId="17" r:id="rId17"/>
    <sheet name="Gift Card Holders" sheetId="22" r:id="rId18"/>
    <sheet name="Gift Tags" sheetId="18" r:id="rId19"/>
    <sheet name="Tissue" sheetId="21" r:id="rId20"/>
    <sheet name="Window Clings" sheetId="20" r:id="rId21"/>
    <sheet name="Wrappily" sheetId="19" r:id="rId22"/>
  </sheets>
  <definedNames>
    <definedName name="_xlnm.Print_Area" localSheetId="12">'Apparel Boxes'!$A$1:$Y$83</definedName>
    <definedName name="_xlnm.Print_Area" localSheetId="4">'Bow Tower Display'!$A$1:$X$27</definedName>
    <definedName name="_xlnm.Print_Area" localSheetId="0">'Boxed Cards'!$A$1:$Y$35</definedName>
    <definedName name="_xlnm.Print_Area" localSheetId="5">'Cookie Exchange'!$A$1:$Y$96</definedName>
    <definedName name="_xlnm.Print_Area" localSheetId="3">'Display Ribbons'!$A$1:$Y$45</definedName>
    <definedName name="_xlnm.Print_Area" localSheetId="16">'Executive Kits'!$A$1:$X$46</definedName>
    <definedName name="_xlnm.Print_Area" localSheetId="10">'Giant Sacks'!$A$1:$Y$31</definedName>
    <definedName name="_xlnm.Print_Area" localSheetId="6">'Gift Bag Assortments'!$A$1:$Y$345</definedName>
    <definedName name="_xlnm.Print_Area" localSheetId="7">'Gift Bag Displays'!$A$1:$Y$145</definedName>
    <definedName name="_xlnm.Print_Area" localSheetId="8">'Gift Bag Sets'!$A$1:$Y$85</definedName>
    <definedName name="_xlnm.Print_Area" localSheetId="9">'Gift Bag Spinners'!$A$1:$X$122</definedName>
    <definedName name="_xlnm.Print_Area" localSheetId="17">'Gift Card Holders'!$A$1:$Y$90</definedName>
    <definedName name="_xlnm.Print_Area" localSheetId="18">'Gift Tags'!$A$1:$Y$67</definedName>
    <definedName name="_xlnm.Print_Area" localSheetId="2">'Open Stock Bows'!$A$1:$Y$73</definedName>
    <definedName name="_xlnm.Print_Area" localSheetId="11">'Pull String Sacks'!$A$1:$Y$39</definedName>
    <definedName name="_xlnm.Print_Area" localSheetId="13">'Rigid Boxes'!$A$1:$Y$118</definedName>
    <definedName name="_xlnm.Print_Area" localSheetId="15">'Rollwrap - FoilHolo'!$A$1:$X$67</definedName>
    <definedName name="_xlnm.Print_Area" localSheetId="14">'Rollwrap - IOP'!$A$1:$X$69</definedName>
    <definedName name="_xlnm.Print_Area" localSheetId="1">'Tear Box Bows'!$A$1:$Y$38</definedName>
    <definedName name="_xlnm.Print_Area" localSheetId="19">Tissue!$A$1:$Y$56</definedName>
    <definedName name="_xlnm.Print_Area" localSheetId="20">'Window Clings'!$A$1:$X$54</definedName>
    <definedName name="_xlnm.Print_Area" localSheetId="21">Wrappily!$A$1:$X$56</definedName>
    <definedName name="_xlnm.Print_Titles" localSheetId="12">'Apparel Boxes'!$1:$14</definedName>
    <definedName name="_xlnm.Print_Titles" localSheetId="4">'Bow Tower Display'!$1:$6</definedName>
    <definedName name="_xlnm.Print_Titles" localSheetId="0">'Boxed Cards'!$1:$6</definedName>
    <definedName name="_xlnm.Print_Titles" localSheetId="5">'Cookie Exchange'!$1:$9</definedName>
    <definedName name="_xlnm.Print_Titles" localSheetId="3">'Display Ribbons'!$1:$6</definedName>
    <definedName name="_xlnm.Print_Titles" localSheetId="16">'Executive Kits'!$1:$12</definedName>
    <definedName name="_xlnm.Print_Titles" localSheetId="10">'Giant Sacks'!$1:$5</definedName>
    <definedName name="_xlnm.Print_Titles" localSheetId="6">'Gift Bag Assortments'!$1:$6</definedName>
    <definedName name="_xlnm.Print_Titles" localSheetId="7">'Gift Bag Displays'!$1:$8</definedName>
    <definedName name="_xlnm.Print_Titles" localSheetId="8">'Gift Bag Sets'!$1:$9</definedName>
    <definedName name="_xlnm.Print_Titles" localSheetId="9">'Gift Bag Spinners'!$1:$5</definedName>
    <definedName name="_xlnm.Print_Titles" localSheetId="17">'Gift Card Holders'!$1:$8</definedName>
    <definedName name="_xlnm.Print_Titles" localSheetId="18">'Gift Tags'!$1:$9</definedName>
    <definedName name="_xlnm.Print_Titles" localSheetId="2">'Open Stock Bows'!$1:$6</definedName>
    <definedName name="_xlnm.Print_Titles" localSheetId="11">'Pull String Sacks'!$1:$9</definedName>
    <definedName name="_xlnm.Print_Titles" localSheetId="13">'Rigid Boxes'!$1:$9</definedName>
    <definedName name="_xlnm.Print_Titles" localSheetId="15">'Rollwrap - FoilHolo'!$1:$5</definedName>
    <definedName name="_xlnm.Print_Titles" localSheetId="14">'Rollwrap - IOP'!$1:$5</definedName>
    <definedName name="_xlnm.Print_Titles" localSheetId="1">'Tear Box Bows'!$1:$6</definedName>
    <definedName name="_xlnm.Print_Titles" localSheetId="19">Tissue!$1:$8</definedName>
    <definedName name="_xlnm.Print_Titles" localSheetId="20">'Window Clings'!$1:$5</definedName>
    <definedName name="_xlnm.Print_Titles" localSheetId="21">Wrappily!$1:$5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4" i="22" l="1"/>
  <c r="W84" i="22"/>
  <c r="U84" i="22"/>
  <c r="R84" i="22"/>
  <c r="M84" i="22"/>
  <c r="Y80" i="22"/>
  <c r="W80" i="22"/>
  <c r="U80" i="22"/>
  <c r="M80" i="22"/>
  <c r="Y71" i="22"/>
  <c r="W71" i="22"/>
  <c r="U71" i="22"/>
  <c r="R71" i="22"/>
  <c r="M71" i="22"/>
  <c r="Y66" i="22"/>
  <c r="W66" i="22"/>
  <c r="U66" i="22"/>
  <c r="R66" i="22"/>
  <c r="M66" i="22"/>
  <c r="Y52" i="22"/>
  <c r="W52" i="22"/>
  <c r="U52" i="22"/>
  <c r="R52" i="22"/>
  <c r="M52" i="22"/>
  <c r="Y47" i="22"/>
  <c r="W47" i="22"/>
  <c r="U47" i="22"/>
  <c r="R47" i="22"/>
  <c r="M47" i="22"/>
  <c r="Y42" i="22"/>
  <c r="W42" i="22"/>
  <c r="U42" i="22"/>
  <c r="R42" i="22"/>
  <c r="M42" i="22"/>
  <c r="Y31" i="22"/>
  <c r="W31" i="22"/>
  <c r="U31" i="22"/>
  <c r="R31" i="22"/>
  <c r="M31" i="22"/>
  <c r="Y20" i="22"/>
  <c r="W20" i="22"/>
  <c r="U20" i="22"/>
  <c r="R20" i="22"/>
  <c r="M20" i="22"/>
  <c r="Y13" i="22"/>
  <c r="W13" i="22"/>
  <c r="U13" i="22"/>
  <c r="R13" i="22"/>
  <c r="M13" i="22"/>
  <c r="Y55" i="21"/>
  <c r="U55" i="21"/>
  <c r="R55" i="21"/>
  <c r="M55" i="21"/>
  <c r="Y53" i="21"/>
  <c r="U53" i="21"/>
  <c r="R53" i="21"/>
  <c r="M53" i="21"/>
  <c r="Y51" i="21"/>
  <c r="U51" i="21"/>
  <c r="R51" i="21"/>
  <c r="M51" i="21"/>
  <c r="Y49" i="21"/>
  <c r="U49" i="21"/>
  <c r="R49" i="21"/>
  <c r="M49" i="21"/>
  <c r="Y47" i="21"/>
  <c r="U47" i="21"/>
  <c r="R47" i="21"/>
  <c r="M47" i="21"/>
  <c r="Y45" i="21"/>
  <c r="U45" i="21"/>
  <c r="R45" i="21"/>
  <c r="M45" i="21"/>
  <c r="Y39" i="21"/>
  <c r="U39" i="21"/>
  <c r="R39" i="21"/>
  <c r="M39" i="21"/>
  <c r="Y37" i="21"/>
  <c r="U37" i="21"/>
  <c r="R37" i="21"/>
  <c r="M37" i="21"/>
  <c r="Y35" i="21"/>
  <c r="U35" i="21"/>
  <c r="R35" i="21"/>
  <c r="M35" i="21"/>
  <c r="Y33" i="21"/>
  <c r="U33" i="21"/>
  <c r="R33" i="21"/>
  <c r="M33" i="21"/>
  <c r="Y31" i="21"/>
  <c r="U31" i="21"/>
  <c r="R31" i="21"/>
  <c r="M31" i="21"/>
  <c r="Y28" i="21"/>
  <c r="U28" i="21"/>
  <c r="R28" i="21"/>
  <c r="M28" i="21"/>
  <c r="Y25" i="21"/>
  <c r="U25" i="21"/>
  <c r="R25" i="21"/>
  <c r="M25" i="21"/>
  <c r="Y23" i="21"/>
  <c r="U23" i="21"/>
  <c r="R23" i="21"/>
  <c r="M23" i="21"/>
  <c r="Y21" i="21"/>
  <c r="U21" i="21"/>
  <c r="R21" i="21"/>
  <c r="M21" i="21"/>
  <c r="Y19" i="21"/>
  <c r="U19" i="21"/>
  <c r="R19" i="21"/>
  <c r="M19" i="21"/>
  <c r="Y17" i="21"/>
  <c r="U17" i="21"/>
  <c r="R17" i="21"/>
  <c r="M17" i="21"/>
  <c r="Y15" i="21"/>
  <c r="U15" i="21"/>
  <c r="R15" i="21"/>
  <c r="M15" i="21"/>
  <c r="Y13" i="21"/>
  <c r="U13" i="21"/>
  <c r="R13" i="21"/>
  <c r="M13" i="21"/>
  <c r="X51" i="20"/>
  <c r="V51" i="20"/>
  <c r="T51" i="20"/>
  <c r="Q51" i="20"/>
  <c r="L51" i="20"/>
  <c r="X46" i="20"/>
  <c r="V46" i="20"/>
  <c r="T46" i="20"/>
  <c r="Q46" i="20"/>
  <c r="L46" i="20"/>
  <c r="X37" i="20"/>
  <c r="V37" i="20"/>
  <c r="T37" i="20"/>
  <c r="Q37" i="20"/>
  <c r="L37" i="20"/>
  <c r="X32" i="20"/>
  <c r="V32" i="20"/>
  <c r="T32" i="20"/>
  <c r="Q32" i="20"/>
  <c r="L32" i="20"/>
  <c r="X31" i="20"/>
  <c r="V31" i="20"/>
  <c r="T31" i="20"/>
  <c r="L31" i="20"/>
  <c r="X28" i="20"/>
  <c r="V28" i="20"/>
  <c r="T28" i="20"/>
  <c r="L28" i="20"/>
  <c r="X21" i="20"/>
  <c r="V21" i="20"/>
  <c r="T21" i="20"/>
  <c r="Q21" i="20"/>
  <c r="L21" i="20"/>
  <c r="X14" i="20"/>
  <c r="V14" i="20"/>
  <c r="T14" i="20"/>
  <c r="Q14" i="20"/>
  <c r="L14" i="20"/>
  <c r="X53" i="19"/>
  <c r="T53" i="19"/>
  <c r="L53" i="19"/>
  <c r="X49" i="19"/>
  <c r="T49" i="19"/>
  <c r="L49" i="19"/>
  <c r="T44" i="19"/>
  <c r="Q44" i="19"/>
  <c r="L44" i="19"/>
  <c r="T41" i="19"/>
  <c r="L41" i="19"/>
  <c r="X34" i="19"/>
  <c r="T34" i="19"/>
  <c r="L34" i="19"/>
  <c r="X27" i="19"/>
  <c r="T27" i="19"/>
  <c r="L27" i="19"/>
  <c r="X24" i="19"/>
  <c r="T24" i="19"/>
  <c r="L24" i="19"/>
  <c r="X21" i="19"/>
  <c r="T21" i="19"/>
  <c r="L21" i="19"/>
  <c r="X20" i="19"/>
  <c r="T20" i="19"/>
  <c r="L20" i="19"/>
  <c r="X17" i="19"/>
  <c r="T17" i="19"/>
  <c r="L17" i="19"/>
  <c r="X14" i="19"/>
  <c r="T14" i="19"/>
  <c r="L14" i="19"/>
  <c r="Y63" i="18"/>
  <c r="W63" i="18"/>
  <c r="U63" i="18"/>
  <c r="R63" i="18"/>
  <c r="M63" i="18"/>
  <c r="Y60" i="18"/>
  <c r="W60" i="18"/>
  <c r="U60" i="18"/>
  <c r="R60" i="18"/>
  <c r="M60" i="18"/>
  <c r="Y57" i="18"/>
  <c r="W57" i="18"/>
  <c r="U57" i="18"/>
  <c r="R57" i="18"/>
  <c r="M57" i="18"/>
  <c r="Y55" i="18"/>
  <c r="W55" i="18"/>
  <c r="U55" i="18"/>
  <c r="R55" i="18"/>
  <c r="M55" i="18"/>
  <c r="Y53" i="18"/>
  <c r="W53" i="18"/>
  <c r="U53" i="18"/>
  <c r="R53" i="18"/>
  <c r="M53" i="18"/>
  <c r="Y48" i="18"/>
  <c r="W48" i="18"/>
  <c r="U48" i="18"/>
  <c r="R48" i="18"/>
  <c r="M48" i="18"/>
  <c r="Y43" i="18"/>
  <c r="W43" i="18"/>
  <c r="U43" i="18"/>
  <c r="R43" i="18"/>
  <c r="M43" i="18"/>
  <c r="Y34" i="18"/>
  <c r="W34" i="18"/>
  <c r="U34" i="18"/>
  <c r="R34" i="18"/>
  <c r="M34" i="18"/>
  <c r="Y27" i="18"/>
  <c r="W27" i="18"/>
  <c r="U27" i="18"/>
  <c r="R27" i="18"/>
  <c r="M27" i="18"/>
  <c r="Y22" i="18"/>
  <c r="W22" i="18"/>
  <c r="U22" i="18"/>
  <c r="R22" i="18"/>
  <c r="M22" i="18"/>
  <c r="Y14" i="18"/>
  <c r="W14" i="18"/>
  <c r="U14" i="18"/>
  <c r="R14" i="18"/>
  <c r="M14" i="18"/>
  <c r="T42" i="17"/>
  <c r="Q42" i="17"/>
  <c r="L42" i="17"/>
  <c r="X30" i="17"/>
  <c r="T30" i="17"/>
  <c r="Q30" i="17"/>
  <c r="L30" i="17"/>
  <c r="X18" i="17"/>
  <c r="T18" i="17"/>
  <c r="Q18" i="17"/>
  <c r="L18" i="17"/>
  <c r="X65" i="16"/>
  <c r="T65" i="16"/>
  <c r="Q65" i="16"/>
  <c r="L65" i="16"/>
  <c r="X62" i="16"/>
  <c r="T62" i="16"/>
  <c r="Q62" i="16"/>
  <c r="L62" i="16"/>
  <c r="X55" i="16"/>
  <c r="T55" i="16"/>
  <c r="Q55" i="16"/>
  <c r="L55" i="16"/>
  <c r="X50" i="16"/>
  <c r="T50" i="16"/>
  <c r="Q50" i="16"/>
  <c r="L50" i="16"/>
  <c r="X41" i="16"/>
  <c r="T41" i="16"/>
  <c r="Q41" i="16"/>
  <c r="L41" i="16"/>
  <c r="X34" i="16"/>
  <c r="T34" i="16"/>
  <c r="Q34" i="16"/>
  <c r="L34" i="16"/>
  <c r="X29" i="16"/>
  <c r="T29" i="16"/>
  <c r="Q29" i="16"/>
  <c r="L29" i="16"/>
  <c r="X24" i="16"/>
  <c r="T24" i="16"/>
  <c r="Q24" i="16"/>
  <c r="L24" i="16"/>
  <c r="X19" i="16"/>
  <c r="T19" i="16"/>
  <c r="Q19" i="16"/>
  <c r="L19" i="16"/>
  <c r="X14" i="16"/>
  <c r="T14" i="16"/>
  <c r="Q14" i="16"/>
  <c r="L14" i="16"/>
  <c r="X65" i="15"/>
  <c r="T65" i="15"/>
  <c r="Q65" i="15"/>
  <c r="L65" i="15"/>
  <c r="X60" i="15"/>
  <c r="T60" i="15"/>
  <c r="Q60" i="15"/>
  <c r="L60" i="15"/>
  <c r="X55" i="15"/>
  <c r="T55" i="15"/>
  <c r="Q55" i="15"/>
  <c r="L55" i="15"/>
  <c r="X50" i="15"/>
  <c r="T50" i="15"/>
  <c r="Q50" i="15"/>
  <c r="L50" i="15"/>
  <c r="X45" i="15"/>
  <c r="T45" i="15"/>
  <c r="Q45" i="15"/>
  <c r="L45" i="15"/>
  <c r="X36" i="15"/>
  <c r="T36" i="15"/>
  <c r="Q36" i="15"/>
  <c r="L36" i="15"/>
  <c r="X31" i="15"/>
  <c r="T31" i="15"/>
  <c r="Q31" i="15"/>
  <c r="L31" i="15"/>
  <c r="X26" i="15"/>
  <c r="T26" i="15"/>
  <c r="Q26" i="15"/>
  <c r="L26" i="15"/>
  <c r="X21" i="15"/>
  <c r="T21" i="15"/>
  <c r="Q21" i="15"/>
  <c r="L21" i="15"/>
  <c r="X16" i="15"/>
  <c r="T16" i="15"/>
  <c r="Q16" i="15"/>
  <c r="L16" i="15"/>
  <c r="Y116" i="14"/>
  <c r="W116" i="14"/>
  <c r="U116" i="14"/>
  <c r="M116" i="14"/>
  <c r="Y105" i="14"/>
  <c r="W105" i="14"/>
  <c r="U105" i="14"/>
  <c r="M105" i="14"/>
  <c r="Y95" i="14"/>
  <c r="W95" i="14"/>
  <c r="U95" i="14"/>
  <c r="M95" i="14"/>
  <c r="Y85" i="14"/>
  <c r="W85" i="14"/>
  <c r="U85" i="14"/>
  <c r="M85" i="14"/>
  <c r="Y78" i="14"/>
  <c r="W78" i="14"/>
  <c r="U78" i="14"/>
  <c r="R78" i="14"/>
  <c r="M78" i="14"/>
  <c r="Y60" i="14"/>
  <c r="W60" i="14"/>
  <c r="U60" i="14"/>
  <c r="M60" i="14"/>
  <c r="Y44" i="14"/>
  <c r="W44" i="14"/>
  <c r="U44" i="14"/>
  <c r="M44" i="14"/>
  <c r="Y31" i="14"/>
  <c r="W31" i="14"/>
  <c r="U31" i="14"/>
  <c r="M31" i="14"/>
  <c r="Y12" i="14"/>
  <c r="W12" i="14"/>
  <c r="U12" i="14"/>
  <c r="M12" i="14"/>
  <c r="Y38" i="13"/>
  <c r="W38" i="13"/>
  <c r="R38" i="13"/>
  <c r="M38" i="13"/>
  <c r="Y36" i="13"/>
  <c r="W36" i="13"/>
  <c r="R36" i="13"/>
  <c r="M36" i="13"/>
  <c r="Y34" i="13"/>
  <c r="W34" i="13"/>
  <c r="R34" i="13"/>
  <c r="M34" i="13"/>
  <c r="Y32" i="13"/>
  <c r="W32" i="13"/>
  <c r="R32" i="13"/>
  <c r="M32" i="13"/>
  <c r="Y30" i="13"/>
  <c r="W30" i="13"/>
  <c r="R30" i="13"/>
  <c r="M30" i="13"/>
  <c r="Y28" i="13"/>
  <c r="W28" i="13"/>
  <c r="R28" i="13"/>
  <c r="M28" i="13"/>
  <c r="Y26" i="13"/>
  <c r="W26" i="13"/>
  <c r="U26" i="13"/>
  <c r="R26" i="13"/>
  <c r="M26" i="13"/>
  <c r="Y21" i="13"/>
  <c r="W21" i="13"/>
  <c r="U21" i="13"/>
  <c r="R21" i="13"/>
  <c r="M21" i="13"/>
  <c r="Y20" i="13"/>
  <c r="W20" i="13"/>
  <c r="U20" i="13"/>
  <c r="R20" i="13"/>
  <c r="M20" i="13"/>
  <c r="Y19" i="13"/>
  <c r="W19" i="13"/>
  <c r="U19" i="13"/>
  <c r="R19" i="13"/>
  <c r="M19" i="13"/>
  <c r="Y18" i="13"/>
  <c r="W18" i="13"/>
  <c r="U18" i="13"/>
  <c r="R18" i="13"/>
  <c r="M18" i="13"/>
  <c r="Y17" i="13"/>
  <c r="W17" i="13"/>
  <c r="U17" i="13"/>
  <c r="R17" i="13"/>
  <c r="M17" i="13"/>
  <c r="Y16" i="13"/>
  <c r="W16" i="13"/>
  <c r="U16" i="13"/>
  <c r="R16" i="13"/>
  <c r="M16" i="13"/>
  <c r="Y15" i="13"/>
  <c r="W15" i="13"/>
  <c r="U15" i="13"/>
  <c r="R15" i="13"/>
  <c r="M15" i="13"/>
  <c r="Y29" i="12"/>
  <c r="W29" i="12"/>
  <c r="U29" i="12"/>
  <c r="R29" i="12"/>
  <c r="M29" i="12"/>
  <c r="Y26" i="12"/>
  <c r="W26" i="12"/>
  <c r="U26" i="12"/>
  <c r="R26" i="12"/>
  <c r="M26" i="12"/>
  <c r="U23" i="12"/>
  <c r="R23" i="12"/>
  <c r="M23" i="12"/>
  <c r="U20" i="12"/>
  <c r="R20" i="12"/>
  <c r="M20" i="12"/>
  <c r="U17" i="12"/>
  <c r="R17" i="12"/>
  <c r="M17" i="12"/>
  <c r="U14" i="12"/>
  <c r="R14" i="12"/>
  <c r="M14" i="12"/>
  <c r="X122" i="11"/>
  <c r="V122" i="11"/>
  <c r="T122" i="11"/>
  <c r="X121" i="11"/>
  <c r="V121" i="11"/>
  <c r="T121" i="11"/>
  <c r="X120" i="11"/>
  <c r="V120" i="11"/>
  <c r="T120" i="11"/>
  <c r="X119" i="11"/>
  <c r="V119" i="11"/>
  <c r="T119" i="11"/>
  <c r="X118" i="11"/>
  <c r="V118" i="11"/>
  <c r="T118" i="11"/>
  <c r="X117" i="11"/>
  <c r="V117" i="11"/>
  <c r="T117" i="11"/>
  <c r="X116" i="11"/>
  <c r="V116" i="11"/>
  <c r="T116" i="11"/>
  <c r="X115" i="11"/>
  <c r="V115" i="11"/>
  <c r="T115" i="11"/>
  <c r="X114" i="11"/>
  <c r="V114" i="11"/>
  <c r="T114" i="11"/>
  <c r="X113" i="11"/>
  <c r="V113" i="11"/>
  <c r="T113" i="11"/>
  <c r="X112" i="11"/>
  <c r="V112" i="11"/>
  <c r="T112" i="11"/>
  <c r="X111" i="11"/>
  <c r="V111" i="11"/>
  <c r="T111" i="11"/>
  <c r="X110" i="11"/>
  <c r="V110" i="11"/>
  <c r="T110" i="11"/>
  <c r="X109" i="11"/>
  <c r="X104" i="11" s="1"/>
  <c r="W104" i="11" s="1"/>
  <c r="V109" i="11"/>
  <c r="T109" i="11"/>
  <c r="X108" i="11"/>
  <c r="V108" i="11"/>
  <c r="T108" i="11"/>
  <c r="X107" i="11"/>
  <c r="V107" i="11"/>
  <c r="T107" i="11"/>
  <c r="T104" i="11" s="1"/>
  <c r="X106" i="11"/>
  <c r="V106" i="11"/>
  <c r="T106" i="11"/>
  <c r="X105" i="11"/>
  <c r="V105" i="11"/>
  <c r="V104" i="11" s="1"/>
  <c r="T105" i="11"/>
  <c r="L104" i="11"/>
  <c r="F104" i="11"/>
  <c r="X99" i="11"/>
  <c r="V99" i="11"/>
  <c r="T99" i="11"/>
  <c r="X98" i="11"/>
  <c r="V98" i="11"/>
  <c r="T98" i="11"/>
  <c r="X97" i="11"/>
  <c r="V97" i="11"/>
  <c r="T97" i="11"/>
  <c r="X96" i="11"/>
  <c r="V96" i="11"/>
  <c r="T96" i="11"/>
  <c r="X95" i="11"/>
  <c r="V95" i="11"/>
  <c r="T95" i="11"/>
  <c r="X94" i="11"/>
  <c r="V94" i="11"/>
  <c r="T94" i="11"/>
  <c r="X93" i="11"/>
  <c r="V93" i="11"/>
  <c r="T93" i="11"/>
  <c r="X92" i="11"/>
  <c r="V92" i="11"/>
  <c r="T92" i="11"/>
  <c r="X91" i="11"/>
  <c r="V91" i="11"/>
  <c r="T91" i="11"/>
  <c r="X90" i="11"/>
  <c r="V90" i="11"/>
  <c r="T90" i="11"/>
  <c r="X89" i="11"/>
  <c r="V89" i="11"/>
  <c r="T89" i="11"/>
  <c r="X88" i="11"/>
  <c r="V88" i="11"/>
  <c r="T88" i="11"/>
  <c r="X87" i="11"/>
  <c r="V87" i="11"/>
  <c r="T87" i="11"/>
  <c r="X86" i="11"/>
  <c r="V86" i="11"/>
  <c r="T86" i="11"/>
  <c r="X85" i="11"/>
  <c r="V85" i="11"/>
  <c r="T85" i="11"/>
  <c r="X84" i="11"/>
  <c r="V84" i="11"/>
  <c r="T84" i="11"/>
  <c r="X83" i="11"/>
  <c r="V83" i="11"/>
  <c r="T83" i="11"/>
  <c r="X82" i="11"/>
  <c r="V82" i="11"/>
  <c r="T82" i="11"/>
  <c r="X81" i="11"/>
  <c r="V81" i="11"/>
  <c r="T81" i="11"/>
  <c r="X80" i="11"/>
  <c r="V80" i="11"/>
  <c r="T80" i="11"/>
  <c r="T75" i="11" s="1"/>
  <c r="X79" i="11"/>
  <c r="V79" i="11"/>
  <c r="T79" i="11"/>
  <c r="X78" i="11"/>
  <c r="V78" i="11"/>
  <c r="T78" i="11"/>
  <c r="X77" i="11"/>
  <c r="X75" i="11" s="1"/>
  <c r="V77" i="11"/>
  <c r="V75" i="11" s="1"/>
  <c r="T77" i="11"/>
  <c r="X76" i="11"/>
  <c r="V76" i="11"/>
  <c r="T76" i="11"/>
  <c r="L75" i="11"/>
  <c r="F75" i="11"/>
  <c r="X70" i="11"/>
  <c r="V70" i="11"/>
  <c r="T70" i="11"/>
  <c r="X69" i="11"/>
  <c r="V69" i="11"/>
  <c r="T69" i="11"/>
  <c r="X68" i="11"/>
  <c r="V68" i="11"/>
  <c r="T68" i="11"/>
  <c r="X67" i="11"/>
  <c r="V67" i="11"/>
  <c r="T67" i="11"/>
  <c r="X66" i="11"/>
  <c r="V66" i="11"/>
  <c r="T66" i="11"/>
  <c r="X65" i="11"/>
  <c r="V65" i="11"/>
  <c r="T65" i="11"/>
  <c r="X64" i="11"/>
  <c r="V64" i="11"/>
  <c r="T64" i="11"/>
  <c r="X63" i="11"/>
  <c r="V63" i="11"/>
  <c r="T63" i="11"/>
  <c r="X62" i="11"/>
  <c r="V62" i="11"/>
  <c r="T62" i="11"/>
  <c r="X61" i="11"/>
  <c r="V61" i="11"/>
  <c r="T61" i="11"/>
  <c r="X60" i="11"/>
  <c r="V60" i="11"/>
  <c r="T60" i="11"/>
  <c r="X59" i="11"/>
  <c r="V59" i="11"/>
  <c r="T59" i="11"/>
  <c r="X58" i="11"/>
  <c r="V58" i="11"/>
  <c r="T58" i="11"/>
  <c r="X57" i="11"/>
  <c r="V57" i="11"/>
  <c r="T57" i="11"/>
  <c r="X56" i="11"/>
  <c r="V56" i="11"/>
  <c r="T56" i="11"/>
  <c r="X55" i="11"/>
  <c r="V55" i="11"/>
  <c r="T55" i="11"/>
  <c r="X54" i="11"/>
  <c r="V54" i="11"/>
  <c r="T54" i="11"/>
  <c r="X53" i="11"/>
  <c r="V53" i="11"/>
  <c r="T53" i="11"/>
  <c r="X52" i="11"/>
  <c r="V52" i="11"/>
  <c r="T52" i="11"/>
  <c r="X51" i="11"/>
  <c r="V51" i="11"/>
  <c r="T51" i="11"/>
  <c r="X50" i="11"/>
  <c r="V50" i="11"/>
  <c r="T50" i="11"/>
  <c r="X49" i="11"/>
  <c r="V49" i="11"/>
  <c r="T49" i="11"/>
  <c r="X48" i="11"/>
  <c r="V48" i="11"/>
  <c r="T48" i="11"/>
  <c r="T46" i="11" s="1"/>
  <c r="X47" i="11"/>
  <c r="X46" i="11" s="1"/>
  <c r="V47" i="11"/>
  <c r="V46" i="11" s="1"/>
  <c r="T47" i="11"/>
  <c r="L46" i="11"/>
  <c r="F46" i="11"/>
  <c r="X41" i="11"/>
  <c r="V41" i="11"/>
  <c r="T41" i="11"/>
  <c r="X40" i="11"/>
  <c r="V40" i="11"/>
  <c r="T40" i="11"/>
  <c r="X39" i="11"/>
  <c r="V39" i="11"/>
  <c r="T39" i="11"/>
  <c r="X38" i="11"/>
  <c r="V38" i="11"/>
  <c r="T38" i="11"/>
  <c r="X37" i="11"/>
  <c r="V37" i="11"/>
  <c r="T37" i="11"/>
  <c r="X36" i="11"/>
  <c r="V36" i="11"/>
  <c r="T36" i="11"/>
  <c r="X35" i="11"/>
  <c r="V35" i="11"/>
  <c r="T35" i="11"/>
  <c r="X34" i="11"/>
  <c r="V34" i="11"/>
  <c r="T34" i="11"/>
  <c r="X33" i="11"/>
  <c r="V33" i="11"/>
  <c r="T33" i="11"/>
  <c r="X32" i="11"/>
  <c r="V32" i="11"/>
  <c r="T32" i="11"/>
  <c r="X31" i="11"/>
  <c r="V31" i="11"/>
  <c r="V29" i="11" s="1"/>
  <c r="T31" i="11"/>
  <c r="T29" i="11" s="1"/>
  <c r="X30" i="11"/>
  <c r="X29" i="11" s="1"/>
  <c r="V30" i="11"/>
  <c r="T30" i="11"/>
  <c r="L29" i="11"/>
  <c r="F29" i="11"/>
  <c r="X28" i="11"/>
  <c r="V28" i="11"/>
  <c r="T28" i="11"/>
  <c r="X27" i="11"/>
  <c r="V27" i="11"/>
  <c r="T27" i="11"/>
  <c r="X26" i="11"/>
  <c r="V26" i="11"/>
  <c r="T26" i="11"/>
  <c r="X25" i="11"/>
  <c r="V25" i="11"/>
  <c r="T25" i="11"/>
  <c r="X24" i="11"/>
  <c r="V24" i="11"/>
  <c r="T24" i="11"/>
  <c r="X23" i="11"/>
  <c r="V23" i="11"/>
  <c r="T23" i="11"/>
  <c r="X22" i="11"/>
  <c r="V22" i="11"/>
  <c r="T22" i="11"/>
  <c r="X21" i="11"/>
  <c r="V21" i="11"/>
  <c r="T21" i="11"/>
  <c r="X20" i="11"/>
  <c r="V20" i="11"/>
  <c r="T20" i="11"/>
  <c r="X19" i="11"/>
  <c r="V19" i="11"/>
  <c r="T19" i="11"/>
  <c r="X18" i="11"/>
  <c r="V18" i="11"/>
  <c r="T18" i="11"/>
  <c r="X17" i="11"/>
  <c r="V17" i="11"/>
  <c r="T17" i="11"/>
  <c r="X16" i="11"/>
  <c r="V16" i="11"/>
  <c r="T16" i="11"/>
  <c r="X15" i="11"/>
  <c r="V15" i="11"/>
  <c r="V10" i="11" s="1"/>
  <c r="T15" i="11"/>
  <c r="X14" i="11"/>
  <c r="V14" i="11"/>
  <c r="T14" i="11"/>
  <c r="X13" i="11"/>
  <c r="V13" i="11"/>
  <c r="T13" i="11"/>
  <c r="X12" i="11"/>
  <c r="X10" i="11" s="1"/>
  <c r="V12" i="11"/>
  <c r="T12" i="11"/>
  <c r="X11" i="11"/>
  <c r="V11" i="11"/>
  <c r="T11" i="11"/>
  <c r="T10" i="11"/>
  <c r="L10" i="11"/>
  <c r="F10" i="11"/>
  <c r="Y339" i="10"/>
  <c r="W339" i="10"/>
  <c r="U339" i="10"/>
  <c r="R339" i="10"/>
  <c r="M339" i="10"/>
  <c r="Y332" i="10"/>
  <c r="W332" i="10"/>
  <c r="U332" i="10"/>
  <c r="R332" i="10"/>
  <c r="M332" i="10"/>
  <c r="Y325" i="10"/>
  <c r="W325" i="10"/>
  <c r="U325" i="10"/>
  <c r="R325" i="10"/>
  <c r="M325" i="10"/>
  <c r="Y318" i="10"/>
  <c r="W318" i="10"/>
  <c r="U318" i="10"/>
  <c r="R318" i="10"/>
  <c r="M318" i="10"/>
  <c r="Y311" i="10"/>
  <c r="W311" i="10"/>
  <c r="U311" i="10"/>
  <c r="R311" i="10"/>
  <c r="M311" i="10"/>
  <c r="Y300" i="10"/>
  <c r="W300" i="10"/>
  <c r="U300" i="10"/>
  <c r="R300" i="10"/>
  <c r="M300" i="10"/>
  <c r="Y293" i="10"/>
  <c r="W293" i="10"/>
  <c r="U293" i="10"/>
  <c r="R293" i="10"/>
  <c r="M293" i="10"/>
  <c r="Y286" i="10"/>
  <c r="W286" i="10"/>
  <c r="U286" i="10"/>
  <c r="R286" i="10"/>
  <c r="M286" i="10"/>
  <c r="Y279" i="10"/>
  <c r="W279" i="10"/>
  <c r="U279" i="10"/>
  <c r="R279" i="10"/>
  <c r="M279" i="10"/>
  <c r="Y272" i="10"/>
  <c r="W272" i="10"/>
  <c r="U272" i="10"/>
  <c r="R272" i="10"/>
  <c r="M272" i="10"/>
  <c r="Y265" i="10"/>
  <c r="W265" i="10"/>
  <c r="U265" i="10"/>
  <c r="R265" i="10"/>
  <c r="M265" i="10"/>
  <c r="Y254" i="10"/>
  <c r="W254" i="10"/>
  <c r="U254" i="10"/>
  <c r="R254" i="10"/>
  <c r="M254" i="10"/>
  <c r="Y247" i="10"/>
  <c r="W247" i="10"/>
  <c r="U247" i="10"/>
  <c r="R247" i="10"/>
  <c r="M247" i="10"/>
  <c r="Y240" i="10"/>
  <c r="W240" i="10"/>
  <c r="U240" i="10"/>
  <c r="R240" i="10"/>
  <c r="M240" i="10"/>
  <c r="Y233" i="10"/>
  <c r="W233" i="10"/>
  <c r="U233" i="10"/>
  <c r="R233" i="10"/>
  <c r="M233" i="10"/>
  <c r="Y222" i="10"/>
  <c r="W222" i="10"/>
  <c r="U222" i="10"/>
  <c r="R222" i="10"/>
  <c r="M222" i="10"/>
  <c r="Y215" i="10"/>
  <c r="W215" i="10"/>
  <c r="U215" i="10"/>
  <c r="R215" i="10"/>
  <c r="M215" i="10"/>
  <c r="Y208" i="10"/>
  <c r="W208" i="10"/>
  <c r="U208" i="10"/>
  <c r="R208" i="10"/>
  <c r="M208" i="10"/>
  <c r="Y201" i="10"/>
  <c r="W201" i="10"/>
  <c r="U201" i="10"/>
  <c r="R201" i="10"/>
  <c r="M201" i="10"/>
  <c r="Y190" i="10"/>
  <c r="W190" i="10"/>
  <c r="U190" i="10"/>
  <c r="R190" i="10"/>
  <c r="M190" i="10"/>
  <c r="Y183" i="10"/>
  <c r="W183" i="10"/>
  <c r="U183" i="10"/>
  <c r="R183" i="10"/>
  <c r="M183" i="10"/>
  <c r="Y176" i="10"/>
  <c r="W176" i="10"/>
  <c r="U176" i="10"/>
  <c r="R176" i="10"/>
  <c r="M176" i="10"/>
  <c r="Y169" i="10"/>
  <c r="W169" i="10"/>
  <c r="U169" i="10"/>
  <c r="R169" i="10"/>
  <c r="M169" i="10"/>
  <c r="Y158" i="10"/>
  <c r="W158" i="10"/>
  <c r="U158" i="10"/>
  <c r="R158" i="10"/>
  <c r="M158" i="10"/>
  <c r="Y151" i="10"/>
  <c r="W151" i="10"/>
  <c r="U151" i="10"/>
  <c r="R151" i="10"/>
  <c r="M151" i="10"/>
  <c r="Y144" i="10"/>
  <c r="W144" i="10"/>
  <c r="U144" i="10"/>
  <c r="R144" i="10"/>
  <c r="M144" i="10"/>
  <c r="Y137" i="10"/>
  <c r="W137" i="10"/>
  <c r="U137" i="10"/>
  <c r="R137" i="10"/>
  <c r="M137" i="10"/>
  <c r="Y130" i="10"/>
  <c r="W130" i="10"/>
  <c r="U130" i="10"/>
  <c r="R130" i="10"/>
  <c r="M130" i="10"/>
  <c r="Y123" i="10"/>
  <c r="W123" i="10"/>
  <c r="U123" i="10"/>
  <c r="R123" i="10"/>
  <c r="M123" i="10"/>
  <c r="Y116" i="10"/>
  <c r="W116" i="10"/>
  <c r="U116" i="10"/>
  <c r="R116" i="10"/>
  <c r="M116" i="10"/>
  <c r="Y105" i="10"/>
  <c r="W105" i="10"/>
  <c r="U105" i="10"/>
  <c r="R105" i="10"/>
  <c r="M105" i="10"/>
  <c r="Y98" i="10"/>
  <c r="W98" i="10"/>
  <c r="U98" i="10"/>
  <c r="R98" i="10"/>
  <c r="M98" i="10"/>
  <c r="Y91" i="10"/>
  <c r="W91" i="10"/>
  <c r="U91" i="10"/>
  <c r="R91" i="10"/>
  <c r="M91" i="10"/>
  <c r="Y84" i="10"/>
  <c r="W84" i="10"/>
  <c r="U84" i="10"/>
  <c r="R84" i="10"/>
  <c r="M84" i="10"/>
  <c r="Y77" i="10"/>
  <c r="W77" i="10"/>
  <c r="U77" i="10"/>
  <c r="R77" i="10"/>
  <c r="M77" i="10"/>
  <c r="Y70" i="10"/>
  <c r="W70" i="10"/>
  <c r="U70" i="10"/>
  <c r="R70" i="10"/>
  <c r="M70" i="10"/>
  <c r="Y63" i="10"/>
  <c r="W63" i="10"/>
  <c r="U63" i="10"/>
  <c r="R63" i="10"/>
  <c r="M63" i="10"/>
  <c r="Y52" i="10"/>
  <c r="W52" i="10"/>
  <c r="U52" i="10"/>
  <c r="R52" i="10"/>
  <c r="M52" i="10"/>
  <c r="Y45" i="10"/>
  <c r="W45" i="10"/>
  <c r="U45" i="10"/>
  <c r="R45" i="10"/>
  <c r="M45" i="10"/>
  <c r="Y38" i="10"/>
  <c r="W38" i="10"/>
  <c r="U38" i="10"/>
  <c r="R38" i="10"/>
  <c r="M38" i="10"/>
  <c r="Y31" i="10"/>
  <c r="W31" i="10"/>
  <c r="U31" i="10"/>
  <c r="R31" i="10"/>
  <c r="M31" i="10"/>
  <c r="Y24" i="10"/>
  <c r="W24" i="10"/>
  <c r="U24" i="10"/>
  <c r="R24" i="10"/>
  <c r="M24" i="10"/>
  <c r="Y17" i="10"/>
  <c r="W17" i="10"/>
  <c r="U17" i="10"/>
  <c r="R17" i="10"/>
  <c r="M17" i="10"/>
  <c r="M14" i="9"/>
  <c r="R14" i="9"/>
  <c r="U14" i="9"/>
  <c r="W14" i="9"/>
  <c r="Y14" i="9"/>
  <c r="M21" i="9"/>
  <c r="R21" i="9"/>
  <c r="U21" i="9"/>
  <c r="W21" i="9"/>
  <c r="Y21" i="9"/>
  <c r="M28" i="9"/>
  <c r="R28" i="9"/>
  <c r="U28" i="9"/>
  <c r="W28" i="9"/>
  <c r="Y28" i="9"/>
  <c r="M35" i="9"/>
  <c r="R35" i="9"/>
  <c r="U35" i="9"/>
  <c r="W35" i="9"/>
  <c r="Y35" i="9"/>
  <c r="M42" i="9"/>
  <c r="R42" i="9"/>
  <c r="U42" i="9"/>
  <c r="W42" i="9"/>
  <c r="Y42" i="9"/>
  <c r="M49" i="9"/>
  <c r="R49" i="9"/>
  <c r="U49" i="9"/>
  <c r="W49" i="9"/>
  <c r="Y49" i="9"/>
  <c r="M56" i="9"/>
  <c r="R56" i="9"/>
  <c r="U56" i="9"/>
  <c r="W56" i="9"/>
  <c r="Y56" i="9"/>
  <c r="M63" i="9"/>
  <c r="R63" i="9"/>
  <c r="U63" i="9"/>
  <c r="W63" i="9"/>
  <c r="Y63" i="9"/>
  <c r="M72" i="9"/>
  <c r="R72" i="9"/>
  <c r="U72" i="9"/>
  <c r="W72" i="9"/>
  <c r="Y72" i="9"/>
  <c r="M79" i="9"/>
  <c r="R79" i="9"/>
  <c r="U79" i="9"/>
  <c r="W79" i="9"/>
  <c r="Y79" i="9"/>
  <c r="M86" i="9"/>
  <c r="R86" i="9"/>
  <c r="U86" i="9"/>
  <c r="W86" i="9"/>
  <c r="Y86" i="9"/>
  <c r="M97" i="9"/>
  <c r="R97" i="9"/>
  <c r="U97" i="9"/>
  <c r="W97" i="9"/>
  <c r="Y97" i="9"/>
  <c r="M104" i="9"/>
  <c r="R104" i="9"/>
  <c r="U104" i="9"/>
  <c r="W104" i="9"/>
  <c r="Y104" i="9"/>
  <c r="M111" i="9"/>
  <c r="R111" i="9"/>
  <c r="U111" i="9"/>
  <c r="W111" i="9"/>
  <c r="Y111" i="9"/>
  <c r="M118" i="9"/>
  <c r="R118" i="9"/>
  <c r="U118" i="9"/>
  <c r="W118" i="9"/>
  <c r="Y118" i="9"/>
  <c r="M125" i="9"/>
  <c r="R125" i="9"/>
  <c r="U125" i="9"/>
  <c r="W125" i="9"/>
  <c r="Y125" i="9"/>
  <c r="M132" i="9"/>
  <c r="R132" i="9"/>
  <c r="U132" i="9"/>
  <c r="W132" i="9"/>
  <c r="Y132" i="9"/>
  <c r="M139" i="9"/>
  <c r="R139" i="9"/>
  <c r="U139" i="9"/>
  <c r="W139" i="9"/>
  <c r="Y139" i="9"/>
  <c r="M15" i="8"/>
  <c r="R15" i="8"/>
  <c r="U15" i="8"/>
  <c r="W15" i="8"/>
  <c r="Y15" i="8"/>
  <c r="M22" i="8"/>
  <c r="R22" i="8"/>
  <c r="U22" i="8"/>
  <c r="W22" i="8"/>
  <c r="Y22" i="8"/>
  <c r="M33" i="8"/>
  <c r="U33" i="8"/>
  <c r="W33" i="8"/>
  <c r="Y33" i="8"/>
  <c r="M38" i="8"/>
  <c r="U38" i="8"/>
  <c r="W38" i="8"/>
  <c r="Y38" i="8"/>
  <c r="M45" i="8"/>
  <c r="U45" i="8"/>
  <c r="W45" i="8"/>
  <c r="Y45" i="8"/>
  <c r="M50" i="8"/>
  <c r="U50" i="8"/>
  <c r="W50" i="8"/>
  <c r="Y50" i="8"/>
  <c r="M54" i="8"/>
  <c r="U54" i="8"/>
  <c r="W54" i="8"/>
  <c r="Y54" i="8"/>
  <c r="M63" i="8"/>
  <c r="R63" i="8"/>
  <c r="U63" i="8"/>
  <c r="Y63" i="8"/>
  <c r="M68" i="8"/>
  <c r="R68" i="8"/>
  <c r="U68" i="8"/>
  <c r="Y68" i="8"/>
  <c r="M73" i="8"/>
  <c r="R73" i="8"/>
  <c r="U73" i="8"/>
  <c r="Y73" i="8"/>
  <c r="M78" i="8"/>
  <c r="R78" i="8"/>
  <c r="U78" i="8"/>
  <c r="Y78" i="8"/>
  <c r="M83" i="8"/>
  <c r="U83" i="8"/>
  <c r="Y83" i="8"/>
  <c r="U90" i="7"/>
  <c r="R90" i="7"/>
  <c r="M90" i="7"/>
  <c r="U83" i="7"/>
  <c r="R83" i="7"/>
  <c r="M83" i="7"/>
  <c r="Y74" i="7"/>
  <c r="W74" i="7"/>
  <c r="U74" i="7"/>
  <c r="R74" i="7"/>
  <c r="M74" i="7"/>
  <c r="Y67" i="7"/>
  <c r="W67" i="7"/>
  <c r="U67" i="7"/>
  <c r="R67" i="7"/>
  <c r="M67" i="7"/>
  <c r="Y60" i="7"/>
  <c r="W60" i="7"/>
  <c r="U60" i="7"/>
  <c r="R60" i="7"/>
  <c r="M60" i="7"/>
  <c r="Y53" i="7"/>
  <c r="W53" i="7"/>
  <c r="U53" i="7"/>
  <c r="R53" i="7"/>
  <c r="M53" i="7"/>
  <c r="Y46" i="7"/>
  <c r="W46" i="7"/>
  <c r="U46" i="7"/>
  <c r="R46" i="7"/>
  <c r="M46" i="7"/>
  <c r="Y37" i="7"/>
  <c r="W37" i="7"/>
  <c r="U37" i="7"/>
  <c r="Y33" i="7"/>
  <c r="W33" i="7"/>
  <c r="U33" i="7"/>
  <c r="R33" i="7"/>
  <c r="M33" i="7"/>
  <c r="Y27" i="7"/>
  <c r="W27" i="7"/>
  <c r="U27" i="7"/>
  <c r="R27" i="7"/>
  <c r="M27" i="7"/>
  <c r="Y23" i="7"/>
  <c r="W23" i="7"/>
  <c r="U23" i="7"/>
  <c r="R23" i="7"/>
  <c r="M23" i="7"/>
  <c r="Y19" i="7"/>
  <c r="W19" i="7"/>
  <c r="U19" i="7"/>
  <c r="R19" i="7"/>
  <c r="M19" i="7"/>
  <c r="Y15" i="7"/>
  <c r="W15" i="7"/>
  <c r="U15" i="7"/>
  <c r="R15" i="7"/>
  <c r="M15" i="7"/>
  <c r="Y79" i="6"/>
  <c r="U79" i="6"/>
  <c r="R79" i="6"/>
  <c r="M79" i="6"/>
  <c r="Y77" i="6"/>
  <c r="U77" i="6"/>
  <c r="R77" i="6"/>
  <c r="M77" i="6"/>
  <c r="Y75" i="6"/>
  <c r="U75" i="6"/>
  <c r="R75" i="6"/>
  <c r="M75" i="6"/>
  <c r="Y73" i="6"/>
  <c r="U73" i="6"/>
  <c r="R73" i="6"/>
  <c r="M73" i="6"/>
  <c r="Y68" i="6"/>
  <c r="U68" i="6"/>
  <c r="R68" i="6"/>
  <c r="M68" i="6"/>
  <c r="Y63" i="6"/>
  <c r="U63" i="6"/>
  <c r="R63" i="6"/>
  <c r="M63" i="6"/>
  <c r="Y61" i="6"/>
  <c r="U61" i="6"/>
  <c r="R61" i="6"/>
  <c r="M61" i="6"/>
  <c r="Y59" i="6"/>
  <c r="U59" i="6"/>
  <c r="R59" i="6"/>
  <c r="M59" i="6"/>
  <c r="Y57" i="6"/>
  <c r="U57" i="6"/>
  <c r="R57" i="6"/>
  <c r="M57" i="6"/>
  <c r="Y55" i="6"/>
  <c r="U55" i="6"/>
  <c r="R55" i="6"/>
  <c r="M55" i="6"/>
  <c r="Y51" i="6"/>
  <c r="U51" i="6"/>
  <c r="R51" i="6"/>
  <c r="M51" i="6"/>
  <c r="Y49" i="6"/>
  <c r="U49" i="6"/>
  <c r="R49" i="6"/>
  <c r="M49" i="6"/>
  <c r="Y47" i="6"/>
  <c r="U47" i="6"/>
  <c r="R47" i="6"/>
  <c r="M47" i="6"/>
  <c r="Y45" i="6"/>
  <c r="U45" i="6"/>
  <c r="R45" i="6"/>
  <c r="M45" i="6"/>
  <c r="Y43" i="6"/>
  <c r="U43" i="6"/>
  <c r="R43" i="6"/>
  <c r="M43" i="6"/>
  <c r="Y39" i="6"/>
  <c r="U39" i="6"/>
  <c r="R39" i="6"/>
  <c r="M39" i="6"/>
  <c r="Y37" i="6"/>
  <c r="U37" i="6"/>
  <c r="R37" i="6"/>
  <c r="M37" i="6"/>
  <c r="Y35" i="6"/>
  <c r="U35" i="6"/>
  <c r="R35" i="6"/>
  <c r="M35" i="6"/>
  <c r="Y33" i="6"/>
  <c r="U33" i="6"/>
  <c r="R33" i="6"/>
  <c r="M33" i="6"/>
  <c r="Y31" i="6"/>
  <c r="U31" i="6"/>
  <c r="R31" i="6"/>
  <c r="M31" i="6"/>
  <c r="Y27" i="6"/>
  <c r="U27" i="6"/>
  <c r="R27" i="6"/>
  <c r="M27" i="6"/>
  <c r="Y25" i="6"/>
  <c r="U25" i="6"/>
  <c r="R25" i="6"/>
  <c r="M25" i="6"/>
  <c r="Y23" i="6"/>
  <c r="U23" i="6"/>
  <c r="R23" i="6"/>
  <c r="M23" i="6"/>
  <c r="Y21" i="6"/>
  <c r="U21" i="6"/>
  <c r="R21" i="6"/>
  <c r="M21" i="6"/>
  <c r="Y19" i="6"/>
  <c r="U19" i="6"/>
  <c r="R19" i="6"/>
  <c r="M19" i="6"/>
  <c r="Y15" i="6"/>
  <c r="U15" i="6"/>
  <c r="R15" i="6"/>
  <c r="M15" i="6"/>
  <c r="X27" i="5"/>
  <c r="T27" i="5"/>
  <c r="X26" i="5"/>
  <c r="T26" i="5"/>
  <c r="X25" i="5"/>
  <c r="T25" i="5"/>
  <c r="X24" i="5"/>
  <c r="T24" i="5"/>
  <c r="X23" i="5"/>
  <c r="T23" i="5"/>
  <c r="X22" i="5"/>
  <c r="T22" i="5"/>
  <c r="X21" i="5"/>
  <c r="T21" i="5"/>
  <c r="X20" i="5"/>
  <c r="T20" i="5"/>
  <c r="X19" i="5"/>
  <c r="T19" i="5"/>
  <c r="X18" i="5"/>
  <c r="T18" i="5"/>
  <c r="X17" i="5"/>
  <c r="T17" i="5"/>
  <c r="X16" i="5"/>
  <c r="T16" i="5"/>
  <c r="T15" i="5" s="1"/>
  <c r="S15" i="5" s="1"/>
  <c r="X15" i="5"/>
  <c r="L15" i="5"/>
  <c r="Y41" i="4"/>
  <c r="U41" i="4"/>
  <c r="R41" i="4"/>
  <c r="M41" i="4"/>
  <c r="Y37" i="4"/>
  <c r="U37" i="4"/>
  <c r="R37" i="4"/>
  <c r="M37" i="4"/>
  <c r="Y35" i="4"/>
  <c r="U35" i="4"/>
  <c r="R35" i="4"/>
  <c r="M35" i="4"/>
  <c r="Y33" i="4"/>
  <c r="U33" i="4"/>
  <c r="R33" i="4"/>
  <c r="M33" i="4"/>
  <c r="Y28" i="4"/>
  <c r="U28" i="4"/>
  <c r="M28" i="4"/>
  <c r="Y26" i="4"/>
  <c r="U26" i="4"/>
  <c r="R26" i="4"/>
  <c r="M26" i="4"/>
  <c r="Y20" i="4"/>
  <c r="U20" i="4"/>
  <c r="R20" i="4"/>
  <c r="M20" i="4"/>
  <c r="Y15" i="4"/>
  <c r="U15" i="4"/>
  <c r="M15" i="4"/>
  <c r="Y70" i="3"/>
  <c r="U70" i="3"/>
  <c r="M70" i="3"/>
  <c r="Y65" i="3"/>
  <c r="U65" i="3"/>
  <c r="M65" i="3"/>
  <c r="Y61" i="3"/>
  <c r="U61" i="3"/>
  <c r="M61" i="3"/>
  <c r="U54" i="3"/>
  <c r="R54" i="3"/>
  <c r="M54" i="3"/>
  <c r="U50" i="3"/>
  <c r="R50" i="3"/>
  <c r="M50" i="3"/>
  <c r="U48" i="3"/>
  <c r="R48" i="3"/>
  <c r="M48" i="3"/>
  <c r="Y44" i="3"/>
  <c r="U44" i="3"/>
  <c r="M44" i="3"/>
  <c r="Y43" i="3"/>
  <c r="U43" i="3"/>
  <c r="M43" i="3"/>
  <c r="Y35" i="3"/>
  <c r="U35" i="3"/>
  <c r="M35" i="3"/>
  <c r="Y29" i="3"/>
  <c r="U29" i="3"/>
  <c r="M29" i="3"/>
  <c r="Y28" i="3"/>
  <c r="U28" i="3"/>
  <c r="M28" i="3"/>
  <c r="Y23" i="3"/>
  <c r="U23" i="3"/>
  <c r="M23" i="3"/>
  <c r="Y22" i="3"/>
  <c r="U22" i="3"/>
  <c r="M22" i="3"/>
  <c r="Y21" i="3"/>
  <c r="U21" i="3"/>
  <c r="M21" i="3"/>
  <c r="Y17" i="3"/>
  <c r="U17" i="3"/>
  <c r="M17" i="3"/>
  <c r="Y32" i="2"/>
  <c r="U32" i="2"/>
  <c r="R32" i="2"/>
  <c r="M32" i="2"/>
  <c r="Y30" i="2"/>
  <c r="U30" i="2"/>
  <c r="R30" i="2"/>
  <c r="M30" i="2"/>
  <c r="Y28" i="2"/>
  <c r="U28" i="2"/>
  <c r="R28" i="2"/>
  <c r="M28" i="2"/>
  <c r="Y24" i="2"/>
  <c r="U24" i="2"/>
  <c r="R24" i="2"/>
  <c r="M24" i="2"/>
  <c r="Y20" i="2"/>
  <c r="U20" i="2"/>
  <c r="R20" i="2"/>
  <c r="M20" i="2"/>
  <c r="Y18" i="2"/>
  <c r="U18" i="2"/>
  <c r="R18" i="2"/>
  <c r="M18" i="2"/>
  <c r="Y35" i="1"/>
  <c r="W35" i="1"/>
  <c r="U35" i="1"/>
  <c r="R35" i="1"/>
  <c r="M35" i="1"/>
  <c r="Y34" i="1"/>
  <c r="W34" i="1"/>
  <c r="U34" i="1"/>
  <c r="R34" i="1"/>
  <c r="M34" i="1"/>
  <c r="Y29" i="1"/>
  <c r="W29" i="1"/>
  <c r="U29" i="1"/>
  <c r="R29" i="1"/>
  <c r="M29" i="1"/>
  <c r="Y24" i="1"/>
  <c r="W24" i="1"/>
  <c r="U24" i="1"/>
  <c r="R24" i="1"/>
  <c r="M24" i="1"/>
  <c r="Y23" i="1"/>
  <c r="W23" i="1"/>
  <c r="U23" i="1"/>
  <c r="R23" i="1"/>
  <c r="M23" i="1"/>
  <c r="Y20" i="1"/>
  <c r="W20" i="1"/>
  <c r="U20" i="1"/>
  <c r="R20" i="1"/>
  <c r="M20" i="1"/>
  <c r="Y19" i="1"/>
  <c r="W19" i="1"/>
  <c r="U19" i="1"/>
  <c r="R19" i="1"/>
  <c r="M19" i="1"/>
  <c r="Y18" i="1"/>
  <c r="W18" i="1"/>
  <c r="U18" i="1"/>
  <c r="R18" i="1"/>
  <c r="M18" i="1"/>
  <c r="Y17" i="1"/>
  <c r="W17" i="1"/>
  <c r="U17" i="1"/>
  <c r="R17" i="1"/>
  <c r="M17" i="1"/>
  <c r="Y16" i="1"/>
  <c r="W16" i="1"/>
  <c r="U16" i="1"/>
  <c r="R16" i="1"/>
  <c r="M16" i="1"/>
  <c r="Y15" i="1"/>
  <c r="W15" i="1"/>
  <c r="U15" i="1"/>
  <c r="R15" i="1"/>
  <c r="M15" i="1"/>
  <c r="Y14" i="1"/>
  <c r="W14" i="1"/>
  <c r="U14" i="1"/>
  <c r="R14" i="1"/>
  <c r="M14" i="1"/>
  <c r="Y13" i="1"/>
  <c r="W13" i="1"/>
  <c r="U13" i="1"/>
  <c r="R13" i="1"/>
  <c r="M13" i="1"/>
  <c r="Y12" i="1"/>
  <c r="W12" i="1"/>
  <c r="U12" i="1"/>
  <c r="R12" i="1"/>
  <c r="M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<sst xmlns="http://schemas.openxmlformats.org/spreadsheetml/2006/main" count="6671" uniqueCount="2790">
  <si>
    <t>2026 Price List</t>
  </si>
  <si>
    <t>Holiday Boxed Cards</t>
  </si>
  <si>
    <t>HTS: 4909.00.4000 Boxed Cards</t>
  </si>
  <si>
    <t>Open Stock</t>
  </si>
  <si>
    <t>Item Detail</t>
  </si>
  <si>
    <t>Master Dimensions</t>
  </si>
  <si>
    <t>Inner Dimensions</t>
  </si>
  <si>
    <t>FOB Holyoke, MA</t>
  </si>
  <si>
    <t>FOB Yantian, China</t>
  </si>
  <si>
    <t>ITEM NO.</t>
  </si>
  <si>
    <t>DESCRIPTION</t>
  </si>
  <si>
    <t>IMAGE</t>
  </si>
  <si>
    <t>PRODUCT SIZE</t>
  </si>
  <si>
    <t>Features / Spec</t>
  </si>
  <si>
    <t>CASE &amp; PRODUCT UPC</t>
  </si>
  <si>
    <t>CP</t>
  </si>
  <si>
    <t>IP</t>
  </si>
  <si>
    <t>WT</t>
  </si>
  <si>
    <t>L</t>
  </si>
  <si>
    <t>W</t>
  </si>
  <si>
    <t>H</t>
  </si>
  <si>
    <t>CBFT</t>
  </si>
  <si>
    <t>MSRP</t>
  </si>
  <si>
    <t>EA</t>
  </si>
  <si>
    <t>CA</t>
  </si>
  <si>
    <t>LCL EA</t>
  </si>
  <si>
    <t>LCL CA</t>
  </si>
  <si>
    <t>FCL EA</t>
  </si>
  <si>
    <t>FCL CA</t>
  </si>
  <si>
    <t>CBC516</t>
  </si>
  <si>
    <t>20CT PETITE GREETINGS BX CRDS</t>
  </si>
  <si>
    <r>
      <t xml:space="preserve">20 Cards Per Box 
Card Size: 3.875" x 5.0625"
Package Size: 
4.25" x 5.5" x 1.5" 
</t>
    </r>
    <r>
      <rPr>
        <i/>
        <sz val="10"/>
        <rFont val="Arial"/>
        <family val="2"/>
      </rPr>
      <t>Includes Bonus Envelope!</t>
    </r>
  </si>
  <si>
    <t>Plastic Free Box
Hotstamped Designs
Colored Envelopes
Material Breakdown: 
100% Paper</t>
  </si>
  <si>
    <t>CASE
786309278073
GTIN
10786309278070</t>
  </si>
  <si>
    <t>CBC518</t>
  </si>
  <si>
    <t>18CT HOLIDAY MEMORIES BX CRDS</t>
  </si>
  <si>
    <r>
      <t xml:space="preserve">18 Cards per Box
Card Size: 5" x 7"
Package Size: 
5.3125" x 7.3125" x 1.25"
</t>
    </r>
    <r>
      <rPr>
        <i/>
        <sz val="10"/>
        <rFont val="Arial"/>
        <family val="2"/>
      </rPr>
      <t>Includes Bonus Envelope!</t>
    </r>
  </si>
  <si>
    <t>Plastic Free Box
Ink on Paper Designs
White Envelopes
Material Breakdown: 
100% Paper</t>
  </si>
  <si>
    <t>CASE
786309278967
GTIN
10786309278964</t>
  </si>
  <si>
    <t>CBC519</t>
  </si>
  <si>
    <t>16CT HOLIDAY FAVES BX CRDS</t>
  </si>
  <si>
    <r>
      <t xml:space="preserve">16 Cards per Box
Card Size: 5" x 7"
Package Size: 
5.3125" x 7.3125" x 1.25"
</t>
    </r>
    <r>
      <rPr>
        <i/>
        <sz val="10"/>
        <rFont val="Arial"/>
        <family val="2"/>
      </rPr>
      <t>Includes Bonus Envelope!</t>
    </r>
  </si>
  <si>
    <t>Plastic Free Box
Foiled or Glittered Designs
White Envelopes
Material Breakdown: 
99% Paper, 
1% PET Foil or Glitter</t>
  </si>
  <si>
    <t>CASE
786309278974
GTIN
10786309278971</t>
  </si>
  <si>
    <t>CBC520</t>
  </si>
  <si>
    <t>16CT HOLIDAY FAV RELIG BX CRDS</t>
  </si>
  <si>
    <t>CASE
786309278981
GTIN
10786309278988</t>
  </si>
  <si>
    <t>CBC521</t>
  </si>
  <si>
    <t>18CT WONDERS OF WINTER BX CRDS</t>
  </si>
  <si>
    <r>
      <t xml:space="preserve">18 Cards per Box
Card Size: 5" x 7"
Package Size: 
5.375" x 7.375" x 1.125"
</t>
    </r>
    <r>
      <rPr>
        <i/>
        <sz val="9"/>
        <rFont val="Arial"/>
        <family val="2"/>
      </rPr>
      <t>Includes Bonus Envelope!</t>
    </r>
  </si>
  <si>
    <t>CASE
786309278998
GTIN
10786309278995</t>
  </si>
  <si>
    <t>CBC526</t>
  </si>
  <si>
    <t>18CT LOVE OF PETS BX CRDS</t>
  </si>
  <si>
    <t>CASE
786309279049
GTIN
10786309279046</t>
  </si>
  <si>
    <t>CBC523</t>
  </si>
  <si>
    <t>18CT WINTER BIRCH BX CRDS</t>
  </si>
  <si>
    <r>
      <t xml:space="preserve">18 Cards per Box
Card Size: 4" x 6"
Package Size: 
6" x 6.5" x 1.5"
</t>
    </r>
    <r>
      <rPr>
        <i/>
        <sz val="9"/>
        <rFont val="Arial"/>
        <family val="2"/>
      </rPr>
      <t>Includes Bonus Envelope!</t>
    </r>
  </si>
  <si>
    <t>Plastic Free Box
Foiled or Glittered Designs
Print Lined Envelopes
Material Breakdown: 
99% Paper, 
1% PET Foil or Glitter</t>
  </si>
  <si>
    <t>CASE
786309279018
GTIN
10786309279015</t>
  </si>
  <si>
    <t>CBC524</t>
  </si>
  <si>
    <t>20CT COUNTRY CHRISTMAS BX CRDS</t>
  </si>
  <si>
    <r>
      <t xml:space="preserve">20 Cards per Box
Card Size: 5.375" x 7.75"
Package Size: 
6" x 8.375" x 1.25" 
</t>
    </r>
    <r>
      <rPr>
        <i/>
        <sz val="9"/>
        <rFont val="Arial"/>
        <family val="2"/>
      </rPr>
      <t>Includes Bonus Envelope!</t>
    </r>
  </si>
  <si>
    <t>CASE
786309279025
GTIN
10786309279022</t>
  </si>
  <si>
    <t>CBC525</t>
  </si>
  <si>
    <t>18CT LUX CHRISTMAS BX CRDS</t>
  </si>
  <si>
    <r>
      <t xml:space="preserve">18 Cards per Box
Card Size: 5.375" x 7.75"
Package Size: 
7.125" x 8.75" x 1.375" 
</t>
    </r>
    <r>
      <rPr>
        <i/>
        <sz val="9"/>
        <rFont val="Arial"/>
        <family val="2"/>
      </rPr>
      <t>Includes Bonus Envelope!</t>
    </r>
  </si>
  <si>
    <t>Plastic Free Box
Foiled or Glittered Designs
Foil Lined Envelopes
Material Breakdown: 
99% Paper, 
1% PET Foil or Glitter</t>
  </si>
  <si>
    <t>CASE
786309279032
GTIN
10786309279039</t>
  </si>
  <si>
    <t>FOB Ningbo, China</t>
  </si>
  <si>
    <t>CBC522</t>
  </si>
  <si>
    <t>12C PETITE HANDMADE BX CARDS</t>
  </si>
  <si>
    <r>
      <t xml:space="preserve">12 Cards per Box
Card Size: 3.875" x 5.0625"
Package Size:
4.5" x 5.625" x 2"
</t>
    </r>
    <r>
      <rPr>
        <i/>
        <sz val="10"/>
        <rFont val="Arial"/>
        <family val="2"/>
      </rPr>
      <t>Includes Bonus Envelope!</t>
    </r>
  </si>
  <si>
    <t>Plastic Free Box
Embellished Designs
Printed Envelopes
Material Breakdown: 
99% Paper, 
1% PET Foil or Glitter</t>
  </si>
  <si>
    <t>CASE
786309279001
GTIN
10786309279008</t>
  </si>
  <si>
    <t>CBC527</t>
  </si>
  <si>
    <t>12CT HANDMADE BX CARDS</t>
  </si>
  <si>
    <r>
      <t xml:space="preserve">12 Cards per Box
Card Size: 5" x 7"
Package Size: 
5.625" x 7.625" x 2.25"
</t>
    </r>
    <r>
      <rPr>
        <i/>
        <sz val="10"/>
        <rFont val="Arial"/>
        <family val="2"/>
      </rPr>
      <t>Includes Bonus Envelope!</t>
    </r>
  </si>
  <si>
    <t>CASE
786309279056
GTIN
10786309279053</t>
  </si>
  <si>
    <t>CBC530</t>
  </si>
  <si>
    <t>16CT ELEGANT BX CRDS</t>
  </si>
  <si>
    <r>
      <t xml:space="preserve">16 Cards per Box
Card Size: 4" x 6"
Package Size: 
6" x 6.5" x 1.5"
</t>
    </r>
    <r>
      <rPr>
        <i/>
        <sz val="9"/>
        <rFont val="Arial"/>
        <family val="2"/>
      </rPr>
      <t>Includes Bonus Envelope!</t>
    </r>
  </si>
  <si>
    <t>Plastic Free Box
Embossed Designs on Pearlized Paper
Foil Lined Envelopes
Material Breakdown: 
99% Paper, 
1% PET Foil or Glitter</t>
  </si>
  <si>
    <t>CASE
786309284357
GTIN
10786309284354</t>
  </si>
  <si>
    <t>FOB Holyoke, MA NET</t>
  </si>
  <si>
    <t>Value Line Assortments</t>
  </si>
  <si>
    <t>CBC528</t>
  </si>
  <si>
    <t>30CT SEASONS FAV BX CRDS VL</t>
  </si>
  <si>
    <r>
      <t xml:space="preserve">30 Cards per Box
Card Size: 5" x 7"
Package Size:
 5.5" x 7.625" x 2"
</t>
    </r>
    <r>
      <rPr>
        <i/>
        <sz val="10"/>
        <rFont val="Arial"/>
        <family val="2"/>
      </rPr>
      <t>Includes Bonus Envelope</t>
    </r>
    <r>
      <rPr>
        <sz val="10"/>
        <rFont val="Arial"/>
        <family val="2"/>
      </rPr>
      <t>!</t>
    </r>
  </si>
  <si>
    <t>Plastic Free Box
Foiled or Glittered Designs
Printed Envelopes
Material Breakdown: 
99% Paper, 
1% PET Foil or Glitter</t>
  </si>
  <si>
    <t>CASE
786309279063
GTIN
10786309279060</t>
  </si>
  <si>
    <t>NA</t>
  </si>
  <si>
    <t>CBC529</t>
  </si>
  <si>
    <t>40CT AST VALUE BX CRDS VL</t>
  </si>
  <si>
    <r>
      <t xml:space="preserve">40 Cards per Box
Card Size: 4.125" x 5.875"
Package Size:
4.4375" x 6.1875" x 2.75"
</t>
    </r>
    <r>
      <rPr>
        <i/>
        <sz val="10"/>
        <rFont val="Arial"/>
        <family val="2"/>
      </rPr>
      <t>Includes Bonus Envelope!</t>
    </r>
  </si>
  <si>
    <t>CASE
786309279070
GTIN
10786309279077</t>
  </si>
  <si>
    <t>2026 Price Lists</t>
  </si>
  <si>
    <t>Holiday Bow Assortments</t>
  </si>
  <si>
    <t>HTS: 4602.90.0000 Bows</t>
  </si>
  <si>
    <t>Tearbox and PDQ Displays</t>
  </si>
  <si>
    <t>PDQ Dimensions</t>
  </si>
  <si>
    <t>FOB Semarang, Indo</t>
  </si>
  <si>
    <t>FEATURE/SPEC</t>
  </si>
  <si>
    <t>BOW15LCD-1</t>
  </si>
  <si>
    <t>S15 LRG PREM BOW BAG AST TBX</t>
  </si>
  <si>
    <t>Bow Size: 5"
Retail Size:
14"W x 16"H x 4"D</t>
  </si>
  <si>
    <t>Material Breakdown:
100% Polypropylene</t>
  </si>
  <si>
    <t>CASE
786309145986
GTIN
10786309145983</t>
  </si>
  <si>
    <t>BOW15L-01</t>
  </si>
  <si>
    <t>S15 Large Prem Bow Bag - Trad</t>
  </si>
  <si>
    <t>BOW26ACD</t>
  </si>
  <si>
    <t>S26 BOW BAG AST TBX</t>
  </si>
  <si>
    <t>Bow Sizes: 4",3",2.5"
Retail Size:
11.25"W x 16"H x 3"D</t>
  </si>
  <si>
    <t>CASE
786309173965
GTIN
00786309173965</t>
  </si>
  <si>
    <t>BOW26-04</t>
  </si>
  <si>
    <t>S26 Bow Bag - Traditional</t>
  </si>
  <si>
    <t>BOW26-09</t>
  </si>
  <si>
    <t>S26 Bow Bag - Lime Grn/Rd/Wh</t>
  </si>
  <si>
    <t>BOW26-10</t>
  </si>
  <si>
    <t>S26 Bow Bag - Rd/Wh/Slvr</t>
  </si>
  <si>
    <t>BOW26ACD-1</t>
  </si>
  <si>
    <t>S26 BOW BAG TALL PDQ</t>
  </si>
  <si>
    <t>CASE
786309202788
GTIN
00786309202788</t>
  </si>
  <si>
    <t>BOW36CD3</t>
  </si>
  <si>
    <t>S36 PREM BOW BAG TBX</t>
  </si>
  <si>
    <t>Bow Sizes: 4",3",2.5"
Retail Size:
12"W x 15.5"H x 3"D</t>
  </si>
  <si>
    <t>CASE
786309112001
GTIN
10786309112008</t>
  </si>
  <si>
    <t>BOW36-01</t>
  </si>
  <si>
    <t>S36 Premium Bow Bag Assorted</t>
  </si>
  <si>
    <t>BOW20CD-1</t>
  </si>
  <si>
    <t>S20 BOW BAG TBX</t>
  </si>
  <si>
    <t xml:space="preserve">Bow Sizes: 3"
Retail Size:
11" x 12.5" x </t>
  </si>
  <si>
    <t>CASE
786309178786
GTIN
10786309178783</t>
  </si>
  <si>
    <t>BOW20-04</t>
  </si>
  <si>
    <t>S20 Bow Bag- Traditional</t>
  </si>
  <si>
    <t>BOWT9A42CD</t>
  </si>
  <si>
    <t>9CT METALLIC BOW TUBE 42PCPDQ</t>
  </si>
  <si>
    <t>Bow Size: 1.5"
Retail Size:
1.625"Diameter x 5.5"H</t>
  </si>
  <si>
    <t>CASE
786309109681
GTIN
00786309109681</t>
  </si>
  <si>
    <t>BOWT9-01</t>
  </si>
  <si>
    <t>S9 Tiny Bow Tube-Red Metallic</t>
  </si>
  <si>
    <t>786309109698</t>
  </si>
  <si>
    <t>BOWT9-02</t>
  </si>
  <si>
    <t>S9 Tiny Bow Tube-Grn Metallic</t>
  </si>
  <si>
    <t>786309109704</t>
  </si>
  <si>
    <t>BOWT9-03</t>
  </si>
  <si>
    <t>S9 Tiny Bow Tube-Gld Metallic</t>
  </si>
  <si>
    <t>786309109711</t>
  </si>
  <si>
    <t>BOWT9-04</t>
  </si>
  <si>
    <t>S9 Tiny Bow Tube-Slv Metallic</t>
  </si>
  <si>
    <t>786309109728</t>
  </si>
  <si>
    <t>BOWT9-05</t>
  </si>
  <si>
    <t>S9 Tiny Bow Tube-Blu Metallic</t>
  </si>
  <si>
    <t>786309109735</t>
  </si>
  <si>
    <t>BOWT9-06</t>
  </si>
  <si>
    <t>S9 Tiny Bow Tube-WhRd Metallic</t>
  </si>
  <si>
    <t>786309109742</t>
  </si>
  <si>
    <t>BOW4LA</t>
  </si>
  <si>
    <t>S4 LARGE BOW BAG AST</t>
  </si>
  <si>
    <t>Bow Size:
4 x 4" Confetti
Retail Size: 
8.5"w x 11.25"h x 2"d</t>
  </si>
  <si>
    <t>CASE
786309092358
GTIN
00786309092358</t>
  </si>
  <si>
    <t>BOW4L-01</t>
  </si>
  <si>
    <t>S4 Lrg Bow Bag - Red/Green</t>
  </si>
  <si>
    <t>BOW4L-02</t>
  </si>
  <si>
    <t>S4 Lrg Bow Bag - Gld/Slv/Rd/Gr</t>
  </si>
  <si>
    <t>BOW4L-03</t>
  </si>
  <si>
    <t>S4 Lrg Bow Bag - Gld/Slv/White</t>
  </si>
  <si>
    <t>BOW12XS-01</t>
  </si>
  <si>
    <t>S12 X-SMALL BOW BAG - TRAD</t>
  </si>
  <si>
    <t>Bow Size: 
12 x 2" Confetti
Retail Size: 
7.25"w x 7.5"h x 1.5"D</t>
  </si>
  <si>
    <t>CASE &amp; PRODUCT
786309124622
GTIN
10786309124629</t>
  </si>
  <si>
    <t>BOW12-01</t>
  </si>
  <si>
    <t>S12 LARGE BOW BAG - TRAD</t>
  </si>
  <si>
    <t>Bow Size: 4"
Retail Size:
11"W x 14"H x 2.25"D</t>
  </si>
  <si>
    <t>CASE &amp; PRODUCT
786309065574
GTIN
10786309065571</t>
  </si>
  <si>
    <t>BOWM15A</t>
  </si>
  <si>
    <t>S15 MINI ELEGANT BOW BAG AST</t>
  </si>
  <si>
    <t>Bow Size: 
5 x 2.5" Confetti
10 x 2.5" Star
Retail Size:
7.25"w x 12.5"h x 1"d</t>
  </si>
  <si>
    <t>CASE
786309090354
GTIN
00786309090354</t>
  </si>
  <si>
    <t>BOWM15-01</t>
  </si>
  <si>
    <t>S15 Mini Elegant - Traditional</t>
  </si>
  <si>
    <t>BOWM15-02</t>
  </si>
  <si>
    <t>S15 Mini Elegant - Frosty</t>
  </si>
  <si>
    <t>BOWM15-03</t>
  </si>
  <si>
    <t>S15 Mini Elegant - Grn/Rd/Whte</t>
  </si>
  <si>
    <t>BOWM15-04</t>
  </si>
  <si>
    <t>S15 Mini Elegant - Red/Gold</t>
  </si>
  <si>
    <t>BOW4CB-05</t>
  </si>
  <si>
    <t>S4 CARDED CURLY BOW</t>
  </si>
  <si>
    <t>1 Curly Bow= 12 Strands X 36" L x 1/4"W Ribbon 
Retail Size: 
6"W X 10.5"L X 2"D</t>
  </si>
  <si>
    <t>CASE &amp; PRODUCT
786309124851
GTIN
10786309124858</t>
  </si>
  <si>
    <t>BOWGACS-9</t>
  </si>
  <si>
    <t>GIANT BOW AST W/CLIP STRIP</t>
  </si>
  <si>
    <t>Bow Size: 8"
Retail Size: 
8"w x 9"l x 3.5"d
2 Seeded Clip Strips</t>
  </si>
  <si>
    <t>CASE
786309193031
GTIN
00786309193031</t>
  </si>
  <si>
    <t>BOWG-01</t>
  </si>
  <si>
    <t>Giant Bow CS - Red Lacq</t>
  </si>
  <si>
    <t>786309109483</t>
  </si>
  <si>
    <t>BOWG-10</t>
  </si>
  <si>
    <t>Giant Bow CS - Red Metal</t>
  </si>
  <si>
    <t>BOWG-03</t>
  </si>
  <si>
    <t>Giant Bow CS - Gold Metal</t>
  </si>
  <si>
    <t>786309109506</t>
  </si>
  <si>
    <t>BOWG-04</t>
  </si>
  <si>
    <t>Giant Bow CS - Silver Metal</t>
  </si>
  <si>
    <t>BOWG-30</t>
  </si>
  <si>
    <t>Giant Bow CS - Green Metal</t>
  </si>
  <si>
    <t>BOW2JA-5</t>
  </si>
  <si>
    <t>S2 JUMBO BOW AST</t>
  </si>
  <si>
    <t xml:space="preserve">Bow Size: 6"
Retail Size: 
6"w x 12"l x 3"d
</t>
  </si>
  <si>
    <t>CASE
786309178960
GTIN
00786309178960</t>
  </si>
  <si>
    <t>BOW2J-02</t>
  </si>
  <si>
    <t>S2 Jumbo Bow - Red/Silver</t>
  </si>
  <si>
    <t>BOW2J-03</t>
  </si>
  <si>
    <t>S2 Jumbo Bow - Blue/Silver</t>
  </si>
  <si>
    <t>BOW2J-05</t>
  </si>
  <si>
    <t>S2 Jumbo - Gold/Silver</t>
  </si>
  <si>
    <t>BOW2J-06</t>
  </si>
  <si>
    <t>S2 Jumbo - Red/Red</t>
  </si>
  <si>
    <t>786309178946</t>
  </si>
  <si>
    <t>BOW2J-07</t>
  </si>
  <si>
    <t>S2 Jumbo - Red/ Green</t>
  </si>
  <si>
    <t>786309178953</t>
  </si>
  <si>
    <t>BOW18S-01</t>
  </si>
  <si>
    <t>S18 SM PREMIUM BOW BAG - TRAD</t>
  </si>
  <si>
    <t>Bow Size: 
18 x 3" Confetti 
Retail Size: 
9"w x 14"h x 2.5"d</t>
  </si>
  <si>
    <t>CASE &amp; PRODUCT
786309124721
GTIN
10786309124728</t>
  </si>
  <si>
    <t>BOWMGA-1</t>
  </si>
  <si>
    <t>MEGA BOW AST</t>
  </si>
  <si>
    <t xml:space="preserve">Bow Size:
11" x 6" Bow
Retail Size:
12" x 11" x 6" </t>
  </si>
  <si>
    <t>CASE
786309184985
GTIN
00786309184985</t>
  </si>
  <si>
    <t>BOWMG-04</t>
  </si>
  <si>
    <t>Mega Bow- Red Lacq</t>
  </si>
  <si>
    <t>BOWMG-05</t>
  </si>
  <si>
    <t>Mega Bow- Silver Metal</t>
  </si>
  <si>
    <t>BOWMG-06</t>
  </si>
  <si>
    <t>Mega Bow- Gold Metal</t>
  </si>
  <si>
    <t>BOWSG-01</t>
  </si>
  <si>
    <t>SUPER GIANT PULL BOW</t>
  </si>
  <si>
    <t>Bow Size: 16.5"
Retail Size: 
3.25"w x 19"l x 0.5"d</t>
  </si>
  <si>
    <t>CASE
786309148031
GTIN
10786309148038</t>
  </si>
  <si>
    <t>Super Giant Pull Bow- Red</t>
  </si>
  <si>
    <t>BOWSG-01CS</t>
  </si>
  <si>
    <t>SUPER GIANT PULL BOW CS</t>
  </si>
  <si>
    <t>CLIPSTRIP NOT SHOWN</t>
  </si>
  <si>
    <t>CASE
786309195134
GTIN
10786309195131</t>
  </si>
  <si>
    <t>FOB Holyoke, NET</t>
  </si>
  <si>
    <t>FOB Mundra, India</t>
  </si>
  <si>
    <t>BOW3FBA</t>
  </si>
  <si>
    <t>3PC FIREWORK BOW CARD</t>
  </si>
  <si>
    <t>Bow Size:
BOW3FB-01 &amp; 02 
5" bow
BOW3FB-03 &amp; 04
4" bow
Retail Size:
5"W X 15.25"L X 2"D</t>
  </si>
  <si>
    <t>CASE
786309190641
GTIN
00786309190641</t>
  </si>
  <si>
    <t>BOW3FB-01</t>
  </si>
  <si>
    <t>3pc Firework Bow- Silver</t>
  </si>
  <si>
    <t>BOW3FB-02</t>
  </si>
  <si>
    <t>3pc Firework Bow- Red &amp; Green</t>
  </si>
  <si>
    <t>BOW3FB-03</t>
  </si>
  <si>
    <t>3pc Firework Bow- Gold</t>
  </si>
  <si>
    <t>BOW3FB-04</t>
  </si>
  <si>
    <t>3pc Firework Bow- Red</t>
  </si>
  <si>
    <t>FOB Jakarta, Indonesia</t>
  </si>
  <si>
    <t>RBBW6A-1</t>
  </si>
  <si>
    <t>6CT BOW &amp; RIBBON ACETATE BOX</t>
  </si>
  <si>
    <t xml:space="preserve">Bow Size:
3.5" Bow
1.5" Bow
Retail Size:
3.5" x 4" </t>
  </si>
  <si>
    <t>CASE
786309193079
GTIN
00786309193079</t>
  </si>
  <si>
    <t>RBBW6-04</t>
  </si>
  <si>
    <t>6ct Bow Box- Red/ Lime</t>
  </si>
  <si>
    <t>RBBW6-05</t>
  </si>
  <si>
    <t>6ct Bow Box- Red/White/Silver</t>
  </si>
  <si>
    <t>RBBW6-06</t>
  </si>
  <si>
    <t>6ct Bow Box- Trad</t>
  </si>
  <si>
    <t>RBBW20A-4</t>
  </si>
  <si>
    <t xml:space="preserve">20CT BOW &amp; RIBBON ACETATE BOX </t>
  </si>
  <si>
    <t xml:space="preserve">Bow Size:
5" Bow
3" Bow
2"Bow 
Retail Size:
4.75" x 8.75" x 4.75" </t>
  </si>
  <si>
    <t>CASE
786309193062
GTIN
00786309193062</t>
  </si>
  <si>
    <t>RBBW20-04</t>
  </si>
  <si>
    <t>20ct Bow Box- Red/Lime</t>
  </si>
  <si>
    <t>RBBW20-05</t>
  </si>
  <si>
    <t>20ct Bow Box- Red/White/Silver</t>
  </si>
  <si>
    <t>RBBW20-06</t>
  </si>
  <si>
    <t>20ct Bow Box- Trad</t>
  </si>
  <si>
    <t>RBBW20-08</t>
  </si>
  <si>
    <t>20ct Bow Box - Gold/White</t>
  </si>
  <si>
    <t>RBBW30A-2</t>
  </si>
  <si>
    <t>30CT BOW &amp; RIBBON ACETATE BOX</t>
  </si>
  <si>
    <t xml:space="preserve">Bow Size:
4" Bow
3" Bow
2.5" Bow
Retail Size:
11.125" x 11.125" x 2.875" </t>
  </si>
  <si>
    <t>CASE
786309193055
GTIN
00786309193055</t>
  </si>
  <si>
    <t>RBBW30-03</t>
  </si>
  <si>
    <t>30ct Bow Box- Red/Gold</t>
  </si>
  <si>
    <t>RBBW30-04</t>
  </si>
  <si>
    <t>30ct Bow Box- Red/White/Green</t>
  </si>
  <si>
    <t>RBBW30-05</t>
  </si>
  <si>
    <t>30ct Bow Box- Red/White/Silver</t>
  </si>
  <si>
    <t>Holiday Ribbon Assortments</t>
  </si>
  <si>
    <t>HTS:  See Below per each SKU</t>
  </si>
  <si>
    <t>PDQs &amp; Open Stock</t>
  </si>
  <si>
    <t>RIBDA3</t>
  </si>
  <si>
    <t>160ft RIBBON DISP AST</t>
  </si>
  <si>
    <t>Ribbon Size: 3/8" OR 3/16" Ribbon x 160FT
Retail Size:
4.875" X 5" X 2.375"</t>
  </si>
  <si>
    <t>CASE
786309108646
GTIN
00786309108646</t>
  </si>
  <si>
    <t>R160DB-01</t>
  </si>
  <si>
    <t>160ft Traditional Ribbon</t>
  </si>
  <si>
    <t>HTS 5605.00.1000 Rate 7.5%</t>
  </si>
  <si>
    <t>R160DB-02</t>
  </si>
  <si>
    <t>160ft Green/Red/White Ribbon</t>
  </si>
  <si>
    <t>R160DB-04</t>
  </si>
  <si>
    <t>160ft Holly Berry Ribbon</t>
  </si>
  <si>
    <t>R160DB-05</t>
  </si>
  <si>
    <t>160ft Frosty Ribbon</t>
  </si>
  <si>
    <t>HTS 5404.90.0000 Rate 0%</t>
  </si>
  <si>
    <t>R40LKEACD</t>
  </si>
  <si>
    <t>100ft RIBBON KEG AST PDQ</t>
  </si>
  <si>
    <t>Ribbon Size: 3/16" Ribbon x 100FT
Retail Size:
TBD</t>
  </si>
  <si>
    <t>CASE
786309186798
GTIN
00786309186798</t>
  </si>
  <si>
    <t>RLKE-01</t>
  </si>
  <si>
    <t>100ft Keg- Red Metal</t>
  </si>
  <si>
    <t>RLKE-02</t>
  </si>
  <si>
    <t>100ft Keg- Silver Metal</t>
  </si>
  <si>
    <t>RLKE-03</t>
  </si>
  <si>
    <t>100ft Keg- White Poly</t>
  </si>
  <si>
    <t>RLKE-04</t>
  </si>
  <si>
    <t>100ft Keg- Gold Metal</t>
  </si>
  <si>
    <t>RLKE-05</t>
  </si>
  <si>
    <t>100ft Keg- Green Metal</t>
  </si>
  <si>
    <t>R24CRCD</t>
  </si>
  <si>
    <t>400ft M-RIBBON ROLL PDQ</t>
  </si>
  <si>
    <t>Ribbon Size: 3/16" X 400FT Ribbon
Retail Size:
3" DIAMETER X 5.5"L</t>
  </si>
  <si>
    <t>CASE
786309147591
GTIN
10786309147598</t>
  </si>
  <si>
    <t>R400CR-01</t>
  </si>
  <si>
    <t>400ft White/Red/Green Ribbon</t>
  </si>
  <si>
    <t>HTS 5404.90.0000 Rate 0%   *Import Only</t>
  </si>
  <si>
    <t>RE4PKA</t>
  </si>
  <si>
    <t>4pk 200ft RIBBON EGG AST</t>
  </si>
  <si>
    <t>Ribbon Size: Each Pk  3/16" Ribbon x 50FT
Retail Size:
5"W X 8"L X 2"D</t>
  </si>
  <si>
    <t>CASE
786309108394
GTIN
00786309108394</t>
  </si>
  <si>
    <t>RE4PK-01</t>
  </si>
  <si>
    <t>200ft 4pk Frosty Eggs</t>
  </si>
  <si>
    <t>RE4PK-02</t>
  </si>
  <si>
    <t>200ft 4pk Red/Gold Eggs</t>
  </si>
  <si>
    <t>RE4PK-03</t>
  </si>
  <si>
    <t>200ft 4pk Traditional Eggs</t>
  </si>
  <si>
    <t>RE4PK-04</t>
  </si>
  <si>
    <t>200ft 4pk Fashion Eggs</t>
  </si>
  <si>
    <t>R24CRMCD-1</t>
  </si>
  <si>
    <t>100ft CURL M-RIBBON ROLL PDQ</t>
  </si>
  <si>
    <t>Ribbon Size: 4 PIECES/ 3/16" WIDE X 25 FEET LONG
Retail Size:
2.75" DIAMETER X 5.5"L</t>
  </si>
  <si>
    <t>CASE
786309125629
GTIN
10786309125626</t>
  </si>
  <si>
    <t>R100CRM-01</t>
  </si>
  <si>
    <t>100ft Traditional Ribbon</t>
  </si>
  <si>
    <t>R24RCD-1</t>
  </si>
  <si>
    <t>80ft M-RIBBON ROLL PDQ</t>
  </si>
  <si>
    <t>Ribbon Size: 3/4” AND 1.2” X 80FT Ribbon
Retail Size:
2.75" DIAMETER X 5.5"L</t>
  </si>
  <si>
    <t>CASE
786309125551
GTIN
10786309125558</t>
  </si>
  <si>
    <t>R80R-02</t>
  </si>
  <si>
    <t>80ft Traditional Ribbon</t>
  </si>
  <si>
    <t>HTS 3921.90.4090 Rate 4.2%</t>
  </si>
  <si>
    <t>RR35ACD</t>
  </si>
  <si>
    <t>30ft RIBBON ROLL PDQ</t>
  </si>
  <si>
    <t>Ribbon Size: 3/4" Ribbon X 30FT
Retail Size:
3.267" DIAMETER X 2.625"L</t>
  </si>
  <si>
    <t>CASE
786309133440
GTIN
00786309133440</t>
  </si>
  <si>
    <t>R30R-01</t>
  </si>
  <si>
    <t>30ft Red/Green/Gold Ribbon</t>
  </si>
  <si>
    <t>R30R-02</t>
  </si>
  <si>
    <t>30ft Gold/Silver Ribbon</t>
  </si>
  <si>
    <t>R30R-04</t>
  </si>
  <si>
    <t>30ft Red/Lime/White Ribbon</t>
  </si>
  <si>
    <t>786309125186</t>
  </si>
  <si>
    <t>RTCRA56CD</t>
  </si>
  <si>
    <t>20ft TINSEL ROLL PDQ</t>
  </si>
  <si>
    <t>Tinsel Size: 1/16" W X 20 FT
Retail Size: 3.25" DIAMETER X 1.3125" L</t>
  </si>
  <si>
    <t>CASE
786309133471
GTIN
00786309133471</t>
  </si>
  <si>
    <t>R20TCR-01</t>
  </si>
  <si>
    <t>20ft Red Tinsel</t>
  </si>
  <si>
    <t>R20TCR-02</t>
  </si>
  <si>
    <t>20ft Green Tinsel</t>
  </si>
  <si>
    <t>R20TCR-03</t>
  </si>
  <si>
    <t>20ft Gold Tinsel</t>
  </si>
  <si>
    <t>R20TCR-04</t>
  </si>
  <si>
    <t>20ft Silver Tinsel</t>
  </si>
  <si>
    <t>Tower Display</t>
  </si>
  <si>
    <t>RB128FD-1</t>
  </si>
  <si>
    <t>128PC RIBBON &amp; BOW TOWER</t>
  </si>
  <si>
    <t>Top Tray
1 Facing 13 Deep (7 Bottom 6 Top) 80ft Ribbon
2 Facings 11 Deep (6 bottom 5 Top) 30ft Ribbon
1 Facing 13 Deep (7 Bottom 6 Top) 100ft Ribbon
2 Facings 10 Deep 4pk Ribbon Eggs
Tear Box 1 36pcs 26ct Bows
Tear Box 2 24pcs 15ct Bows
Material Breakdown:
100% Polypropylene</t>
  </si>
  <si>
    <t>CASE
786309257887
GTIN
00786309257887</t>
  </si>
  <si>
    <t>80ft Ribbon Roll Trad</t>
  </si>
  <si>
    <t>30ft Ribbon Roll Red/Green/Gold</t>
  </si>
  <si>
    <t>30ft Ribbon Roll Silver/Gold</t>
  </si>
  <si>
    <t>100ft Curling Ribbon Trad</t>
  </si>
  <si>
    <t>4pk Ribbon Egg 200ft Frosty</t>
  </si>
  <si>
    <t>4pk Ribbon Egg 200ft Red/Gold</t>
  </si>
  <si>
    <t>4pk Ribbon Egg 200ft Trad</t>
  </si>
  <si>
    <t>4pk Ribbon Egg 200ft Fashion</t>
  </si>
  <si>
    <t>26ct Bow Bag Trad</t>
  </si>
  <si>
    <t>HTS 4602.90.0000 Rate 3.5%</t>
  </si>
  <si>
    <t>26ct Bow Bag Lime Greem/Red/White</t>
  </si>
  <si>
    <t>26ct Bow Bag Red/White/Silver</t>
  </si>
  <si>
    <t>15ct Large Premium Bow Bag Trad</t>
  </si>
  <si>
    <t>Holiday Apparel Box Assortments</t>
  </si>
  <si>
    <t>HTS: 4819.20.0040 Apparel Boxes</t>
  </si>
  <si>
    <t>PDQ Displays</t>
  </si>
  <si>
    <t>FOB Jakarta, Indo</t>
  </si>
  <si>
    <t>FEATURE / SPEC</t>
  </si>
  <si>
    <t>C30LBACD-7</t>
  </si>
  <si>
    <t>4PK LINGERIE BX AST 30PC PDQ</t>
  </si>
  <si>
    <t>Built Size: 
8"W x 11"L x 1.25"
Retail Size:
8"W x 11"L x 1"</t>
  </si>
  <si>
    <t>350 GSM / 350 GSM
4C+0C
Material Breakdown: 
100% Paper</t>
  </si>
  <si>
    <t>CASE
786309280885
GTIN
00786309280885</t>
  </si>
  <si>
    <t>C4LB-28</t>
  </si>
  <si>
    <t>4pk Lingerie Box- Traditional</t>
  </si>
  <si>
    <t>C4LB-29</t>
  </si>
  <si>
    <t>4pk Lingerie Box- Whimsical</t>
  </si>
  <si>
    <t>C4LB-30</t>
  </si>
  <si>
    <t>4pk Lingerie Box- Country</t>
  </si>
  <si>
    <t>C30LBCD-19</t>
  </si>
  <si>
    <t>4PK LINGERIE BX 30PC PDQ</t>
  </si>
  <si>
    <t>CASE
786309223726
GTIN
10786309223773</t>
  </si>
  <si>
    <t>C4LB-25</t>
  </si>
  <si>
    <t>"Import Only"</t>
  </si>
  <si>
    <t>C30LBCD-20</t>
  </si>
  <si>
    <t>CASE
786309223790
GTIN
10786309223797</t>
  </si>
  <si>
    <t>C4LB-26</t>
  </si>
  <si>
    <t>C30LBCD-21</t>
  </si>
  <si>
    <t>CASE
786309223813
GTIN
10786309223810</t>
  </si>
  <si>
    <t>C4LB-27</t>
  </si>
  <si>
    <t>C30WLBCD</t>
  </si>
  <si>
    <t>4PK LINGERIE BX WHITE 30PC PDQ</t>
  </si>
  <si>
    <t>CASE
786309087828
GTIN
10786309087825</t>
  </si>
  <si>
    <t>C4LBW</t>
  </si>
  <si>
    <t>4pk Lingerie Box- White</t>
  </si>
  <si>
    <t>C27RBACD-8</t>
  </si>
  <si>
    <t>2PK ROBE BX AST 27PC PDQ</t>
  </si>
  <si>
    <t>Built Size: 
11"W x 17"L x 2.5"
Retail Size:
11"W x 17"L x .5"</t>
  </si>
  <si>
    <t>CASE
786309280847
GTIN
00786309280847</t>
  </si>
  <si>
    <t>C2RB-32</t>
  </si>
  <si>
    <t>2pk Robe Box- Traditional</t>
  </si>
  <si>
    <t>C2RB-33</t>
  </si>
  <si>
    <t>2pk Robe Box- Whimsical</t>
  </si>
  <si>
    <t>C2RB-34</t>
  </si>
  <si>
    <t>2pk Robe Box- Country</t>
  </si>
  <si>
    <t>C27RBCD-22</t>
  </si>
  <si>
    <t>2PK ROBE BX TRAD 27PC PDQ</t>
  </si>
  <si>
    <t>CASE
786309223707
GTIN
10786309223704</t>
  </si>
  <si>
    <t>C2RB-29</t>
  </si>
  <si>
    <t>C27RBCD-23</t>
  </si>
  <si>
    <t>20PK ROBE BX WHIM 27PC PDQ</t>
  </si>
  <si>
    <t>CASE
786309223721
GTIN
10786309223728</t>
  </si>
  <si>
    <t>C2RB-30</t>
  </si>
  <si>
    <t>C27RBCD-24</t>
  </si>
  <si>
    <t>2PK ROBE BX CNTRY 27PC PDQ</t>
  </si>
  <si>
    <t>CASE
786309223745
GTIN
10786309223742</t>
  </si>
  <si>
    <t>C2RB-31</t>
  </si>
  <si>
    <t>C27WRBCD</t>
  </si>
  <si>
    <t>2PK ROBE BX WHITE 27PC PDQ</t>
  </si>
  <si>
    <t>CASE
786309087804
GTIN
10786309087801</t>
  </si>
  <si>
    <t>C2RBW</t>
  </si>
  <si>
    <t>2pk Robe Box- White</t>
  </si>
  <si>
    <t>C20SBACD-13</t>
  </si>
  <si>
    <t>3PK SHIRT BX AST 20PC PDQ</t>
  </si>
  <si>
    <t>Built Size: 
9.43"W x 14.25"L X 1.875"
Retail Size:
9.43"W x 14.25"L X .75"</t>
  </si>
  <si>
    <t>CASE
786309280809
GTIN
00786309280809</t>
  </si>
  <si>
    <t>C3SB-46</t>
  </si>
  <si>
    <t>3pk Shirt Box- Traditional</t>
  </si>
  <si>
    <t>C3SB-47</t>
  </si>
  <si>
    <t>3pk Shirt Box- Whimsical</t>
  </si>
  <si>
    <t>C3SB-48</t>
  </si>
  <si>
    <t>3pk Shirt Box- Country</t>
  </si>
  <si>
    <t>C20SBCD-24</t>
  </si>
  <si>
    <t>3PK SHIRT BX TRAD 20PC PDQ</t>
  </si>
  <si>
    <t>CASE
786309223622
GTIN
10786309223629</t>
  </si>
  <si>
    <t>C3SB-40</t>
  </si>
  <si>
    <t>C20SBCD-25</t>
  </si>
  <si>
    <t>3PK SHIRT BX WHIM 20PC PDQ</t>
  </si>
  <si>
    <t>CASE
786309223646
GTIN
10786309223643</t>
  </si>
  <si>
    <t>C3SB-41</t>
  </si>
  <si>
    <t>C20SBCD-26</t>
  </si>
  <si>
    <t>3PK SHIRT BX CNTRY 20PC PDQ</t>
  </si>
  <si>
    <t>CASE
786309223660
GTIN
10786309223667</t>
  </si>
  <si>
    <t>C3SB-42</t>
  </si>
  <si>
    <t>C20WSBCD</t>
  </si>
  <si>
    <t>3PK SHIRT BX WHITE 20PC PDQ</t>
  </si>
  <si>
    <t>CASE
786309087811
GTIN
10786309087818</t>
  </si>
  <si>
    <t>C3SBW</t>
  </si>
  <si>
    <t>3pk Shirt Box- White</t>
  </si>
  <si>
    <t>C10AB10ACD-10</t>
  </si>
  <si>
    <t>10PK MULTI BX AST 10PC PDQ</t>
  </si>
  <si>
    <t>Built Size: 
Shirt 9.43"W x 14.25"L 1.875"
Lingerie 8"W x 11"L x 1.25"
Robe 11"W x 17"L x 2.5"
Retail Size:
11"W x 17"L X 1.5"</t>
  </si>
  <si>
    <t>CASE
786309280922
GTIN
00786309280922</t>
  </si>
  <si>
    <t>C10AB-40</t>
  </si>
  <si>
    <t>10pk Apparel Box- Traditional</t>
  </si>
  <si>
    <t>C10AB-41</t>
  </si>
  <si>
    <t>10pk Apparel Box- Whimsical</t>
  </si>
  <si>
    <t>C10AB-42</t>
  </si>
  <si>
    <t>10pk Apparel Box- Country</t>
  </si>
  <si>
    <t>C10AB10CD-25</t>
  </si>
  <si>
    <t>10PK MULTI BX TRAD 10PC PDQ</t>
  </si>
  <si>
    <t>CASE
786309223844
GTIN
10786309223841</t>
  </si>
  <si>
    <t>C10AB-34</t>
  </si>
  <si>
    <t>C10AB10CD-26</t>
  </si>
  <si>
    <t>10PK MULTI BX WHIM 10PC PDQ</t>
  </si>
  <si>
    <t>CASE
786309223868
GTIN
10286309223865</t>
  </si>
  <si>
    <t>C10AB-35</t>
  </si>
  <si>
    <t>C10AB10CD-27</t>
  </si>
  <si>
    <t>10PK MULTI BX CNTRY 10PC PDQ</t>
  </si>
  <si>
    <t>CASE
786309223882
GTIN
10786309223889</t>
  </si>
  <si>
    <t>C10AB-36</t>
  </si>
  <si>
    <t>C10AB10WCD</t>
  </si>
  <si>
    <t>10PK MULTI BX WHITE 10PC PDQ</t>
  </si>
  <si>
    <t>CASE
786309105966
GTIN
10786309105963</t>
  </si>
  <si>
    <t>C10WAB</t>
  </si>
  <si>
    <t>10pk Apparel Box- White</t>
  </si>
  <si>
    <t>C48ABCD-7</t>
  </si>
  <si>
    <t>2PK ACC BX AST 48PC PDQ</t>
  </si>
  <si>
    <t>Built Size: 
Slipper 5"W x 12"L X 3.5"
Handkerchief 5"W X 8"L X 2"H
Cube 5"W X 5"L X 4.5"
Giftware 7"W X 8.25"L X 3.5"H
Retail Size:
Slipper 5"W x 12"L X .7"
Handkerchief 5"W X 8"L X .7"H
Cube 5"W X 5"L X .4"
Giftware 7"W X 8.25"L X .7H</t>
  </si>
  <si>
    <t>CASE
786309280960
GTIN
00786309280960</t>
  </si>
  <si>
    <t>C2LSB-9</t>
  </si>
  <si>
    <t>2pk Access- Slipper Box</t>
  </si>
  <si>
    <t>C2HB-10</t>
  </si>
  <si>
    <t>2pk Access- Handkerchief Box</t>
  </si>
  <si>
    <t>C2CUB-9</t>
  </si>
  <si>
    <t>2pk Access- Cube Box</t>
  </si>
  <si>
    <t>C2GB-11</t>
  </si>
  <si>
    <t>2pk Access- Giftware Box</t>
  </si>
  <si>
    <t>C48ABWCD</t>
  </si>
  <si>
    <t>2PK ACC BX WHITE 48PC PDQ</t>
  </si>
  <si>
    <t>CASE
786309088450
GTIN
00786309088450</t>
  </si>
  <si>
    <t>C2SLBW</t>
  </si>
  <si>
    <t>2pk Access- White Slipper Box</t>
  </si>
  <si>
    <t>786309088412</t>
  </si>
  <si>
    <t>C2HBW</t>
  </si>
  <si>
    <t>2pk Access- White Handkerchief Box</t>
  </si>
  <si>
    <t>786309088429</t>
  </si>
  <si>
    <t>C2CUBW</t>
  </si>
  <si>
    <t>2pk Access- White Cube Box</t>
  </si>
  <si>
    <t>786309088436</t>
  </si>
  <si>
    <t>C2GBW</t>
  </si>
  <si>
    <t>2pk Access- White Giftware Box</t>
  </si>
  <si>
    <t>786309088443</t>
  </si>
  <si>
    <t>C18WSSBCD</t>
  </si>
  <si>
    <t>1PK SUPER BX WHITE 18PC PDQ</t>
  </si>
  <si>
    <t>Built Size: 
17.875"W x 21.875"L X 7"
Retail Size:
17.875"W x 21.875"L X .5"</t>
  </si>
  <si>
    <t>CASE
786309089150
GTIN
10786309089157</t>
  </si>
  <si>
    <t>CSSBW</t>
  </si>
  <si>
    <t>1pk Super Size Box - White</t>
  </si>
  <si>
    <t>C18WCBCD</t>
  </si>
  <si>
    <t>2PK COAT BX WHITE 18PC PDQ</t>
  </si>
  <si>
    <t>Built Size: 
14"W x 20"L X 4"
Retail Size:
14"W x 20"L X .25"</t>
  </si>
  <si>
    <t>CASE
786309089143
GTIN
10786309089140</t>
  </si>
  <si>
    <t>C2CBW</t>
  </si>
  <si>
    <t>2pk Coat Box- White</t>
  </si>
  <si>
    <t>C16WDBCD</t>
  </si>
  <si>
    <t>4PK DEEP BX WHITE 16PC PDQ</t>
  </si>
  <si>
    <t>Built Size: 4 Sizes
14"W x 14"L x 5"
12" x 12" x 5"
10" x 10" x 4"
8" x 8" x 2"
Retail Size:
14"W x 14"L X 1"</t>
  </si>
  <si>
    <t>CASE
786309088467
GTIN
10786309088464</t>
  </si>
  <si>
    <t>C4DBW</t>
  </si>
  <si>
    <t>4pk Deep Box-  White</t>
  </si>
  <si>
    <t>C22SLCDA-2</t>
  </si>
  <si>
    <t>3PK TREATMENT BX SET WITH BOW 22PC PDQ</t>
  </si>
  <si>
    <t>Built Size: 
Lingerie 8"W X 11"L X 1.4"H
Shirt 9.38"W x 14.75"L X 1.94"
Robe 11"W X 17"L X 2.5"
Retail Size:
11"W x 17"L X 0.5"</t>
  </si>
  <si>
    <t>350 GSM / 350 GSM
4C+0C
Material Breakdown: 
97% Paper, 1% PET Foil, 
2% Woven Ribbon</t>
  </si>
  <si>
    <t>CASE
786309287471
GTIN
00786309287471</t>
  </si>
  <si>
    <t>C3ABRSL-5</t>
  </si>
  <si>
    <t>3pk Treatment Boxes-Sassy Santa</t>
  </si>
  <si>
    <t>C3ABRSL-9</t>
  </si>
  <si>
    <t>3pk Treatment Boxes-Joyel</t>
  </si>
  <si>
    <t>C3ABRSL-11</t>
  </si>
  <si>
    <t>3pk Treatment Boxes-Modern Frost</t>
  </si>
  <si>
    <t>C3ABRSL-12</t>
  </si>
  <si>
    <t>3pk Treatment Boxes-Sassy Santa 2</t>
  </si>
  <si>
    <t>Holiday Cookie Exchange</t>
  </si>
  <si>
    <t>HTS: 4819.20.0020 Flatpacks
HTS: 4819.40.0040 Sacks
HTS: 3923.29.0000 Cellophane Wrap</t>
  </si>
  <si>
    <t>Display Cookie Boxes, Sacks, and Cello Wrap</t>
  </si>
  <si>
    <t>UPC</t>
  </si>
  <si>
    <t>CX5400ACD-5</t>
  </si>
  <si>
    <t>1CT MED CUPCAKE BOX AST PDQ</t>
  </si>
  <si>
    <t>Product Size: 6.25"W X 3"H x 6.25"D
(Header w/Cello) 
Retail Size: 6.625"W X 12.0"H X .5"D</t>
  </si>
  <si>
    <t>4C+0C 350GSM
PET WINDOW
Material Breakdown:
98% Paper, 2% PET</t>
  </si>
  <si>
    <t>CASE
786309284470
GTIN
10786309284477</t>
  </si>
  <si>
    <t>CX5431</t>
  </si>
  <si>
    <t>1ct Medium Cupcake Box- Style 1</t>
  </si>
  <si>
    <t>CX5432</t>
  </si>
  <si>
    <t>1ct Medium Cupcake Box- Style 2</t>
  </si>
  <si>
    <t>CX5433</t>
  </si>
  <si>
    <t>1ct Medium Cupcake Box- Style 3</t>
  </si>
  <si>
    <t>CX5500ACD-5</t>
  </si>
  <si>
    <t>2CT MED TREAT BOX AST PDQ</t>
  </si>
  <si>
    <t>Product Size: 8"W X 2.5"H x 3.25"D
(Header w/Cello) 
Retail Size: 5.875"W X 10.375"H X .4"D</t>
  </si>
  <si>
    <t>CASE
786309284456
GTIN
10786309284453</t>
  </si>
  <si>
    <t>CX5531</t>
  </si>
  <si>
    <t>2ct Medium Treat Box- Style 1</t>
  </si>
  <si>
    <t>CX5532</t>
  </si>
  <si>
    <t>2ct Medium Treat Box- Style 2</t>
  </si>
  <si>
    <t>CX5533</t>
  </si>
  <si>
    <t>2ct Medium Treat Box- Style 3</t>
  </si>
  <si>
    <t>CX5600ACD-5</t>
  </si>
  <si>
    <t>2CT SM SQUARE BOX AST PDQ</t>
  </si>
  <si>
    <t>Product Size: 4.5" W X 3"H x 4.5"D
(Header w/Cello) 
Retail Size: 5.125"W X 10"H X .4"D</t>
  </si>
  <si>
    <t>CASE
786309284371
GTIN
10786309284378</t>
  </si>
  <si>
    <t>CX5633</t>
  </si>
  <si>
    <t>2ct Small Square Box- Style 1</t>
  </si>
  <si>
    <t>CX5634</t>
  </si>
  <si>
    <t>2ct Small Square Box- Style 2</t>
  </si>
  <si>
    <t>CX5635</t>
  </si>
  <si>
    <t>2ct Small Square Box- Style 3</t>
  </si>
  <si>
    <t>CX14000ACD-5</t>
  </si>
  <si>
    <t>1CT SM TRAY- ACCESS AST PDQ</t>
  </si>
  <si>
    <t>Product Size: 9.625"W x 6.875"L x 3.25"H
(Header w/Cello) 
Retail Size: 9"W x 13.5"H x .5"D
Includes gift tag, twist tie, and cello bag!</t>
  </si>
  <si>
    <t>4C+0C 350GSM
Twist Tie &amp; Polybag
97% Paper, 3% Cellophane</t>
  </si>
  <si>
    <t>CASE
786309284494
GTIN
10786309284491</t>
  </si>
  <si>
    <t>CX14016</t>
  </si>
  <si>
    <t>1ct Small Tray- Style 1</t>
  </si>
  <si>
    <t>CX14017</t>
  </si>
  <si>
    <t>1ct Small Tray- Style 2</t>
  </si>
  <si>
    <t>CX14018</t>
  </si>
  <si>
    <t>1ct Small Tray- Style 3</t>
  </si>
  <si>
    <t>CXW1520A1CD</t>
  </si>
  <si>
    <t>CE 15SQ20IN RW AST PDQ</t>
  </si>
  <si>
    <t>Cello Roll 20" Long x 15SQ FT 1.125" Core
20" x 108"</t>
  </si>
  <si>
    <t>UP TO 3C
Material Breakdown:
100% OPP/ Cellophane</t>
  </si>
  <si>
    <t>CASE
786309165892
GTIN
10786309165899</t>
  </si>
  <si>
    <t>CXRW001</t>
  </si>
  <si>
    <t>CE 15Sq20In Rollwrap- Flakey</t>
  </si>
  <si>
    <t>CXRW002</t>
  </si>
  <si>
    <t>CE 15Sq20In Rollwrap- Tilted</t>
  </si>
  <si>
    <t>CXRW003</t>
  </si>
  <si>
    <t>CE 15Sq20In Rollwrap- RWG</t>
  </si>
  <si>
    <t>CXRTBACD-1</t>
  </si>
  <si>
    <t>12CT RESEALABLE TREAT BAG ASST PDQ</t>
  </si>
  <si>
    <t>Product Size: 6.25" x 9" 
(Header w/Cello) 
Retail Size: 11.25" x 7.25" x 0.25"</t>
  </si>
  <si>
    <t>Material Breakdown: TBD</t>
  </si>
  <si>
    <t>CASE
786309287952
GTIN
10786309287959</t>
  </si>
  <si>
    <t>CXRTB-10</t>
  </si>
  <si>
    <t xml:space="preserve">12ct Resealable Treat Bag- </t>
  </si>
  <si>
    <t>CXRTB-11</t>
  </si>
  <si>
    <t>CXRTB-12</t>
  </si>
  <si>
    <t>CXRTB-13</t>
  </si>
  <si>
    <t>Treat Sacks</t>
  </si>
  <si>
    <t>FOB Laem Chabang, Thailand</t>
  </si>
  <si>
    <t>CX5700A-5</t>
  </si>
  <si>
    <t>10CT SM PAPER TREAT SACK AST</t>
  </si>
  <si>
    <t>Product Size: 3.5"W x 6.5"H x 2.375"D 
(Peggable Cello)
Retail Size: 4.125 "W x 7.625" H x 0.625" D</t>
  </si>
  <si>
    <t>4C+0C 60GSM
Material Breakdown:
100% Paper</t>
  </si>
  <si>
    <t>CASE
786309235991
GTIN
00786309235991</t>
  </si>
  <si>
    <t>CX5719</t>
  </si>
  <si>
    <t>10ct SM Paper Sacks -  Santa</t>
  </si>
  <si>
    <t>CX5720</t>
  </si>
  <si>
    <t>10ct SM Paper Sacks -  Fun Snowman</t>
  </si>
  <si>
    <t>CX5721</t>
  </si>
  <si>
    <t xml:space="preserve">10ct SM Paper Sacks -  Cozy Reindeer </t>
  </si>
  <si>
    <t>CX5722</t>
  </si>
  <si>
    <t>10ct SM Paper Sacks -  REX-mas</t>
  </si>
  <si>
    <t>CX5723</t>
  </si>
  <si>
    <t>10ct SM Paper Sacks -  Jolly Penguin</t>
  </si>
  <si>
    <t>CX5724</t>
  </si>
  <si>
    <t>10ct SM Paper Sacks -  Cozy Polar Bear</t>
  </si>
  <si>
    <t>CX5700A-5CS</t>
  </si>
  <si>
    <t>10CT SM PAPER TREAT SACK W/3CS</t>
  </si>
  <si>
    <r>
      <t xml:space="preserve">Product Size: 3.5"W x 6.5"H x 2.375"D 
(Peggable Cello)
Retail Size: 4.125 "W x 7.625" H x 0.625" D
</t>
    </r>
    <r>
      <rPr>
        <sz val="10"/>
        <color rgb="FFFF0000"/>
        <rFont val="Arial"/>
        <family val="2"/>
      </rPr>
      <t>3 Foldable Seeded Clip Strips</t>
    </r>
  </si>
  <si>
    <t>CASE
786309257665
GTIN
00786309257665</t>
  </si>
  <si>
    <t>CX9600A-6</t>
  </si>
  <si>
    <t>8CT LARGE PAPER TREAT SACK AST</t>
  </si>
  <si>
    <t>Product Size: 5.125"W x 9.25"H x 3.125"D 
(Peggable Cello) 
Retail Size: 5.5 "W x 10.125"H x 0.375"D</t>
  </si>
  <si>
    <t>CASE
786309236066
GTIN
00786309236066</t>
  </si>
  <si>
    <t>CX9625</t>
  </si>
  <si>
    <t>8ct Large Paper Sacks - Merry Merry</t>
  </si>
  <si>
    <t>CX9626</t>
  </si>
  <si>
    <t>8ct Large Paper Sacks - Sweet</t>
  </si>
  <si>
    <t>CX9627</t>
  </si>
  <si>
    <t>8ct Large Paper Sacks - Warm and Cozy</t>
  </si>
  <si>
    <t>CX9628</t>
  </si>
  <si>
    <t>8ct Large Paper Sacks - Snow Much Fun</t>
  </si>
  <si>
    <t>CX9629</t>
  </si>
  <si>
    <t>8ct Large Paper Sacks - Merry Christmas</t>
  </si>
  <si>
    <t>CX9630</t>
  </si>
  <si>
    <t>8ct Large Paper Sacks - Treats</t>
  </si>
  <si>
    <t>CX9600A-6CS</t>
  </si>
  <si>
    <t>8CT LRG PAPER TREAT SACK W/3CS</t>
  </si>
  <si>
    <r>
      <t xml:space="preserve">Product Size: 5.125"W x 9.25"H x 3.125"D 
(Peggable Cello) 
Retail Size: 5.5 "W x 10.125"H x 0.375"D
</t>
    </r>
    <r>
      <rPr>
        <sz val="10"/>
        <color rgb="FFFF0000"/>
        <rFont val="Arial"/>
        <family val="2"/>
      </rPr>
      <t xml:space="preserve">
3 Foldable Seeded Clip Strips</t>
    </r>
  </si>
  <si>
    <t>CASE
786309287143
GTIN
00786309287143</t>
  </si>
  <si>
    <t>CLTSACD</t>
  </si>
  <si>
    <t>1CT CMAS LARGE SACK ASST PDQ</t>
  </si>
  <si>
    <t>Built Size: 
5.75"W x 10.5"H x 3.5"Gusset
Retail Size:
5.75"W X 10.5"H x .25"D</t>
  </si>
  <si>
    <t>4C+0C 100GSM
Material Breakdown:
99% Paper, 1% PET Foil</t>
  </si>
  <si>
    <t>CASE
786309173705
GTIN
10786309173702</t>
  </si>
  <si>
    <t>CLTS-01</t>
  </si>
  <si>
    <t>1CT Cmas Large Sack- Antlers</t>
  </si>
  <si>
    <t>CLTS-02</t>
  </si>
  <si>
    <t>1CT Cmas Large Sack- Fun Times</t>
  </si>
  <si>
    <t>CLTS-03</t>
  </si>
  <si>
    <t>1CT Cmas Large Sack- Salute</t>
  </si>
  <si>
    <t>CLTS-04</t>
  </si>
  <si>
    <t>1CT Cmas Large Sack- Mittens</t>
  </si>
  <si>
    <t>CLTS-05</t>
  </si>
  <si>
    <t>1CT Cmas Large Sack- Edison</t>
  </si>
  <si>
    <t>CLTS-06</t>
  </si>
  <si>
    <t>1CT Cmas Large Sack- Trio</t>
  </si>
  <si>
    <t>CX9400A-2</t>
  </si>
  <si>
    <t>20CT CELLO SACK AST</t>
  </si>
  <si>
    <t>Product Size: 5"W x 11"H x 3"D Gusset
(Header w/Cello) 
Retail Size: 5.5"W x 13.5" H x .25" D</t>
  </si>
  <si>
    <t>UP TO 3C
Material Breakdown:
100% OPP 0.022MM</t>
  </si>
  <si>
    <t>CASE
786309127135
GTIN
00786309127135</t>
  </si>
  <si>
    <t>CX9407</t>
  </si>
  <si>
    <t>20ct Cello Treat Bags- Stribbon</t>
  </si>
  <si>
    <t>CX9408</t>
  </si>
  <si>
    <t>20ct Cello Treat Bags- Checkers Red</t>
  </si>
  <si>
    <t>CX9409</t>
  </si>
  <si>
    <t>20ct Cello Treat Bags- Zig</t>
  </si>
  <si>
    <t>CX9410</t>
  </si>
  <si>
    <t>20ct Cello Treat Bags- Tilted</t>
  </si>
  <si>
    <t>CX9411</t>
  </si>
  <si>
    <t>20ct Cello Treat Bags- Dottie</t>
  </si>
  <si>
    <t>CX9412</t>
  </si>
  <si>
    <t>20ct Cello Treat Bags- Flakey</t>
  </si>
  <si>
    <t>CX9400A-2CS</t>
  </si>
  <si>
    <t>20CT CELLO SACK AST W/3CS</t>
  </si>
  <si>
    <r>
      <t xml:space="preserve">Product Size: 5"W x 11"H x 3"D Gusset
(Header w/Cello) 
Retail Size: 5.5"W x 13.5" H x .25" D
</t>
    </r>
    <r>
      <rPr>
        <sz val="10"/>
        <color rgb="FFFF0000"/>
        <rFont val="Arial"/>
        <family val="2"/>
      </rPr>
      <t>3 Foldable Seeded Clip Strips</t>
    </r>
  </si>
  <si>
    <t>CASE
786309130708
GTIN
00786309130708</t>
  </si>
  <si>
    <t>10Pk Kraft- Whimsical</t>
  </si>
  <si>
    <t>C10KGBS-10</t>
  </si>
  <si>
    <t>*Sold by Assortment Only</t>
  </si>
  <si>
    <t>10Pk Kraft- Traditional</t>
  </si>
  <si>
    <t>C10KGBS-9</t>
  </si>
  <si>
    <t>CASE
786309310872
GTIN
10786309310879</t>
  </si>
  <si>
    <t>4C+0C Kraft 157GSM
Paper Twist Handles
Material Breakdown: 
100% Kraft Paper</t>
  </si>
  <si>
    <t>Built Size: 
SMALL 4.375" x 5.5" x 2.625"
JR CUB 5.25" x 8.25" x 3.5"
MED 8" x 10.5" x 4.75"
LG 10" x 12.75" x 5"
Retail Size:
10" x 17.5" x 1.5"</t>
  </si>
  <si>
    <t>10PK KRAFT VALUE BAG AST</t>
  </si>
  <si>
    <t>C10KGBSA-4</t>
  </si>
  <si>
    <t>4Pk Btl Trt Kraft- Triangles</t>
  </si>
  <si>
    <t>C4KGBGTB-4</t>
  </si>
  <si>
    <t>4Pk Btl Trt Kraft- Elegance</t>
  </si>
  <si>
    <t>C4KGBGTB-3</t>
  </si>
  <si>
    <t>4Pk Btl Trt Kraft- Expressions</t>
  </si>
  <si>
    <t>C4KGBGTB-2</t>
  </si>
  <si>
    <t>4Pk Btl Trt Kraft- Silver Flake</t>
  </si>
  <si>
    <t>C4KGBGTB-1</t>
  </si>
  <si>
    <t>CASE
786309196438
GTIN
10786309196435</t>
  </si>
  <si>
    <t>4C+0C Kraft 157GSM
Foiled Design
Paper Twist Handles
Material Breakdown: 
100% Kraft Paper</t>
  </si>
  <si>
    <t>Built Size: 
4.92" x 13.38" x 3.34"
Retail Size:
4.92" x 13.38" x 1"</t>
  </si>
  <si>
    <t>4PK BOTTLE TREAT KRAFT BAG AST</t>
  </si>
  <si>
    <t>C4KGBGTBA</t>
  </si>
  <si>
    <t>4Pk Lrg Trt Kraft- Triangles</t>
  </si>
  <si>
    <t>C4KGBTV3-14</t>
  </si>
  <si>
    <t>4Pk Lrg Trt Kraft- Elegance</t>
  </si>
  <si>
    <t>C4KGBTV3-13</t>
  </si>
  <si>
    <t>4Pk Lrg Trt Kraft- Expressions</t>
  </si>
  <si>
    <t>C4KGBTV3-12</t>
  </si>
  <si>
    <t>4Pk Lrg Trt Kraft- Silver Flake</t>
  </si>
  <si>
    <t>C4KGBTV3-11</t>
  </si>
  <si>
    <t>CASE
786309204263
GTIN
10786309204260</t>
  </si>
  <si>
    <t>Built Size: 
10" x 13.5" x 5"
Retail Size:
10" x 13.5" x 1"</t>
  </si>
  <si>
    <t>4PK LRG TREAT KRAFT BAG AST</t>
  </si>
  <si>
    <t>C4KGBTV3A-2</t>
  </si>
  <si>
    <t>6Pk Med Trt Kraft- Triangles</t>
  </si>
  <si>
    <t>C6KGBTV2-14</t>
  </si>
  <si>
    <t>6Pk Med Trt Kraft- Elegance</t>
  </si>
  <si>
    <t>C6KGBTV2-13</t>
  </si>
  <si>
    <t>6Pk Med Trt Kraft- Expressions</t>
  </si>
  <si>
    <t>C6KGBTV2-12</t>
  </si>
  <si>
    <t>6Pk Med Trt Kraft- Silver Flake</t>
  </si>
  <si>
    <t>C6KGBTV2-11</t>
  </si>
  <si>
    <t>CASE
786309204256
GTIN
10786309204253</t>
  </si>
  <si>
    <t>Built Size: 
 8" x 10.5" x 4.75"
Retail Size:
 8" x 10.5" x 1</t>
  </si>
  <si>
    <t>6PK MED TREAT KRAFT BAG AST</t>
  </si>
  <si>
    <t>C6KGBTV2A-2</t>
  </si>
  <si>
    <t>8Pk JrCub Trt Kraft- Triangles</t>
  </si>
  <si>
    <t>C8KGBTV1-14</t>
  </si>
  <si>
    <t>8Pk JrCub Trt Kraft- Elegance</t>
  </si>
  <si>
    <t>C8KGBTV1-13</t>
  </si>
  <si>
    <t>8Pk JrCub Trt Kraft- Expressions</t>
  </si>
  <si>
    <t>C8KGBTV1-12</t>
  </si>
  <si>
    <t>8Pk JrCub Trt Kraft- Silver Flake</t>
  </si>
  <si>
    <t>C8KGBTV1-11</t>
  </si>
  <si>
    <t>CASE
786309204249
GTIN
10786309204246</t>
  </si>
  <si>
    <t>Built Size: 
 5.875" x 8.25" x 3.5"
Retail Size:
 5.875" x 8.25" x 1"</t>
  </si>
  <si>
    <t>8PK JRCUB TREAT KRAFT BAG AST</t>
  </si>
  <si>
    <t>C8KGBTV1A-2</t>
  </si>
  <si>
    <t>FEATURES / SPEC</t>
  </si>
  <si>
    <t>Treatment Kraft Gift Bag Set Assortments</t>
  </si>
  <si>
    <t>3Pk Bottle Bag- Style 4</t>
  </si>
  <si>
    <t>C3BGB-10</t>
  </si>
  <si>
    <t>3Pk Bottle Bag- Style 3</t>
  </si>
  <si>
    <t>C3BGB-9</t>
  </si>
  <si>
    <t>3Pk Bottle Bag- Style 2</t>
  </si>
  <si>
    <t>C3BGB-8</t>
  </si>
  <si>
    <t>3Pk Bottle Bag- Style 1</t>
  </si>
  <si>
    <t>C3BGB-7</t>
  </si>
  <si>
    <t>CASE
786309280397
GTIN
00786309280397</t>
  </si>
  <si>
    <t>Plastic Free Banding
4C+0C 157GSM
Ink on Paper Designs
Woven Ribbon Handles
To/From Gift Tag
Material Breakdown: 
98% Paper, 2% Polyester Ribbon</t>
  </si>
  <si>
    <t>Built Size: 
4.875" x 13.5" x 4.875"
Retail Size:
4.875" x 14.5" x 1"</t>
  </si>
  <si>
    <t>3PK BOTTLE GIFT BAG AST</t>
  </si>
  <si>
    <t>C3BGBA-3</t>
  </si>
  <si>
    <t>2Pk Jmbo Gift Bag- Style 3</t>
  </si>
  <si>
    <t>C2GB4-32</t>
  </si>
  <si>
    <t>2Pk Jmbo Gift Bag- Style 2</t>
  </si>
  <si>
    <t>C2GB4-31</t>
  </si>
  <si>
    <t>2Pk Jmbo Gift Bag- Style 1</t>
  </si>
  <si>
    <t>C2GB4-30</t>
  </si>
  <si>
    <t>CASE
786309280359
GTIN
00786309280359</t>
  </si>
  <si>
    <t>Built Size: 
 13" X 18" X 5"
Retail Size:
13" x 27" x 1"</t>
  </si>
  <si>
    <t>2PK JUMBO GIFT BAG AST</t>
  </si>
  <si>
    <t>C2GB4A-20</t>
  </si>
  <si>
    <t>3Pk Lrg Gift Bag- Style 4</t>
  </si>
  <si>
    <t>C3GB3-43</t>
  </si>
  <si>
    <t>3Pk Lrg Gift Bag- Style 3</t>
  </si>
  <si>
    <t>C3GB3-42</t>
  </si>
  <si>
    <t>3Pk Lrg Gift Bag- Style 2</t>
  </si>
  <si>
    <t>C3GB3-41</t>
  </si>
  <si>
    <t>3Pk Lrg Gift Bag- Style 1</t>
  </si>
  <si>
    <t>C3GB3-40</t>
  </si>
  <si>
    <t>CASE
786309280304
GTIN
00786309280304</t>
  </si>
  <si>
    <t>Built Size: 
10" x 12.75" x 5.25"
Retail Size:
10" x 15.5" x 1.5"</t>
  </si>
  <si>
    <t>3PK LARGE GIFT BAG AST</t>
  </si>
  <si>
    <t>C3GB3A-22</t>
  </si>
  <si>
    <t>5Pk Med Gift Bag- Style 6</t>
  </si>
  <si>
    <t>C5GB2-47</t>
  </si>
  <si>
    <t>5Pk Med Gift Bag- Style 5</t>
  </si>
  <si>
    <t>C5GB2-46</t>
  </si>
  <si>
    <t>5Pk Med Gift Bag- Style 4</t>
  </si>
  <si>
    <t>C5GB2-45</t>
  </si>
  <si>
    <t>5Pk Med Gift Bag- Style 3</t>
  </si>
  <si>
    <t>C5GB2-44</t>
  </si>
  <si>
    <t>5Pk Med Gift Bag- Style 2</t>
  </si>
  <si>
    <t>C5GB2-43</t>
  </si>
  <si>
    <t>5Pk Med Gift Bag- Style 1</t>
  </si>
  <si>
    <t>C5GB2-42</t>
  </si>
  <si>
    <t>CASE
786309280236
GTIN
00786309280236</t>
  </si>
  <si>
    <t>Plastic Free Banding
4C+0C 128GSM
Ink on Paper Designs
Woven Ribbon Handles
To/From Gift Tag
Material Breakdown: 
98% Paper, 2% Polyester Ribbon</t>
  </si>
  <si>
    <t>Built Size: 
7" x 9" x 3.5"
Retail Size:
8" x 12" x 2"</t>
  </si>
  <si>
    <t>5PK MEDIUM GIFT BAG AST</t>
  </si>
  <si>
    <t>C5GB2A-14</t>
  </si>
  <si>
    <t>8Pk Sm Gift Bag- Style 4</t>
  </si>
  <si>
    <t>C8GB1-35</t>
  </si>
  <si>
    <t>8Pk Sm Gift Bag- Style 3</t>
  </si>
  <si>
    <t>C8GB1-34</t>
  </si>
  <si>
    <t>8Pk Sm Gift Bag- Style 2</t>
  </si>
  <si>
    <t>C8GB1-33</t>
  </si>
  <si>
    <t>8Pk Sm Gift Bag- Style 1</t>
  </si>
  <si>
    <t>C8GB1-32</t>
  </si>
  <si>
    <t>CASE
786309280182
GTIN
00786309280182</t>
  </si>
  <si>
    <t>Built Size: 
4.25" x 5.625" x 2.5"
Retail Size:
4.25" x 5.625" x 2"</t>
  </si>
  <si>
    <t>8PK SMALL GIFT BAG AST</t>
  </si>
  <si>
    <t>C8GB1A-11</t>
  </si>
  <si>
    <r>
      <rPr>
        <b/>
        <sz val="14"/>
        <rFont val="Arial"/>
        <family val="2"/>
      </rPr>
      <t>IOP Value Pack Gift Bag Assortments</t>
    </r>
    <r>
      <rPr>
        <sz val="14"/>
        <rFont val="Arial"/>
        <family val="2"/>
      </rPr>
      <t xml:space="preserve"> </t>
    </r>
  </si>
  <si>
    <t>3Pk Gift Bag- Style 6</t>
  </si>
  <si>
    <t>C3GB-98</t>
  </si>
  <si>
    <t>3Pk Gift Bag- Style 5</t>
  </si>
  <si>
    <t>C3GB-97</t>
  </si>
  <si>
    <t>3Pk Gift Bag- Style 4</t>
  </si>
  <si>
    <t>C3GB-96</t>
  </si>
  <si>
    <t>3Pk Gift Bag- Style 3</t>
  </si>
  <si>
    <t>C3GB-95</t>
  </si>
  <si>
    <t>3Pk Gift Bag- Style 2</t>
  </si>
  <si>
    <t>C3GB-94</t>
  </si>
  <si>
    <t>3Pk Gift Bag- Style 1</t>
  </si>
  <si>
    <t>C3GB-93</t>
  </si>
  <si>
    <t>CASE
786309314146
GTIN
10786309314143</t>
  </si>
  <si>
    <t>Built Size: 
7" x 9" x 3.5"
10" x 12.75" x 5.25"
15" x 15" x 7"
Retail Size:
15" x 18.5" x .5"</t>
  </si>
  <si>
    <t>Display Not Shown</t>
  </si>
  <si>
    <t>3PK GIFT BAG AST PDQ</t>
  </si>
  <si>
    <t>C3GBACD-5</t>
  </si>
  <si>
    <t>CASE
786309280175
GTIN
10786309280172</t>
  </si>
  <si>
    <t>3PK GIFT BAG AST</t>
  </si>
  <si>
    <t>C3GBA-12</t>
  </si>
  <si>
    <t>Inner or PDQ Dimensions</t>
  </si>
  <si>
    <t xml:space="preserve"> Gift Bag Assortments</t>
  </si>
  <si>
    <t>HTS: 4819.40.0040 TREATMENT
HTS: 4819.30.0040 JUMBO ONLY
HTS: 4819.40.0020 KRAFT</t>
  </si>
  <si>
    <t>Holiday Gift Bag Assortments</t>
  </si>
  <si>
    <t>Beer HW Bag - Cheers</t>
  </si>
  <si>
    <t>CGBB-119</t>
  </si>
  <si>
    <t>Beer HW Bag - Santa</t>
  </si>
  <si>
    <t>CGBB-118</t>
  </si>
  <si>
    <t>Beer HW Bag - Bottles</t>
  </si>
  <si>
    <t>CGBB-117</t>
  </si>
  <si>
    <t>Beer HW Bag - Hoppy</t>
  </si>
  <si>
    <t>CGBB-116</t>
  </si>
  <si>
    <t>Beer HW Bag - Wonderful</t>
  </si>
  <si>
    <t>CGBB-115</t>
  </si>
  <si>
    <t>Beer HW Bag - Reindeer</t>
  </si>
  <si>
    <t>CGBB-114</t>
  </si>
  <si>
    <t>CASE
786309280113
GTIN
10786309280110</t>
  </si>
  <si>
    <t>Paper Insert
4C+1C 170GSM
Ink on Paper Designs
Woven Ribbon Handles
To/From Gift Tag
Material Breakdown: 
98% Paper, 2% Polyester Ribbon</t>
  </si>
  <si>
    <t>Built Size: 
9"W x 7"H x 5.5"D
Retail Size:
9"W x 7"H x 0.25"D</t>
  </si>
  <si>
    <t>DISPLAY NOT SHOWN</t>
  </si>
  <si>
    <t>BEER GIFT BAG AST PDQ</t>
  </si>
  <si>
    <t>C24GBBACD-17</t>
  </si>
  <si>
    <t>Bottle HW Trt Gift Bag- Flakes</t>
  </si>
  <si>
    <t>CTBGB-61</t>
  </si>
  <si>
    <t>Bottle HW Trt Gift Bag- Cheers</t>
  </si>
  <si>
    <t>CTBGB-60</t>
  </si>
  <si>
    <t>Bottle HW Trt Gift Bag- Trees</t>
  </si>
  <si>
    <t>CTBGB-59</t>
  </si>
  <si>
    <t>Bottle HW Trt Gift Bag- Bows</t>
  </si>
  <si>
    <t>CTBGB-58</t>
  </si>
  <si>
    <t>Bottle HW Trt Gift Bag- Merry Bright</t>
  </si>
  <si>
    <t>CTBGB-57</t>
  </si>
  <si>
    <t>Bottle HW Trt Gift Bag- Season's Greetings</t>
  </si>
  <si>
    <t>CTBGB-56</t>
  </si>
  <si>
    <t>CASE
786309280069
GTIN
10786309280066</t>
  </si>
  <si>
    <t>4C+1C 157GSM
Foiled or Glittered Designs
Woven Ribbon Handles
To/From Gift Tag
Material Breakdown: 
97% Paper, 1% PET Foil or Glitter, 2% Polyester Ribbon</t>
  </si>
  <si>
    <t>Built Size: 
4.875"W x 13.5"H x 4.875"D
Retail Size:
4.875"W x 13.5"H x 0.25"D</t>
  </si>
  <si>
    <t>BOTTLE GIFT BAG AST 2 PDQ</t>
  </si>
  <si>
    <t>CTBGBACD-2</t>
  </si>
  <si>
    <t>Bottle HW Trt Gift Bag- Pour Cheer</t>
  </si>
  <si>
    <t>CTBGB-55</t>
  </si>
  <si>
    <t>Bottle HW Trt Gift Bag- Mistletoe</t>
  </si>
  <si>
    <t>CTBGB-54</t>
  </si>
  <si>
    <t>Bottle HW Trt Gift Bag- Plaid Deck</t>
  </si>
  <si>
    <t>CTBGB-53</t>
  </si>
  <si>
    <t>Bottle HW Trt Gift Bag- Confetti</t>
  </si>
  <si>
    <t>CTBGB-52</t>
  </si>
  <si>
    <t>Bottle HW Trt Gift Bag- Merry Pines</t>
  </si>
  <si>
    <t>CTBGB-51</t>
  </si>
  <si>
    <t>Bottle HW Trt Gift Bag- Drink</t>
  </si>
  <si>
    <t>CTBGB-50</t>
  </si>
  <si>
    <t>CASE
786309280052
GTIN
10786309280059</t>
  </si>
  <si>
    <t>BOTTLE GIFT BAG AST 1 PDQ</t>
  </si>
  <si>
    <t>CTBGBACD-1</t>
  </si>
  <si>
    <t>Mega Wide HW Bag - Plaid</t>
  </si>
  <si>
    <t>CMWJGB-66</t>
  </si>
  <si>
    <t>Mega Wide HW Bag - Santas</t>
  </si>
  <si>
    <t>CMWJGB-65</t>
  </si>
  <si>
    <t>Mega Wide HW Bag - Plaid Trees</t>
  </si>
  <si>
    <t>CMWJGB-64</t>
  </si>
  <si>
    <t>Mega Wide HW Bag - Cars</t>
  </si>
  <si>
    <t>CMWJGB-63</t>
  </si>
  <si>
    <t>Mega Wide HW Bag - Gingerbread</t>
  </si>
  <si>
    <t>CMWJGB-62</t>
  </si>
  <si>
    <t>Mega Wide HW Bag - Flakes</t>
  </si>
  <si>
    <t>CMWJGB-61</t>
  </si>
  <si>
    <t>CASE
786309280083
GTIN
10786309280080</t>
  </si>
  <si>
    <t>4C+1C 170GSM
Ink on Paper Designs
Woven Ribbon Handles
To/From Gift Tag
Material Breakdown: 
98% Paper, 2% Polyester Ribbon</t>
  </si>
  <si>
    <t>Built Size: 
13"W x 18"H x 8"D
Retail Size:
13"W x 18"H x 0.25"D</t>
  </si>
  <si>
    <t>MEGA WIDE HW GIFT BAG PDQ</t>
  </si>
  <si>
    <t>CMWJGB30CD-10</t>
  </si>
  <si>
    <t>Super Jumbo HW Bag - Trio Tree</t>
  </si>
  <si>
    <t>CSJGB-121</t>
  </si>
  <si>
    <t>Super Jumbo HW Bag - Juvi Snowmen</t>
  </si>
  <si>
    <t>CSJGB-120</t>
  </si>
  <si>
    <t>Super Jumbo HW Bag - Merry Wishes</t>
  </si>
  <si>
    <t>CSJGB-119</t>
  </si>
  <si>
    <t>Super Jumbo HW Bag - Oh What Fun</t>
  </si>
  <si>
    <t>CSJGB-118</t>
  </si>
  <si>
    <t>Super Jumbo HW Bag - Colorful Flakes</t>
  </si>
  <si>
    <t>CSJGB-117</t>
  </si>
  <si>
    <t>Super Jumbo HW Bag - Ornaments</t>
  </si>
  <si>
    <t>CSJGB-116</t>
  </si>
  <si>
    <t>CASE
786309280090
GTIN
10786309280097</t>
  </si>
  <si>
    <t>4C+1C 190GSM
Ink on Paper Designs
Woven Ribbon Handles
To/From Gift Tag
Material Breakdown: 
98% Paper, 2% Polyester Ribbon</t>
  </si>
  <si>
    <t>Built Size: 
19.125"W x 28"H x 8"D
Retail Size:
19.125"W x 28"H x 0.25"D</t>
  </si>
  <si>
    <t>SUPER JUMBO HW GIFT BAG PDQ</t>
  </si>
  <si>
    <t>CSJGBA24CD-13</t>
  </si>
  <si>
    <t>XJumboX HW Bag - Joy</t>
  </si>
  <si>
    <t>CGB5X-120</t>
  </si>
  <si>
    <t>XJumboX HW Bag - Cocoa Mugs</t>
  </si>
  <si>
    <t>CGB5X-119</t>
  </si>
  <si>
    <t>XJumboX HW Bag - Naughty Nice</t>
  </si>
  <si>
    <t>CGB5X-118</t>
  </si>
  <si>
    <t>XJumboX HW Bag - Snowman</t>
  </si>
  <si>
    <t>CGB5X-117</t>
  </si>
  <si>
    <t>XJumboX HW Bag - Trio Flake</t>
  </si>
  <si>
    <t>CGB5X-116</t>
  </si>
  <si>
    <t>XJumboX HW Bag - Red Car</t>
  </si>
  <si>
    <t>CGB5X-115</t>
  </si>
  <si>
    <t>CASE
786309280106
GTIN
10786309280103</t>
  </si>
  <si>
    <t>Built Size: 
21.5"W x 19"H x 10.5"D
Retail Size:
21.5"W x 19"H x 0.25"D</t>
  </si>
  <si>
    <t>X-JUMBO-X HW GIFT BAG PDQ</t>
  </si>
  <si>
    <t>CGB5XA24CD-14</t>
  </si>
  <si>
    <t>Large Wide HW Bag - Bright Forest</t>
  </si>
  <si>
    <t>CSWGB-92</t>
  </si>
  <si>
    <t>Large Wide HW Bag - Plaid Flake</t>
  </si>
  <si>
    <t>CSWGB-91</t>
  </si>
  <si>
    <t>Large Wide HW Bag - Trad Santa</t>
  </si>
  <si>
    <t>CSWGB-90</t>
  </si>
  <si>
    <t>Large Wide HW Bag - Jolly Snowman</t>
  </si>
  <si>
    <t>CSWGB-89</t>
  </si>
  <si>
    <t>Large Wide HW Bag - Green Plaid</t>
  </si>
  <si>
    <t>CSWGB-88</t>
  </si>
  <si>
    <t>Large Wide HW Bag - Merry Wreath</t>
  </si>
  <si>
    <t>CSWGB-87</t>
  </si>
  <si>
    <t>CASE
786309280076
GTIN
10786309280073</t>
  </si>
  <si>
    <t>Built Size: 
12.5"W x 15"H x 8"D
Retail Size:
12.5"W x 15"H x 0.25"D</t>
  </si>
  <si>
    <t>LARGE WIDE HW GIFT BAG PDQ</t>
  </si>
  <si>
    <t>CSWGB30CD-13</t>
  </si>
  <si>
    <t>Heavy Weight Gift Bag PDQ Display</t>
  </si>
  <si>
    <t>Jumbo Sq Trt Gift Bag - Merry Bright Canes</t>
  </si>
  <si>
    <t>CLWGBT-142</t>
  </si>
  <si>
    <t>Jumbo Sq Trt Gift Bag - Tree</t>
  </si>
  <si>
    <t>CLWGBT-141</t>
  </si>
  <si>
    <t>Jumbo Sq Trt Gift Bag - Stamps</t>
  </si>
  <si>
    <t>CLWGBT-140</t>
  </si>
  <si>
    <t>Jumbo Sq Trt Gift Bag - Canes</t>
  </si>
  <si>
    <t>CLWGBT-139</t>
  </si>
  <si>
    <t>Jumbo Sq Trt Gift Bag - Town</t>
  </si>
  <si>
    <t>CLWGBT-138</t>
  </si>
  <si>
    <t>Jumbo Sq Trt Gift Bag - Oh What Fun</t>
  </si>
  <si>
    <t>CLWGBT-137</t>
  </si>
  <si>
    <t>CASE
786309286429
GTIN
10786309286426</t>
  </si>
  <si>
    <t>Built Size: 
15" x 15" x 8"
Retail Size:
15" x 15" x 0.25"</t>
  </si>
  <si>
    <t>JUMBO SQ TRT GIFT BAG PDQ 2</t>
  </si>
  <si>
    <t>C48JSTGBACD-14</t>
  </si>
  <si>
    <t>Jumbo Sq Trt Gift Bag - Foliage</t>
  </si>
  <si>
    <t>CLWGBT-136</t>
  </si>
  <si>
    <t>Jumbo Sq Trt Gift Bag - Santa</t>
  </si>
  <si>
    <t>CLWGBT-135</t>
  </si>
  <si>
    <t>Jumbo Sq Trt Gift Bag - Forest</t>
  </si>
  <si>
    <t>CLWGBT-134</t>
  </si>
  <si>
    <t>Jumbo Sq Trt Gift Bag - Plaid</t>
  </si>
  <si>
    <t>CLWGBT-133</t>
  </si>
  <si>
    <t>Jumbo Sq Trt Gift Bag - Snowman</t>
  </si>
  <si>
    <t>CLWGBT-132</t>
  </si>
  <si>
    <t>Jumbo Sq Trt Gift Bag - Flakes</t>
  </si>
  <si>
    <t>CLWGBT-131</t>
  </si>
  <si>
    <t>CASE
786309286412
GTIN
10786309286419</t>
  </si>
  <si>
    <t>JUMBO SQ TRT GIFT BAG PDQ 1</t>
  </si>
  <si>
    <t>C48JSTGBACD-13</t>
  </si>
  <si>
    <t>Jumbo Trt Gift Bag - Bright</t>
  </si>
  <si>
    <t>CGBT221V4</t>
  </si>
  <si>
    <t>Jumbo Trt Gift Bag - Snowglobe</t>
  </si>
  <si>
    <t>CGBT220V4</t>
  </si>
  <si>
    <t>Jumbo Trt Gift Bag - Gingerbread</t>
  </si>
  <si>
    <t>CGBT219V4</t>
  </si>
  <si>
    <t>Jumbo Trt Gift Bag - Wreath</t>
  </si>
  <si>
    <t>CGBT215V4</t>
  </si>
  <si>
    <t>Jumbo Trt Gift Bag - Tree</t>
  </si>
  <si>
    <t>CGBT214V4</t>
  </si>
  <si>
    <t>Jumbo Trt Gift Bag - Door</t>
  </si>
  <si>
    <t>CGBT213V4</t>
  </si>
  <si>
    <t>CASE
786309286405
GTIN
00786309286405</t>
  </si>
  <si>
    <t>Built Size:
13" x 18" x 5"
Retail Size:
13" x 18" x 0.25"</t>
  </si>
  <si>
    <t>JMB TRT GIFT BAG ASST PDQ</t>
  </si>
  <si>
    <t>C48TGBA4CD-6</t>
  </si>
  <si>
    <t>Large Trt Gift Bag - Ferns</t>
  </si>
  <si>
    <t>CGBT1247V3</t>
  </si>
  <si>
    <t>Large Trt Gift Bag - Foliage</t>
  </si>
  <si>
    <t>CGBT1246V3</t>
  </si>
  <si>
    <t>Large Trt Gift Bag - Trio Trees</t>
  </si>
  <si>
    <t>CGBT1245V3</t>
  </si>
  <si>
    <t>Large Trt Gift Bag - Warm Wishes</t>
  </si>
  <si>
    <t>CGBT1229V3</t>
  </si>
  <si>
    <t>Large Trt Gift Bag - Plaid</t>
  </si>
  <si>
    <t>CGBT1228V3</t>
  </si>
  <si>
    <t>Large Trt Gift Bag - Santa</t>
  </si>
  <si>
    <t>CGBT1227V3</t>
  </si>
  <si>
    <t>CASE
786309286399
GTIN
00786309286399</t>
  </si>
  <si>
    <t>Built Size: 
10" x 12.75" x 5.25"
Retail Size:
10" x 12.75" x 0.25"</t>
  </si>
  <si>
    <t>LRG TRT GIFT BAG ASST PDQ 3</t>
  </si>
  <si>
    <t>C48TGBA3CD-37</t>
  </si>
  <si>
    <t>Large Trt Gift Bag - Drawn Santa</t>
  </si>
  <si>
    <t>CGBT1235V3</t>
  </si>
  <si>
    <t>Large Trt Gift Bag - Checkered Flakes</t>
  </si>
  <si>
    <t>CGBT1234V3</t>
  </si>
  <si>
    <t>Large Trt Gift Bag - Type Tree</t>
  </si>
  <si>
    <t>CGBT1233V3</t>
  </si>
  <si>
    <t>Large Trt Gift Bag - Sleigh</t>
  </si>
  <si>
    <t>CGBT1241V3</t>
  </si>
  <si>
    <t>Large Trt Gift Bag - Snowman</t>
  </si>
  <si>
    <t>CGBT1240V3</t>
  </si>
  <si>
    <t>Large Trt Gift Bag - HoHoHo</t>
  </si>
  <si>
    <t>CGBT1239V3</t>
  </si>
  <si>
    <t>CASE 
786309286382
GTIN
00786309286382</t>
  </si>
  <si>
    <t>LRG TRT GIFT BAG ASST PDQ 2</t>
  </si>
  <si>
    <t>C48TGBA3CD-36</t>
  </si>
  <si>
    <t>Large Trt Gift Bag - Plaid Frame</t>
  </si>
  <si>
    <t>CGBT1223V3</t>
  </si>
  <si>
    <t>CGBT1222V3</t>
  </si>
  <si>
    <t>Large Trt Gift Bag -  Merry Christmas</t>
  </si>
  <si>
    <t>CGBT1221V3</t>
  </si>
  <si>
    <t>Large Trt Gift Bag - Candy Cane</t>
  </si>
  <si>
    <t>CGBT1217V3</t>
  </si>
  <si>
    <t>Large Trt Gift Bag - Poinsettia</t>
  </si>
  <si>
    <t>CGBT1216V3</t>
  </si>
  <si>
    <t>Large Trt Gift Bag - Stripes</t>
  </si>
  <si>
    <t>CGBT1215V3</t>
  </si>
  <si>
    <t>CASE
786309286320
GTIN
00786309286320</t>
  </si>
  <si>
    <t>LRG TRT GIFT BAG ASST PDQ 1</t>
  </si>
  <si>
    <t>C48TGBA3CD-35</t>
  </si>
  <si>
    <t>Medium Trt Gift Bag - 'Tis the Season</t>
  </si>
  <si>
    <t>CGBT1247V2</t>
  </si>
  <si>
    <t>Medium Trt Gift Bag - Santa Sack</t>
  </si>
  <si>
    <t>CGBT1246V2</t>
  </si>
  <si>
    <t>Medium Trt Gift Bag - Snowflake</t>
  </si>
  <si>
    <t>CGBT1245V2</t>
  </si>
  <si>
    <t>Medium Trt Gift Bag - Type Tree</t>
  </si>
  <si>
    <t>CGBT1229V2</t>
  </si>
  <si>
    <t>Medium Trt Gift Bag - Red Door</t>
  </si>
  <si>
    <t>CGBT1228V2</t>
  </si>
  <si>
    <t>Medium Trt Gift Bag - Snowflakes</t>
  </si>
  <si>
    <t>CGBT1227V2</t>
  </si>
  <si>
    <t>CASE
786309286313
GTIN
00786309286313</t>
  </si>
  <si>
    <t>4C+1C 128GSM
Foiled or Glittered Designs
Woven Ribbon Handles
To/From Gift Tag
Material Breakdown: 
97% Paper, 1% PET Foil or Glitter, 2% Polyester Ribbon</t>
  </si>
  <si>
    <t>Built Size: 
7" x 9" x 3.5"
Retail Size:
7" x 9" x 0.25"</t>
  </si>
  <si>
    <t>MED TRT GIFT BAG ASST PDQ 3</t>
  </si>
  <si>
    <t>C48TGBA2CD-37</t>
  </si>
  <si>
    <t>Medium Trt Gift Bag - Houses</t>
  </si>
  <si>
    <t>CGBT1235V2</t>
  </si>
  <si>
    <t>Medium Trt Gift Bag - Trees</t>
  </si>
  <si>
    <t>CGBT1234V2</t>
  </si>
  <si>
    <t>Medium Trt Gift Bag - From Santa</t>
  </si>
  <si>
    <t>CGBT1233V2</t>
  </si>
  <si>
    <t>Medium Trt Gift Bag - String Lights</t>
  </si>
  <si>
    <t>CGBT1241V2</t>
  </si>
  <si>
    <t>Medium Trt Gift Bag - Penguins Tree</t>
  </si>
  <si>
    <t>CGBT1240V2</t>
  </si>
  <si>
    <t>Medium Trt Gift Bag - Merry Everything</t>
  </si>
  <si>
    <t>CGBT1239V2</t>
  </si>
  <si>
    <t>CASE
786309286306
GTIN
00786309286306</t>
  </si>
  <si>
    <t>MED TRT GIFT BAG ASST PDQ 2</t>
  </si>
  <si>
    <t>C48TGBA2CD-36</t>
  </si>
  <si>
    <t>Medium Trt Gift Bag - Falala</t>
  </si>
  <si>
    <t>CGBT1223V2</t>
  </si>
  <si>
    <t>Medium Trt Gift Bag - Joy Wreath</t>
  </si>
  <si>
    <t>CGBT1222V2</t>
  </si>
  <si>
    <t>Medium Trt Gift Bag - Blue Plaid</t>
  </si>
  <si>
    <t>CGBT1221V2</t>
  </si>
  <si>
    <t>Medium Trt Gift Bag - Snowman</t>
  </si>
  <si>
    <t>CGBT1217V2</t>
  </si>
  <si>
    <t>Medium Trt Gift Bag - Tree</t>
  </si>
  <si>
    <t>CGBT1216V2</t>
  </si>
  <si>
    <t>Medium Trt Gift Bag - Let It Snow</t>
  </si>
  <si>
    <t>CGBT1215V2</t>
  </si>
  <si>
    <t>CASE
786309286290
GTIN
00786309286290</t>
  </si>
  <si>
    <t>MED TRT GIFT BAG ASST PDQ 1</t>
  </si>
  <si>
    <t>C48TGBA2CD-35</t>
  </si>
  <si>
    <t>JrCub Trt Gift Bag - Noel</t>
  </si>
  <si>
    <t>CGBT1247VJ2</t>
  </si>
  <si>
    <t>JrCub Trt Gift Bag - Flakes</t>
  </si>
  <si>
    <t>CGBT1246VJ2</t>
  </si>
  <si>
    <t>JrCub Trt Gift Bag - Script</t>
  </si>
  <si>
    <t>CGBT1245VJ2</t>
  </si>
  <si>
    <t>JrCub Trt Gift Bag - Merry Christmas</t>
  </si>
  <si>
    <t>CGBT1217VJ2</t>
  </si>
  <si>
    <t>JrCub Trt Gift Bag - Poinsettia Plaid</t>
  </si>
  <si>
    <t>CGBT1216VJ2</t>
  </si>
  <si>
    <t>JrCub Trt Gift Bag - Bird</t>
  </si>
  <si>
    <t>CGBT1215VJ2</t>
  </si>
  <si>
    <t>CASE
786309286283
GTIN
00786309286283</t>
  </si>
  <si>
    <t>Built Size: 
5.25" x 8.125" x 3.25"
Retail Size:
5.25" x 8.125" x 0.25"</t>
  </si>
  <si>
    <t>JRCUB TRT GIFT BAG ASST PDQ</t>
  </si>
  <si>
    <t>C48TGBAJ2CD-10</t>
  </si>
  <si>
    <t>Small Trt Gift Bag - Wreath</t>
  </si>
  <si>
    <t>CGBT1222V1</t>
  </si>
  <si>
    <t>Small Trt Gift Bag - Mistletoe</t>
  </si>
  <si>
    <t>CGBT1221V1</t>
  </si>
  <si>
    <t>Small Trt Gift Bag - Icons</t>
  </si>
  <si>
    <t>CGBT1236V1</t>
  </si>
  <si>
    <t>Small Trt Gift Bag - Santa</t>
  </si>
  <si>
    <t>CGBT1233V1</t>
  </si>
  <si>
    <t>Small Trt Gift Bag - Season's Greetings</t>
  </si>
  <si>
    <t>CGBT1228V1</t>
  </si>
  <si>
    <t>Small Trt Gift Bag - Snowman</t>
  </si>
  <si>
    <t>CGBT1227V1</t>
  </si>
  <si>
    <t>CASE
786309286276
GTIN
00786309286276</t>
  </si>
  <si>
    <t>Built Size: 
4.25" x 5.625" x 2.5"
Retail Size:
4.25" x 5.625" x 0.25"</t>
  </si>
  <si>
    <t>SMALL TRT GIFT BAG ASST PDQ</t>
  </si>
  <si>
    <t>C72TGBA1CD-17</t>
  </si>
  <si>
    <t>Treatment Gift Bag Assortment PDQs</t>
  </si>
  <si>
    <t>HTS: 4819.40.0040 TREATMENT
HTS: 4819.30.0040 X-JUMBO-X, LARGE WIDE, MEGA JUMBO, SUPER JUMBO, JUMBO ONLY</t>
  </si>
  <si>
    <t>HTS: 4819.40.0040 TREATMENT
HTS: 4819.30.0040  JUMBO ONLY
HTS: 4819.40.0020 KRAFT ONLY
HTS: 4819.30.0020 KRAFT JUMBO ONLY</t>
  </si>
  <si>
    <t>Small and JrCub Treatment Gift Bag Assortments</t>
  </si>
  <si>
    <t>CGBT1A-28</t>
  </si>
  <si>
    <t>SM TRT GIFT BAG AST- MODERN TRADITIONAL</t>
  </si>
  <si>
    <t>Built Size: 
4.25"W x 5.625"H x 2.5"D
Retail Size:
4.25"W x 5.625"H x 0.25"D</t>
  </si>
  <si>
    <t>Kraft Paper Hook
4C+1C 128GSM
Foiled or Glittered Designs
Woven Ribbon Handles
To/From Gift Tag
Material Breakdown: 
97% Paper, 1% PET Foil or Glitter, 2% Polyester Ribbon</t>
  </si>
  <si>
    <t>CASE
786309279636
GTIN
10786309279633</t>
  </si>
  <si>
    <t>CGBT1223V1</t>
  </si>
  <si>
    <t>Small Trt Gift Bag - Happy Holidays</t>
  </si>
  <si>
    <t>CGBT1224V1</t>
  </si>
  <si>
    <t>Small Trt Gift Bag - Plaid Frame</t>
  </si>
  <si>
    <t>CGBT1225V1</t>
  </si>
  <si>
    <t>Small Trt Gift Bag - Flake</t>
  </si>
  <si>
    <t>CGBT1226V1</t>
  </si>
  <si>
    <t>Small Trt Gift Bag - House</t>
  </si>
  <si>
    <t>CGBT1A-29</t>
  </si>
  <si>
    <t>SM TRT GIFT BAG AST- TRADITIONAL</t>
  </si>
  <si>
    <t>CASE
786309279704
GTIN
10786309279701</t>
  </si>
  <si>
    <t>CGBT1229V1</t>
  </si>
  <si>
    <t>Small Trt Gift Bag - Poinsetta</t>
  </si>
  <si>
    <t>CGBT1230V1</t>
  </si>
  <si>
    <t>Small Trt Gift Bag - Trees</t>
  </si>
  <si>
    <t>CGBT1231V1</t>
  </si>
  <si>
    <t>CGBT1232V1</t>
  </si>
  <si>
    <t>Small Trt Gift Bag - Peace Love Joy</t>
  </si>
  <si>
    <t>CGBT1A-30</t>
  </si>
  <si>
    <t>SM TRT GIFT BAG AST- WHIMSICAL</t>
  </si>
  <si>
    <t>CASE
786309279735
GTIN
10786309279732</t>
  </si>
  <si>
    <t>CGBT1234V1</t>
  </si>
  <si>
    <t>CGBT1235V1</t>
  </si>
  <si>
    <t>Small Trt Gift Bag - Squiggles</t>
  </si>
  <si>
    <t>CGBT1237V1</t>
  </si>
  <si>
    <t>Small Trt Gift Bag - Tree</t>
  </si>
  <si>
    <t>CGBT1238V1</t>
  </si>
  <si>
    <t>Small Trt Gift Bag - Stripes</t>
  </si>
  <si>
    <t>CGBTJ2A-18</t>
  </si>
  <si>
    <t>JRCB TRT GIFT BAG AST- COUNTRY</t>
  </si>
  <si>
    <t>Built Size: 
5.25"W x 8.125"H x 3.25"D
Retail Size:
5.25"W x 8.125"H x 0.25"D</t>
  </si>
  <si>
    <t>CASE
786309279605
GTIN
10786309279602</t>
  </si>
  <si>
    <t>JrCub Trt Gift Bag - Poinsetta Plaid</t>
  </si>
  <si>
    <t>CGBT1218VJ2</t>
  </si>
  <si>
    <t>JrCub Trt Gift Bag - Big Flake</t>
  </si>
  <si>
    <t>CGBT1219VJ2</t>
  </si>
  <si>
    <t>JrCub Trt Gift Bag - Flake Pattern</t>
  </si>
  <si>
    <t>CGBT1220VJ2</t>
  </si>
  <si>
    <t>JrCub Trt Gift Bag - Winter Wishes</t>
  </si>
  <si>
    <t>CGBTJ2A-19</t>
  </si>
  <si>
    <t>JRCB TRT GIFT BAG AST- NATURAL NOEL</t>
  </si>
  <si>
    <t>Kraft Paper Hook
4C+1C Kraft 128GSM
Foiled or Glittered Designs
Woven Ribbon Handles
To/From Gift Tag
Material Breakdown: 
97% Paper, 1% PET Foil or Glitter, 2% Polyester Ribbon</t>
  </si>
  <si>
    <t>CASE
786309279780
GTIN
10786309279787</t>
  </si>
  <si>
    <t>CGBT1248VJ2</t>
  </si>
  <si>
    <t>JrCub Trt Gift Bag - Wood</t>
  </si>
  <si>
    <t>CGBT1249VJ2</t>
  </si>
  <si>
    <t>JrCub Trt Gift Bag - Reindeer</t>
  </si>
  <si>
    <t>CGBT1250VJ2</t>
  </si>
  <si>
    <t>JrCub Trt Gift Bag - Watercolor Trees</t>
  </si>
  <si>
    <t>CGBTJ2A-20</t>
  </si>
  <si>
    <t>JRCB TRT GIFT BAG AST- LOVE OF PETS</t>
  </si>
  <si>
    <t>CASE
786309279810
GTIN
10786309279817</t>
  </si>
  <si>
    <t>CGBT1251VJ2</t>
  </si>
  <si>
    <t>JrCub Trt Gift Bag - Meowy Christmas</t>
  </si>
  <si>
    <t>CGBT1252VJ2</t>
  </si>
  <si>
    <t>JrCub Trt Gift Bag - Watercolor</t>
  </si>
  <si>
    <t>CGBT1253VJ2</t>
  </si>
  <si>
    <t>JrCub Trt Gift Bag - Nutcrackers</t>
  </si>
  <si>
    <t>CGBT1254VJ2</t>
  </si>
  <si>
    <t>JrCub Trt Gift Bag - Sleigh</t>
  </si>
  <si>
    <t>CGBT1255VJ2</t>
  </si>
  <si>
    <t>JrCub Trt Gift Bag - Treats</t>
  </si>
  <si>
    <t>CGBT1256VJ2</t>
  </si>
  <si>
    <t>JrCub Trt Gift Bag - Cat Lights</t>
  </si>
  <si>
    <t>Medium Treatment Gift Bag Assortments</t>
  </si>
  <si>
    <t>CGBT2A-82</t>
  </si>
  <si>
    <t>MED TRT GIFT BAG AST- COUNTRY</t>
  </si>
  <si>
    <t>Built Size: 
7"W x 9"H x 3.5"D
Retail Size:
7"W x 9"H x 0.25"D</t>
  </si>
  <si>
    <t>CASE
786309279612
GTIN
10786309279619</t>
  </si>
  <si>
    <t>CGBT1218V2</t>
  </si>
  <si>
    <t>Medium Trt Gift Bag - Stocking</t>
  </si>
  <si>
    <t>CGBT1219V2</t>
  </si>
  <si>
    <t>Medium Trt Gift Bag - Cane Jar</t>
  </si>
  <si>
    <t>CGBT1220V2</t>
  </si>
  <si>
    <t>Medium Trt Gift Bag - Pinecones</t>
  </si>
  <si>
    <t>CGBT2A-83</t>
  </si>
  <si>
    <t>MED TRT GIFT BAG AST-MODERN TRADITIONAL</t>
  </si>
  <si>
    <t>CASE
786309279681
GTIN
10786309279688</t>
  </si>
  <si>
    <t>CGBT1224V2</t>
  </si>
  <si>
    <t>Medium Trt Gift Bag - Ornament</t>
  </si>
  <si>
    <t>CGBT1225V2</t>
  </si>
  <si>
    <t>Medium Trt Gift Bag - Bow</t>
  </si>
  <si>
    <t>CGBT1226V2</t>
  </si>
  <si>
    <t>Medium Trt Gift Bag - Red Plaid</t>
  </si>
  <si>
    <t>CGBT2A-84</t>
  </si>
  <si>
    <t>MED TRT GIFT BAG AST- TRADITIONAL</t>
  </si>
  <si>
    <t>CASE
786309279711
GTIN
10786309279718</t>
  </si>
  <si>
    <t>CGBT1230V2</t>
  </si>
  <si>
    <t>Medium Trt Gift Bag - Christmas Tree</t>
  </si>
  <si>
    <t>CGBT1231V2</t>
  </si>
  <si>
    <t>Medium Trt Gift Bag - Modern Plaid</t>
  </si>
  <si>
    <t>CGBT1232V2</t>
  </si>
  <si>
    <t>Medium Trt Gift Bag - Season's Greetings</t>
  </si>
  <si>
    <t>CGBT2A-85</t>
  </si>
  <si>
    <t>MED TRT GIFT BAG AST- WHIMSICAL</t>
  </si>
  <si>
    <t>786309279742
GTIN
10786309279749</t>
  </si>
  <si>
    <t>CGBT1236V2</t>
  </si>
  <si>
    <t>Medium Trt Gift Bag - Plaid</t>
  </si>
  <si>
    <t>CGBT1237V2</t>
  </si>
  <si>
    <t>Medium Trt Gift Bag - Giving Season</t>
  </si>
  <si>
    <t>CGBT1238V2</t>
  </si>
  <si>
    <t>Medium Trt Gift Bag - Bows</t>
  </si>
  <si>
    <t>CGBT2A-86</t>
  </si>
  <si>
    <t>MED TRT GIFT BAG AST- JUVENILE</t>
  </si>
  <si>
    <t>CASE
786309279766
GTIN
10786309279763</t>
  </si>
  <si>
    <t>CGBT1242V2</t>
  </si>
  <si>
    <t>Medium Trt Gift Bag - Santas</t>
  </si>
  <si>
    <t>CGBT1243V2</t>
  </si>
  <si>
    <t>Medium Trt Gift Bag - Snowmen</t>
  </si>
  <si>
    <t>CGBT1244V2</t>
  </si>
  <si>
    <t>Medium Trt Gift Bag - Polar Bear</t>
  </si>
  <si>
    <t>CGBT2A-87</t>
  </si>
  <si>
    <t>MED TRT GIFT BAG AST- NATURAL NOEL</t>
  </si>
  <si>
    <t>CASE
786309279797
GTIN
10786309279794</t>
  </si>
  <si>
    <t>CGBT1248V2</t>
  </si>
  <si>
    <t>Medium Trt Gift Bag - Merry Bright</t>
  </si>
  <si>
    <t>CGBT1249V2</t>
  </si>
  <si>
    <t>Medium Trt Gift Bag - Stockings</t>
  </si>
  <si>
    <t>CGBT1250V2</t>
  </si>
  <si>
    <t>Medium Trt Gift Bag - Knitted</t>
  </si>
  <si>
    <t>CGBT2A-88</t>
  </si>
  <si>
    <t>MED TRT GIFT BAG AST- LOVE OF PETS</t>
  </si>
  <si>
    <t>CASE
786309279827
GTIN
10786309279824</t>
  </si>
  <si>
    <t>CGBT1251V2</t>
  </si>
  <si>
    <t>Medium Trt Gift Bag - Meowy Bright</t>
  </si>
  <si>
    <t>CGBT1252V2</t>
  </si>
  <si>
    <t>Medium Trt Gift Bag - Dog Stack</t>
  </si>
  <si>
    <t>CGBT1253V2</t>
  </si>
  <si>
    <t>CGBT1254V2</t>
  </si>
  <si>
    <t>Medium Trt Gift Bag - Watercolor Cat</t>
  </si>
  <si>
    <t>CGBT1255V2</t>
  </si>
  <si>
    <t>Medium Trt Gift Bag - Paw Wreath</t>
  </si>
  <si>
    <t>CGBT1256V2</t>
  </si>
  <si>
    <t>Medium Trt Gift Bag - Doghouse</t>
  </si>
  <si>
    <t>Large Treatment Gift Bag Assortments</t>
  </si>
  <si>
    <t>CGBT3A-83</t>
  </si>
  <si>
    <t>LRG TRT GIFT BAG AST- COUNTRY</t>
  </si>
  <si>
    <t>Built Size: 
10"W x 12.75"H x 5.25"D
Retail Size:
10"W x 12.75"H x 0.25"D</t>
  </si>
  <si>
    <t>Kraft Paper Hook
4C+1C 157GSM
Foiled or Glittered Designs
Woven Ribbon Handles
To/From Gift Tag
Material Breakdown: 
97% Paper, 1% PET Foil or Glitter, 2% Polyester Ribbon</t>
  </si>
  <si>
    <t>CASE
786309279629
GTIN
10786309279626</t>
  </si>
  <si>
    <t>Large Trt Gift Bag - Poinsetta</t>
  </si>
  <si>
    <t>Large Trt Gift Bag - Candy Canes</t>
  </si>
  <si>
    <t>CGBT1218V3</t>
  </si>
  <si>
    <t>Large Trt Gift Bag - Birdhouse</t>
  </si>
  <si>
    <t>CGBT1219V3</t>
  </si>
  <si>
    <t>Large Trt Gift Bag - Lantern</t>
  </si>
  <si>
    <t>CGBT1220V3</t>
  </si>
  <si>
    <t>CGBT3A-84</t>
  </si>
  <si>
    <t>LRG TRT GIFT BAG AST- MODERN TRADITIONAL</t>
  </si>
  <si>
    <t>CASE
786309279698
GTIN
10786309279695</t>
  </si>
  <si>
    <t>Large Trt Gift Bag - Merry Christmas</t>
  </si>
  <si>
    <t>CGBT1224V3</t>
  </si>
  <si>
    <t>Large Trt Gift Bag - Winter Wonderland</t>
  </si>
  <si>
    <t>CGBT1225V3</t>
  </si>
  <si>
    <t>Large Trt Gift Bag - Polar Bear</t>
  </si>
  <si>
    <t>CGBT1226V3</t>
  </si>
  <si>
    <t>Large Trt Gift Bag - Jolly Red</t>
  </si>
  <si>
    <t>CGBT3A-85</t>
  </si>
  <si>
    <t>LRG TRT GIFT BAG AST- TRADITIONAL</t>
  </si>
  <si>
    <t>CASE
786309279728
GTIN
10786309279725</t>
  </si>
  <si>
    <t>CGBT1230V3</t>
  </si>
  <si>
    <t>CGBT1231V3</t>
  </si>
  <si>
    <t>Large Trt Gift Bag - Grid Trees</t>
  </si>
  <si>
    <t>CGBT1232V3</t>
  </si>
  <si>
    <t>Large Trt Gift Bag - Wreath Deer</t>
  </si>
  <si>
    <t>CGBT3A-86</t>
  </si>
  <si>
    <t>LRG TRT GIFT BAG AST- WHIMSICAL</t>
  </si>
  <si>
    <t>CASE
786309279759
GTIN
10786309279756</t>
  </si>
  <si>
    <t>CGBT1236V3</t>
  </si>
  <si>
    <t>Large Trt Gift Bag - Jolly</t>
  </si>
  <si>
    <t>CGBT1237V3</t>
  </si>
  <si>
    <t>Large Trt Gift Bag - Joy Flakes</t>
  </si>
  <si>
    <t>CGBT1238V3</t>
  </si>
  <si>
    <t>Large Trt Gift Bag - Stockings</t>
  </si>
  <si>
    <t>CGBT3A-87</t>
  </si>
  <si>
    <t>LRG TRT GIFT BAG AST- JUVENILE</t>
  </si>
  <si>
    <t>CASE
786309279773
GTIN
10786309279770</t>
  </si>
  <si>
    <t>Large Trt Gift Bag - Ho Ho Ho</t>
  </si>
  <si>
    <t>CGBT1242V3</t>
  </si>
  <si>
    <t>Large Trt Gift Bag - Snowflakes</t>
  </si>
  <si>
    <t>CGBT1243V3</t>
  </si>
  <si>
    <t>Large Trt Gift Bag - Oh What Fun</t>
  </si>
  <si>
    <t>CGBT1244V3</t>
  </si>
  <si>
    <t>Large Trt Gift Bag - Hot Air Balloon</t>
  </si>
  <si>
    <t>CGBT3A-88</t>
  </si>
  <si>
    <t>LRG TRT GIFT BAG AST - NATURAL NOEL</t>
  </si>
  <si>
    <t>CASE
786309279803
GTIN
10786309279800</t>
  </si>
  <si>
    <t>Large Trt Gift Bag - Trio Tree</t>
  </si>
  <si>
    <t>CGBT1248V3</t>
  </si>
  <si>
    <t>CGBT1249V3</t>
  </si>
  <si>
    <t>Large Trt Gift Bag - Merry Wishes</t>
  </si>
  <si>
    <t>CGBT1250V3</t>
  </si>
  <si>
    <t>Large Trt Gift Bag - Wreath</t>
  </si>
  <si>
    <t>CGBT3A-89</t>
  </si>
  <si>
    <t>LRG TRT GIFT BAG AST - LOVE OF PETS</t>
  </si>
  <si>
    <t>CASE
786309279834
GTIN
10786309279831</t>
  </si>
  <si>
    <t>CGBT1251V3</t>
  </si>
  <si>
    <t>CGBT1252V3</t>
  </si>
  <si>
    <t>Large Trt Gift Bag - Red Truck</t>
  </si>
  <si>
    <t>CGBT1253V3</t>
  </si>
  <si>
    <t>Large Trt Gift Bag - Cat Tree</t>
  </si>
  <si>
    <t>CGBT1254V3</t>
  </si>
  <si>
    <t>Large Trt Gift Bag - Plaid Paws</t>
  </si>
  <si>
    <t>CGBT1255V3</t>
  </si>
  <si>
    <t>Large Trt Gift Bag - Dog Cat</t>
  </si>
  <si>
    <t>CGBT1256V3</t>
  </si>
  <si>
    <t>Large Trt Gift Bag - Cat Gift</t>
  </si>
  <si>
    <t>Jumbo and Jumbo Square Treatment Gift Bag Assortments</t>
  </si>
  <si>
    <t>CGBT4A-7</t>
  </si>
  <si>
    <t>JUMBO TRT GIFT BAG AST- TRADITIONAL</t>
  </si>
  <si>
    <t>Built Size:
13"W x 18"H x 5"D
Retail Size:
13"W x 18"H x 0.25"D</t>
  </si>
  <si>
    <t>CASE
786309279865
GTIN
10786309279862</t>
  </si>
  <si>
    <t>CGBT216V4</t>
  </si>
  <si>
    <t>Jumbo Trt Gift Bag - Plaid</t>
  </si>
  <si>
    <t>CGBT217V4</t>
  </si>
  <si>
    <t>Jumbo Trt Gift Bag - Falala</t>
  </si>
  <si>
    <t>CGBT218V4</t>
  </si>
  <si>
    <t>Jumbo Trt Gift Bag - Flakes</t>
  </si>
  <si>
    <t>CGBT4A-8</t>
  </si>
  <si>
    <t>JUMBO TRT GIFT BAG AST- WHIMSICAL</t>
  </si>
  <si>
    <t>CASE
786309279872
GTIN
10786309279879</t>
  </si>
  <si>
    <t>CGBT222V4</t>
  </si>
  <si>
    <t>Jumbo Trt Gift Bag - Stamps</t>
  </si>
  <si>
    <t>CGBT223V4</t>
  </si>
  <si>
    <t>Jumbo Trt Gift Bag - Santa</t>
  </si>
  <si>
    <t>CGBT224V4</t>
  </si>
  <si>
    <t>Jumbo Trt Gift Bag - Very Merry</t>
  </si>
  <si>
    <t>CLWGBTA-32</t>
  </si>
  <si>
    <t>JUMBO TRT SQ GIFT BAG AST I</t>
  </si>
  <si>
    <t>Built Size: 
15"W x 15"H x 8"D
Retail Size:
15"W x 15"H x 0.25"D</t>
  </si>
  <si>
    <t>CASE
786309279889
GTIN
10786309279886</t>
  </si>
  <si>
    <t>CLWGBTA-33</t>
  </si>
  <si>
    <t>JUMBO TRT SQ GIFT BAG AST II</t>
  </si>
  <si>
    <t>CASE
786309279896
GTIN
10786309279893</t>
  </si>
  <si>
    <t>Handmade Gift Bag Assortments</t>
  </si>
  <si>
    <t>FOB Holyoke, MA
(Special Domestic)</t>
  </si>
  <si>
    <t>CHGBA2-56</t>
  </si>
  <si>
    <t>MEDIUM HMDE GIFT BAG AST 1</t>
  </si>
  <si>
    <t>4C+1C 128GSM
Embellished Designs
Woven Ribbon Handles
To/From Gift Tag
Material Breakdown: 
97% Paper, 1% PET Foil or Glitter, 2% Polyester Ribbon</t>
  </si>
  <si>
    <t>CASE
786309286207
GTIN
10786309286204</t>
  </si>
  <si>
    <t>CHGB2-206</t>
  </si>
  <si>
    <t>Medium HM Bag- Trees Snowglobe</t>
  </si>
  <si>
    <t>CHGB2-207</t>
  </si>
  <si>
    <t>Medium HM Bag- Parcel Tree</t>
  </si>
  <si>
    <t>CHGB2-208</t>
  </si>
  <si>
    <t>Medium HM Bag- Sweet Cupcakes</t>
  </si>
  <si>
    <t>CHGB2-209</t>
  </si>
  <si>
    <t>Medium HM Bag- Big Bow</t>
  </si>
  <si>
    <t>CHGB2-210</t>
  </si>
  <si>
    <t>Medium HM Bag- Painterly Christmas Tree</t>
  </si>
  <si>
    <t>CHGB2-211</t>
  </si>
  <si>
    <t>Medium HM Bag- Gingerbread Recipe</t>
  </si>
  <si>
    <t>CHGBA2-57</t>
  </si>
  <si>
    <t>MEDIUM HMDE GIFT BAG AST 2</t>
  </si>
  <si>
    <t>CASE
786309286214
GTIN
10786309286211</t>
  </si>
  <si>
    <t>CHGB2-212</t>
  </si>
  <si>
    <t>Medium HM Bag- Merry Christmas Banner</t>
  </si>
  <si>
    <t>CHGB2-213</t>
  </si>
  <si>
    <t>Medium HM Bag- Let It Snow Ornaments</t>
  </si>
  <si>
    <t>CHGB2-214</t>
  </si>
  <si>
    <t>Medium HM Bag- Pencil Foliage</t>
  </si>
  <si>
    <t>CHGB2-215</t>
  </si>
  <si>
    <t>Medium HM Bag- Ho Ho Ho</t>
  </si>
  <si>
    <t>CHGB2-216</t>
  </si>
  <si>
    <t>Medium HM Bag- Warm Wishes Mittens</t>
  </si>
  <si>
    <t>CHGB2-217</t>
  </si>
  <si>
    <t>Medium HM Bag- Artic Polar Bear</t>
  </si>
  <si>
    <t>CHGBA3-46</t>
  </si>
  <si>
    <t>LARGE HMDE GIFT BAG AST 1</t>
  </si>
  <si>
    <t>4C+1C 157 GSM
Embellished Designs
Woven Ribbon Handles
To/From Gift Tag
Material Breakdown: 
97% Paper, 1% PET Foil or Glitter, 2% Polyester Ribbon</t>
  </si>
  <si>
    <t>CASE
786309286221
GTIN
10786309286228</t>
  </si>
  <si>
    <t>CHGB3-313</t>
  </si>
  <si>
    <t>Large HM Gift Bag- Fa La La</t>
  </si>
  <si>
    <t>CHGB3-314</t>
  </si>
  <si>
    <t>Large HM Gift Bag- Let It Snowman</t>
  </si>
  <si>
    <t>CHGB3-315</t>
  </si>
  <si>
    <t>Large HM Gift Bag- Oh What fun</t>
  </si>
  <si>
    <t>CHGB3-316</t>
  </si>
  <si>
    <t>Large HM Gift Bag- Noel</t>
  </si>
  <si>
    <t>CHGB3-317</t>
  </si>
  <si>
    <t>Large HM Gift Bag- Gingerbread Snowglobe</t>
  </si>
  <si>
    <t>CHGB3-318</t>
  </si>
  <si>
    <t>Large HM Gift Bag- Snowman</t>
  </si>
  <si>
    <t>CHGBA3-47</t>
  </si>
  <si>
    <t>LARGE HMDE GIFT BAG AST 2</t>
  </si>
  <si>
    <t>CASE
786309286238
GTIN
10786309286235</t>
  </si>
  <si>
    <t>CHGB3-319</t>
  </si>
  <si>
    <t>Large HM Gift Bag- Plaid Joy</t>
  </si>
  <si>
    <t>CHGB3-320</t>
  </si>
  <si>
    <t>Large HM Gift Bag- Gold Flake</t>
  </si>
  <si>
    <t>CHGB3-321</t>
  </si>
  <si>
    <t>Large HM Gift Bag- Cheery</t>
  </si>
  <si>
    <t>CHGB3-322</t>
  </si>
  <si>
    <t>Large HM Gift Bag- Hats</t>
  </si>
  <si>
    <t>CHGB3-323</t>
  </si>
  <si>
    <t>Large HM Gift Bag- Antlers</t>
  </si>
  <si>
    <t>CHGB3-324</t>
  </si>
  <si>
    <t>Large HM Gift Bag- Sweet Bundle</t>
  </si>
  <si>
    <t>Heavy Weight Gift Bag Assortments</t>
  </si>
  <si>
    <t>CSWGBA-19</t>
  </si>
  <si>
    <t>LARGE WIDE HW GIFT BAG AST</t>
  </si>
  <si>
    <t>Kraft Paper Hook
4C+1C 170GSM
Ink on Paper Designs
Woven Ribbon Handles
To/From Gift Tag
Material Breakdown: 
98% Paper, 2% Polyester Ribbon</t>
  </si>
  <si>
    <t>CASE
786309280014
GTIN
10786309280011</t>
  </si>
  <si>
    <t>CGB5XA-19</t>
  </si>
  <si>
    <t>X-JUMBO HW GIFT BAG AST</t>
  </si>
  <si>
    <t>Kraft Paper Hook
4C+1C 190GSM
Ink on Paper Designs
Woven Ribbon Handles
To/From Gift Tag
Material Breakdown: 
98% Paper, 2% Polyester Ribbon</t>
  </si>
  <si>
    <t>CASE
786309280045
GTIN
10786309280042</t>
  </si>
  <si>
    <t>CSJGBA-21</t>
  </si>
  <si>
    <t>SUPER JUMBO HW GIFT BAG AST</t>
  </si>
  <si>
    <t>CASE
786309280038
GTIN
10786309280035</t>
  </si>
  <si>
    <t>CMWJGBA-13</t>
  </si>
  <si>
    <t>MEGA WIDE HW GIFT BAG AST</t>
  </si>
  <si>
    <t>CASE
786309280021
GTIN
10786309280028</t>
  </si>
  <si>
    <t>CGBBA-41</t>
  </si>
  <si>
    <t>BEER HW GIFT BAG AST</t>
  </si>
  <si>
    <t>CASE
786309279995
GTIN
10786309279992</t>
  </si>
  <si>
    <t>CGBBACS-23</t>
  </si>
  <si>
    <t>BEER HW GIFT BAG W/ CLIP STRIP</t>
  </si>
  <si>
    <t>Built Size: 
9"W x 7"H x 5.5"D
Retail Size:
9"W x 7"H x 0.25"D                      6 SEEDED CLIPSTRIPS</t>
  </si>
  <si>
    <t>CASE
786309280007
GTIN
10786309280004</t>
  </si>
  <si>
    <t>CTBGBA-14</t>
  </si>
  <si>
    <t>TREAT BOTTLE HW GIFT BAG AST 1</t>
  </si>
  <si>
    <t>CASE
786309279957
GTIN
10786309279954</t>
  </si>
  <si>
    <t>CTBGBA-15</t>
  </si>
  <si>
    <t>TREAT BOTTLE HW GIFT BAG AST 2</t>
  </si>
  <si>
    <t>CASE
786309279964
GTIN
10786309279961</t>
  </si>
  <si>
    <t>CTBGBACS-1</t>
  </si>
  <si>
    <t>TREAT BOTTLE HW GIFT BAG W/ CLIP STRIP 1</t>
  </si>
  <si>
    <t>Built Size: 
4.875"W x 13.5"H x 4.875"D
Retail Size:
4.875"W x 13.5"H x 0.25"D 
3 SEEDED CLIPSTRIPS</t>
  </si>
  <si>
    <t>CASE
786309279971
GTIN
10786309279978</t>
  </si>
  <si>
    <t>CTBGBACS-2</t>
  </si>
  <si>
    <t>TREAT BOTTLE HW GIFT BAG W/ CLIP STRIP 2</t>
  </si>
  <si>
    <t>CASE
786309279988
GTIN
10786309279985</t>
  </si>
  <si>
    <t>Kraft Gift Bag Assortments</t>
  </si>
  <si>
    <t>FOB Laem Chabang, 
Thailand</t>
  </si>
  <si>
    <t>CKGBA1-20</t>
  </si>
  <si>
    <t>JRCUB KRAFT GIFT BAG AST</t>
  </si>
  <si>
    <t>Built Size: 
 5.875"W x 8.25"H x 3.5"D
Retail Size:
 5.875"W' x 12"H x 0.25"D</t>
  </si>
  <si>
    <t>CASE
786309279902
GTIN
10786309279909</t>
  </si>
  <si>
    <t>CKGB212V1</t>
  </si>
  <si>
    <t>JrCub Kraft Bag - Flakes</t>
  </si>
  <si>
    <t>CKGB213V1</t>
  </si>
  <si>
    <t>JrCub Kraft Bag - Plaid</t>
  </si>
  <si>
    <t>CKGB214V1</t>
  </si>
  <si>
    <t>JrCub Kraft Bag - Joy</t>
  </si>
  <si>
    <t>CKGB215V1</t>
  </si>
  <si>
    <t>JrCub Kraft Bag - Deck the Halls</t>
  </si>
  <si>
    <t>CKGB216V1</t>
  </si>
  <si>
    <t>JrCub Kraft Bag - Mistletoe</t>
  </si>
  <si>
    <t>CKGB217V1</t>
  </si>
  <si>
    <t>JrCub Kraft Bag - Blue Plaid</t>
  </si>
  <si>
    <t>CKGBA2-18</t>
  </si>
  <si>
    <t>MEDIUM KRAFT GIFT BAG AST</t>
  </si>
  <si>
    <t>Built Size: 
8"W x 10.5"H x 4.75"D
Retail Size:
8"W x 14"H x 0.25"D</t>
  </si>
  <si>
    <t>CASE
786309279919
GTIN
10786309279916</t>
  </si>
  <si>
    <t>CKGB212V2</t>
  </si>
  <si>
    <t>Medium Kraft Bag - Trees</t>
  </si>
  <si>
    <t>CKGB213V2</t>
  </si>
  <si>
    <t>Medium Kraft Bag - Wreath</t>
  </si>
  <si>
    <t>CKGB214V2</t>
  </si>
  <si>
    <t>Medium Kraft Bag - Snowman</t>
  </si>
  <si>
    <t>CKGB215V2</t>
  </si>
  <si>
    <t>Medium Kraft Bag - Ferns</t>
  </si>
  <si>
    <t>CKGB216V2</t>
  </si>
  <si>
    <t>Medium Kraft Bag - MerryBright</t>
  </si>
  <si>
    <t>CKGB217V2</t>
  </si>
  <si>
    <t>Medium Kraft Bag - Holly Jolly</t>
  </si>
  <si>
    <t>CKGBA3-19</t>
  </si>
  <si>
    <t>LARGE KRAFT GIFT BAG AST</t>
  </si>
  <si>
    <t>Built Size: 
10"W x 13.5"H x 5"D
Retail Size:
10"W x 17.5"H x 0.25"D</t>
  </si>
  <si>
    <t>CASE
786309279926
GTIN
10786309279923</t>
  </si>
  <si>
    <t>CKGB212V3</t>
  </si>
  <si>
    <t>Large Kraft Bag - Trees</t>
  </si>
  <si>
    <t>CKGB213V3</t>
  </si>
  <si>
    <t>Large Kraft Bag - Santa</t>
  </si>
  <si>
    <t>CKGB214V3</t>
  </si>
  <si>
    <t>Large Kraft Bag - Ornaments</t>
  </si>
  <si>
    <t>CKGB215V3</t>
  </si>
  <si>
    <t>Large Kraft Bag - Snowman</t>
  </si>
  <si>
    <t>CKGB216V3</t>
  </si>
  <si>
    <t>Large Kraft Bag - Sleigh</t>
  </si>
  <si>
    <t>CKGB217V3</t>
  </si>
  <si>
    <t>Large Kraft Bag - HolidayWords</t>
  </si>
  <si>
    <t>CKGBA4-16</t>
  </si>
  <si>
    <t>JUMBO KRAFT GIFT BAG AST</t>
  </si>
  <si>
    <t>Built Size: 
16"W x 19.25"H x 6"D
Retail Size:
16"W x 23.25"H x 0.25"D</t>
  </si>
  <si>
    <t>CASE
786309279933
GTIN
10786309279930</t>
  </si>
  <si>
    <t>CKGB212V4</t>
  </si>
  <si>
    <t>Jumbo Kraft Bag - Wreath</t>
  </si>
  <si>
    <t>CKGB213V4</t>
  </si>
  <si>
    <t>Jumbo Kraft Bag - Ho Ho Ho</t>
  </si>
  <si>
    <t>CKGB214V4</t>
  </si>
  <si>
    <t>Jumbo Kraft Bag - Gifts</t>
  </si>
  <si>
    <t>CKGB215V4</t>
  </si>
  <si>
    <t>Jumbo Kraft Bag - Leaf Toss</t>
  </si>
  <si>
    <t>CKGB216V4</t>
  </si>
  <si>
    <t>Jumbo Kraft Bag - Stripes</t>
  </si>
  <si>
    <t>CKGB217V4</t>
  </si>
  <si>
    <t>Jumbo Kraft Bag - Flake</t>
  </si>
  <si>
    <t>CKBGBA-19</t>
  </si>
  <si>
    <t>BOTTLE KRAFT GIFT BAG AST</t>
  </si>
  <si>
    <t>Built Size: 
4.875"W x 13.5"H x 4.875"D
Retail Size:
4.875"W x 16.5"H x 0.25"D</t>
  </si>
  <si>
    <t>CASE
786309279940
GTIN
10786309279947</t>
  </si>
  <si>
    <t>CKBGB-61</t>
  </si>
  <si>
    <t>Bottle Kraft Bag - Present</t>
  </si>
  <si>
    <t>CKBGB-62</t>
  </si>
  <si>
    <t>Bottle Kraft Bag - Greenery</t>
  </si>
  <si>
    <t>CKBGB-63</t>
  </si>
  <si>
    <t>Bottle Kraft Bag - Bright Stripes</t>
  </si>
  <si>
    <t>CKBGB-64</t>
  </si>
  <si>
    <t>Bottle Kraft Bag - Be Jolly</t>
  </si>
  <si>
    <t>CKBGB-65</t>
  </si>
  <si>
    <t>Bottle Kraft Bag - Plaid</t>
  </si>
  <si>
    <t>CKBGB-66</t>
  </si>
  <si>
    <t>Bottle Kraft Bag - Cheer</t>
  </si>
  <si>
    <t>Holiday Gift Bag Spinner Racks</t>
  </si>
  <si>
    <t>HTS: 4819.40.0040  Small, Medium, Large, Bottle, Beer, Large Wide &amp; Jumbo Square Gift Bags
HTS: 4819.30.0040  Mega Wide Gift Bags
HTS: 4819.40.0020  Kraft Gift Bags
HTS: 9403.20.0082  Spinner Rack 50% Steel Tariff</t>
  </si>
  <si>
    <r>
      <rPr>
        <b/>
        <sz val="14"/>
        <rFont val="Arial"/>
        <family val="2"/>
      </rPr>
      <t>Beverage Spinner Racks</t>
    </r>
    <r>
      <rPr>
        <sz val="14"/>
        <rFont val="Arial"/>
        <family val="2"/>
      </rPr>
      <t xml:space="preserve"> </t>
    </r>
  </si>
  <si>
    <t>Overall Display Dimensions</t>
  </si>
  <si>
    <t>AVG EA</t>
  </si>
  <si>
    <t>LCL AVG EA</t>
  </si>
  <si>
    <t>FCL AVG EA</t>
  </si>
  <si>
    <t>CBGBA120R-11</t>
  </si>
  <si>
    <t>120PC BEER &amp; BOTTLE SPINNER RACK</t>
  </si>
  <si>
    <t>Built Size Bottle (Wine) Bag: 4.875"w x 13.5"h x 4.875"d
Retail Size: 4.875"w x 13.5"h x .125"d
Bottle Bags:
Kraft Paper Hook
4C+1C 157GSM
Foiled or Glittered Designs
Woven Ribbon Handles
To/From Gift Tag
Material Breakdown: 
97% Paper, 1% PET Foil or Glitter, 2% Polyester Ribbon
Built Size Beer Bag: 9" x 7" x 5.5" (Gusset)
Retail Size Beer Bag: 9"w x 7"h x .25"d
Beer Bag:
Paper Insert
4C+1C 170GSM
Ink on Paper Designs
Woven Ribbon Handles
To/From Gift Tag
Material Breakdown: 
98% Paper, 2% Polyester Ribbon</t>
  </si>
  <si>
    <t>CASE
786309286474
GTIN
00786309286474</t>
  </si>
  <si>
    <t>*All gift bags to be hung by handle. Jhook not included.</t>
  </si>
  <si>
    <t>Bottle HW Trt  Gift Bag- Bows</t>
  </si>
  <si>
    <t>Bottle HW Trt  Gift Bag- Trees</t>
  </si>
  <si>
    <t>Bottle HW Trt  Gift Bag- Cheers</t>
  </si>
  <si>
    <t>CBGBA144R-8</t>
  </si>
  <si>
    <t>144PC BOTTLE SPINNER RACK</t>
  </si>
  <si>
    <t>Built Size Bottle (Wine) Bag: 4.875"w x 13.5"h x 4.875"d
Retail Size: 4.875"w x 13.5"h x .125"d
Kraft Paper Hook
4C+1C 157GSM
Foiled or Glittered Designs
Woven Ribbon Handles
To/From Gift Tag
Material Breakdown: 
97% Paper, 1% PET Foil or Glitter, 2% Polyester Ribbon</t>
  </si>
  <si>
    <t>CASE
786309286467
GTIN
00786309286467</t>
  </si>
  <si>
    <t>Treatment Gift Bag Spinner Racks</t>
  </si>
  <si>
    <t>CGBTA240R-5</t>
  </si>
  <si>
    <t>240PC TRT GIFTBAG SPINNER RACK</t>
  </si>
  <si>
    <t>Built Size: Small Gift Bag 4.25"w x 5.625"h x 2.5"d
Retail Size: Small Gift Bag 4.25"w x 5.625"h x .25"d
Built Size: Medium Gift Bag 7"w x 9"h x 3.5"d
Retail Size: Medium Gift Bag 7"w x 9"h x .25"d
Built Size: Large Gift Bag 10"w x 12.75"h x 5.25"d
Retail Size: Large Gift Bag 10"w x 12.75"h x .25"d
Kraft Paper Hook
4C+1C 128GSM
Foiled or Glittered Designs
Woven Ribbon Handles
To/From Gift Tag
Material Breakdown:
97% Paper, 1% PET Foil or Glitter, 2% Polyester Ribbon</t>
  </si>
  <si>
    <t>CASE
786309286443
GTIN
00786309286443</t>
  </si>
  <si>
    <t>Small Trt Gift Bag- Icons</t>
  </si>
  <si>
    <t>Small Trt Gift Bag- Stripes</t>
  </si>
  <si>
    <t>Small Trt Gift Bag- Flake</t>
  </si>
  <si>
    <t>Small Trt Gift Bag- Peace Love Joy</t>
  </si>
  <si>
    <t>Small Trt Gift Bag- Happy Holidays</t>
  </si>
  <si>
    <t>Small Trt Gift Bag- Plaid Frame</t>
  </si>
  <si>
    <t>Med Trt Gift Bag- Christmas Tree</t>
  </si>
  <si>
    <t>Med Trt Gift Bag- Santas</t>
  </si>
  <si>
    <t>Med Trt Gift Bag- Joy Wreath</t>
  </si>
  <si>
    <t>Med Trt Gift Bag- Merry Bright</t>
  </si>
  <si>
    <t>Med Trt Gift Bag- Plaid</t>
  </si>
  <si>
    <t>Med Trt Gift Bag- Snowman</t>
  </si>
  <si>
    <t>Lg Trt Gift Bag- Checkered Flakes</t>
  </si>
  <si>
    <t>Lg Trt Gift Bag- Drawn Santa</t>
  </si>
  <si>
    <t>Lg Trt Gift Bag- Snowflakes</t>
  </si>
  <si>
    <t>Lg Trt Gift Bag- Oh What Fun</t>
  </si>
  <si>
    <t>Lg Trt Gift Bag- Lantern</t>
  </si>
  <si>
    <t>Lg Trt Gift Bag- Sleigh</t>
  </si>
  <si>
    <t>Lg Trt Gift Bag- Stripes</t>
  </si>
  <si>
    <t>Lg Trt Gift Bag- Merry Wishes</t>
  </si>
  <si>
    <t>Lg Trt Gift Bag- Santa</t>
  </si>
  <si>
    <t>Lg Trt Gift Bag- Plaid</t>
  </si>
  <si>
    <t>Lg Trt Gift Bag- Winter Wonderland</t>
  </si>
  <si>
    <t>Lg Trt Gift Bag- Polar Bear</t>
  </si>
  <si>
    <t>Handmade Gift Bag Spinner Rack</t>
  </si>
  <si>
    <t>CGBHMA144R-3</t>
  </si>
  <si>
    <t>144PC HANDMADE BAG SPINNER</t>
  </si>
  <si>
    <t>Built Size: Medium Gift Bag 7"w x 9"h x 3.5"d
Retail Size: Medium Gift Bag 7"w x 9"h x .25"d
Built Size: Large Gift Bag 10"w x 12.75"h x 5.25"d
Retail Size: Large Gift Bag 10"w x 12.75"h x .25"d
4C+1C 128GSM
Embellished Designs
Woven Ribbon Handles
To/From Gift Tag
Material Breakdown: 
97% Paper, 1% PET Foil or Glitter, 2% Polyester Ribbon</t>
  </si>
  <si>
    <t>CASE
786309286450
GTIN
00786309286450</t>
  </si>
  <si>
    <t>Med HM Bag- Trees Snowglobe</t>
  </si>
  <si>
    <t>Med HM Bag- Parcel Tree</t>
  </si>
  <si>
    <t>Med HM Bag- Sweet Cupcakes</t>
  </si>
  <si>
    <t>Med HM Bag- Big Bow</t>
  </si>
  <si>
    <t>Med HM Bag- Painterly Christmas Tree</t>
  </si>
  <si>
    <t>Med HM Bag- Gingerbread Recipe</t>
  </si>
  <si>
    <t>Med HM Bag- Merry Christmas Banner</t>
  </si>
  <si>
    <t>Med HM Bag- Let It Snow Ornaments</t>
  </si>
  <si>
    <t>Med HM Bag- Pencil Foliage</t>
  </si>
  <si>
    <t>Med HM Bag- Ho Ho Ho</t>
  </si>
  <si>
    <t>Med HM Bag- Warm Wished Mittens</t>
  </si>
  <si>
    <t>Med HM Bag- Artic Polar Bear</t>
  </si>
  <si>
    <t>Lg HM Gift Bag- Fa La La</t>
  </si>
  <si>
    <t>Lg HM Gift Bag- Let It Snowman</t>
  </si>
  <si>
    <t>Lg HM Gift Bag- Oh What fun</t>
  </si>
  <si>
    <t>Lg HM Gift Bag- Noel</t>
  </si>
  <si>
    <t>Lg HM Gift Bag- Gingerbread Snowglobe</t>
  </si>
  <si>
    <t>Lg HM Gift Bag- Snowman</t>
  </si>
  <si>
    <t>Lg HM Gift Bag- Plaid Joy</t>
  </si>
  <si>
    <t>Lg HM Gift Bag- Gold Flake</t>
  </si>
  <si>
    <t>Lg HM Gift Bag- Cheery</t>
  </si>
  <si>
    <t>Lg HM Gift Bag- Hats</t>
  </si>
  <si>
    <t>Lg HM Gift Bag- Antlers</t>
  </si>
  <si>
    <t>Lg HM Gift Bag- Sweet Bundle</t>
  </si>
  <si>
    <r>
      <rPr>
        <b/>
        <sz val="14"/>
        <rFont val="Arial"/>
        <family val="2"/>
      </rPr>
      <t>Kraft Gift Bag Spinner Racks</t>
    </r>
    <r>
      <rPr>
        <sz val="14"/>
        <rFont val="Arial"/>
        <family val="2"/>
      </rPr>
      <t xml:space="preserve"> </t>
    </r>
  </si>
  <si>
    <t>FOB Laem Chebang, Thailand</t>
  </si>
  <si>
    <t>CKGBA288R-10</t>
  </si>
  <si>
    <t>288PC KRAFT BAG SPINNER RACK</t>
  </si>
  <si>
    <t>Built Size Jr Cub Gift Bag: 5.875"w x 8.25"h x 3.5"d
Retail Size Jr Cub Gift Bag: 5.875"w x 12"h x .25"d
Built Size Medium Gift Bag: 8"w x 10.5"h x 4.75"d
Retail Size Medium Gift Bag: 8"w x 10.5"h x .125"d
Built Size Large Gift Bag: 10"w x 13.5"h x 5"d
Retail Size Large Gift Bag: 10"w x 13.5"h x .125"d
4C+0C Kraft 157GSM
Paper Twist Handles
Material Breakdown: 
100% Kraft Paper</t>
  </si>
  <si>
    <t>CASE
786309286436
GTIN
00786309286436</t>
  </si>
  <si>
    <t>Jr Cub Gift Bag- Flakes</t>
  </si>
  <si>
    <t>Jr Cub Gift Bag- Plaid</t>
  </si>
  <si>
    <t>Jr Cub Gift Bag- Joy</t>
  </si>
  <si>
    <t>Jr Cub Gift Bag- Deck The Halls</t>
  </si>
  <si>
    <t>Jr Cub Gift Bag- Mistletoe</t>
  </si>
  <si>
    <t>Jr Cub Gift Bag- Blue Plaid</t>
  </si>
  <si>
    <t>Med Gift Bag- Trees</t>
  </si>
  <si>
    <t>Med Gift Bag- Wreath</t>
  </si>
  <si>
    <t>Med Gift Bag- Snowman</t>
  </si>
  <si>
    <t>Med Gift Bag- Ferns</t>
  </si>
  <si>
    <t>Med Gift Bag- Merry Bright</t>
  </si>
  <si>
    <t>Med Gift Bag- Holly Jolly</t>
  </si>
  <si>
    <t>Lrg Gift Bag- Trees</t>
  </si>
  <si>
    <t>Lrg Gift Bag- Santa</t>
  </si>
  <si>
    <t>Lrg Gift Bag- Ornaments</t>
  </si>
  <si>
    <t>Lrg Gift Bag- Snowman</t>
  </si>
  <si>
    <t>Lrg Gift Bag- Sleigh</t>
  </si>
  <si>
    <t>Lrg Gift Bag- Holiday Words</t>
  </si>
  <si>
    <t>Holiday Giant Sacks</t>
  </si>
  <si>
    <t>HTS: 3923.21.0095 Gift Sacks</t>
  </si>
  <si>
    <t>Giant Sacks - Open Stock, Clip Strips, and Displays</t>
  </si>
  <si>
    <t>FOB YANTIAN, CHINA</t>
  </si>
  <si>
    <t>CGTSA-6</t>
  </si>
  <si>
    <t>GIANT TOY SACK AST</t>
  </si>
  <si>
    <t>Built Size: 36" X 44"
Package Size:
6.875" x 9.375" x 0.25"</t>
  </si>
  <si>
    <t>4C+0C
Material Breakdown: 
98% LDPE (Low Density Polyethylene)
2% PP Cord</t>
  </si>
  <si>
    <t>CASE
786309286771
GTIN
00786309286771</t>
  </si>
  <si>
    <t>CGTS-16</t>
  </si>
  <si>
    <t>Toy Sack - Bulbs</t>
  </si>
  <si>
    <t>CGTS-17</t>
  </si>
  <si>
    <t>Toy Sack - Cookies</t>
  </si>
  <si>
    <t>CGTSA-6CS</t>
  </si>
  <si>
    <t>GIANT TOY SACK AST CS</t>
  </si>
  <si>
    <t>Built Size: 36" X 44"
Package Size:
6.875" x 9.375" x 0.25"
Two Seeded Clipstrips</t>
  </si>
  <si>
    <t>CASE
786309287020
GTIN
00786309287020</t>
  </si>
  <si>
    <t>CGBSA-02</t>
  </si>
  <si>
    <t>GIANT MULTI SACK AST</t>
  </si>
  <si>
    <t>Built Size: 80" x 40" x 20"
Package Size:
6.875" x 9.375" x 0.75"</t>
  </si>
  <si>
    <t>CASE
786309286788
GTIN
00786309286788</t>
  </si>
  <si>
    <t>CGBS-12</t>
  </si>
  <si>
    <t>Multi Sack - Tree</t>
  </si>
  <si>
    <t>CGBS-14</t>
  </si>
  <si>
    <t>Multi Sack - Snowmen</t>
  </si>
  <si>
    <t>CGBSA-02CS</t>
  </si>
  <si>
    <t>GIANT MULTI SACK AST CS</t>
  </si>
  <si>
    <t>CASE
786309287037
GTIN
00786309287037</t>
  </si>
  <si>
    <t>CPGJSA-4</t>
  </si>
  <si>
    <t>PRISMATIC JUMBO SACK AST</t>
  </si>
  <si>
    <t>Built Size: 35" X 38"
Package Size:
6.873"x 9.375" x 2"</t>
  </si>
  <si>
    <t>4C+0C VMPET + CPP
Material Breakdown: 
98% Prismatic Laser Film
2% PP Cord</t>
  </si>
  <si>
    <t>CASE
786309286764
GTIN
00786309286764</t>
  </si>
  <si>
    <t>CPGJS-10</t>
  </si>
  <si>
    <t>Prismatic Sack - Santas</t>
  </si>
  <si>
    <t>CPGJS-12</t>
  </si>
  <si>
    <t>Prismatic Sack - Dots</t>
  </si>
  <si>
    <t>CPGJSA-4CS</t>
  </si>
  <si>
    <t>PRISMATIC JUMBO SACK AST CS</t>
  </si>
  <si>
    <t>Built Size: 35" X 38"
Package Size:
6.875" x 9.375" x 2"
Two Seeded Clipstrips</t>
  </si>
  <si>
    <t>CASE
786309287013
GTIN
00786309287013</t>
  </si>
  <si>
    <t>Holiday Pull String Gift Bag Assortments</t>
  </si>
  <si>
    <t>HTS: 3923.29.0000 Duty 3% CPP + VMPET Drawstring Bag</t>
  </si>
  <si>
    <t>Open Stock Pull String Sack Assortments</t>
  </si>
  <si>
    <t>Inner/Display Dimensions</t>
  </si>
  <si>
    <t>FOB Holyoke MA</t>
  </si>
  <si>
    <t>C6MDGB-06</t>
  </si>
  <si>
    <t>6ct WRAPINAHURRY BAG - TRAD</t>
  </si>
  <si>
    <t>Built Bag Sizes:
Sm 6.25"W x 8.5"H x 1.625"D
Med 9.375"W X 12.625"H X 3"D
Lg 11.75"W x 17"H x 4"D
X-Lg 16.5"W x 22.375"H x 4"D
Jmbo 19.625"W x 27.625"H x 4"D
Bottle 6.875"W x 14.75"H x 2.75"D
Retail Size:
10.25"W x 15.125"H x .5" D</t>
  </si>
  <si>
    <t>4C+0C
Material Breakdown: 
98% VMPET + CPP
2% Woven Ribbon</t>
  </si>
  <si>
    <t>CASE &amp; PRODUCT
786309286757
GTIN
10786309286754</t>
  </si>
  <si>
    <t>C3MBDGBA-6</t>
  </si>
  <si>
    <t>3ct PULL STRING BOTTLE SACKS</t>
  </si>
  <si>
    <t>Built Size:
6.875" x 14.75" x 2.75"
Retail Size:
5.75" x 12.75" x 0.625"</t>
  </si>
  <si>
    <t>CASE &amp; PRODUCT
786309252103
GTIN
10786309252100</t>
  </si>
  <si>
    <t>C3MLDGBA-6</t>
  </si>
  <si>
    <t>3ct PULL STRING LARGE SACKS</t>
  </si>
  <si>
    <t>Built Size:
11.75" x 17" x 4"
Retail Size:
5.5" x 12.75" x 0.5"</t>
  </si>
  <si>
    <t>CASE &amp; PRODUCT
786309286702
GTIN
10786309286709</t>
  </si>
  <si>
    <t>C2MXLDGBA-8</t>
  </si>
  <si>
    <t>2ct PULL STRING X-LARGE SACKS</t>
  </si>
  <si>
    <t>Built Size:
16.5" x 22.375" x 4"
Retail Size:
6.625" x 12.75" x 0.625"</t>
  </si>
  <si>
    <t>CASE &amp; PRODUCT
786309286719
GTIN
10786309286716</t>
  </si>
  <si>
    <t>C2MXLDGBA-9</t>
  </si>
  <si>
    <t>CASE &amp; PRODUCT
786309286726
GTIN
10786309286723</t>
  </si>
  <si>
    <t>C1MJDGB-10</t>
  </si>
  <si>
    <t>1ct PULL STRING JUMBO SACK</t>
  </si>
  <si>
    <t>Built Size:
19.625" x 27.625" x 4"
Retail Size:
8.25" x 12.75" x 0.125"</t>
  </si>
  <si>
    <t>CASE &amp; PRODUCT
786309286733
GTIN
10786309286730</t>
  </si>
  <si>
    <t>C1MSJDGB-08</t>
  </si>
  <si>
    <t>1ct PULLSTRING SUPERJUMBO SACK</t>
  </si>
  <si>
    <t>Built Size:
38" x 35" x 6"
Retail Size:
9.75" X 12.75" X 0.125"</t>
  </si>
  <si>
    <t>CASE &amp; PRODUCT
786309286740
GTIN
10786309286747</t>
  </si>
  <si>
    <t>Display Pull String Sack Assortments</t>
  </si>
  <si>
    <t>C6MDGB-06CD</t>
  </si>
  <si>
    <t>6ct WRAPINAHURRY BAG - TRAD PDQ</t>
  </si>
  <si>
    <t>CASE
786309287075
GTIN
10786309287072</t>
  </si>
  <si>
    <t>Pullstring Bag- Traditional</t>
  </si>
  <si>
    <t>C3MBDGBA-6CD</t>
  </si>
  <si>
    <t>3CT PULLSTRING BOTTLE PDQ</t>
  </si>
  <si>
    <t>CASE
786309287082
GTIN
10786309287089</t>
  </si>
  <si>
    <t>3ct Pull String Bottle Sack</t>
  </si>
  <si>
    <t>C3MLDGBA-6CD</t>
  </si>
  <si>
    <t>3CT PULLSTRING LARGE PDQ</t>
  </si>
  <si>
    <t>CASE
786309287099
GTIN
10786309287096</t>
  </si>
  <si>
    <t>3ct Pull String Large Sack</t>
  </si>
  <si>
    <t>C2MXLDGBA-8CD</t>
  </si>
  <si>
    <t>2CT PULLSTRING X-LARGE PDQ</t>
  </si>
  <si>
    <t>CASE
786309287105
GTIN
10786309287102</t>
  </si>
  <si>
    <t>2ct Pull String X-Large Sack</t>
  </si>
  <si>
    <t>C2MXLDGBA-9CD</t>
  </si>
  <si>
    <t>CASE
786309287112
GTIN
10786309287119</t>
  </si>
  <si>
    <t>C1MJDGB-10CD</t>
  </si>
  <si>
    <t>1CT PULLSTRING JUMBO PDQ</t>
  </si>
  <si>
    <t>CASE
786309287129
GTIN
10786309287126</t>
  </si>
  <si>
    <t xml:space="preserve">1ct Pull String Jumbo Sack </t>
  </si>
  <si>
    <t>C1MSJDGB-08CD</t>
  </si>
  <si>
    <t>1ct PULLSTRING SUPERJUMBO PDQ</t>
  </si>
  <si>
    <t>CASE
786309287136
GTIN
10786309287133</t>
  </si>
  <si>
    <t>1ct PullString SuperJumbo Sack</t>
  </si>
  <si>
    <t>Holiday Rigid Boxes</t>
  </si>
  <si>
    <t>HTS: 4819.50.4040 Rigid Boxes</t>
  </si>
  <si>
    <t>Rigid Box Assortments</t>
  </si>
  <si>
    <t>FOB Ho Chi Minh, Vietnam</t>
  </si>
  <si>
    <t>C6NBTA-4</t>
  </si>
  <si>
    <t xml:space="preserve">S6 NESTED SQ TRT LID BOX AST </t>
  </si>
  <si>
    <t>4C+1C 800GSM
Material Breakdown:
98% Paper, 2% PET Foil or Glitter</t>
  </si>
  <si>
    <t>CASE
786309280441
GTIN
00786309280441</t>
  </si>
  <si>
    <t>C6NBT13-1</t>
  </si>
  <si>
    <t>Sq Box Size 1 - Style 1</t>
  </si>
  <si>
    <t xml:space="preserve">3"w x 3"d x 3"h </t>
  </si>
  <si>
    <t>C6NBT13-2</t>
  </si>
  <si>
    <t>Sq Box Size 2 - Style 1</t>
  </si>
  <si>
    <t>3.75"w x 3.75"d x 3.5"h</t>
  </si>
  <si>
    <t>C6NBT13-3</t>
  </si>
  <si>
    <t>Sq Box Size 3 - Style 1</t>
  </si>
  <si>
    <t>4.625"w x 4.625"d x 3.875"h</t>
  </si>
  <si>
    <t>C6NBT13-4</t>
  </si>
  <si>
    <t>Sq Box Size 4 - Style 1</t>
  </si>
  <si>
    <t>5.375"w x 5.375"d x 4.25"h</t>
  </si>
  <si>
    <t>C6NBT13-5</t>
  </si>
  <si>
    <t>Sq Box Size 5 - Style 1</t>
  </si>
  <si>
    <t>6.125"w x 6.125"d x 4.625"h</t>
  </si>
  <si>
    <t>C6NBT13-6</t>
  </si>
  <si>
    <t>Sq Box Size 6 - Style 1</t>
  </si>
  <si>
    <t>7"w x 7"d x 5"h</t>
  </si>
  <si>
    <t>C6NBT14-1</t>
  </si>
  <si>
    <t>Sq Box Size 1 - Style 2</t>
  </si>
  <si>
    <t>C6NBT14-2</t>
  </si>
  <si>
    <t>Sq Box Size 2 - Style 2</t>
  </si>
  <si>
    <t>C6NBT14-3</t>
  </si>
  <si>
    <t>Sq Box Size 3 - Style 2</t>
  </si>
  <si>
    <t>C6NBT14-4</t>
  </si>
  <si>
    <t>Sq Box Size 4 - Style 2</t>
  </si>
  <si>
    <t>C6NBT14-5</t>
  </si>
  <si>
    <t>Sq Box Size 5 - Style 2</t>
  </si>
  <si>
    <t>C6NBT14-6</t>
  </si>
  <si>
    <t>Sq Box Size 6 - Style 2</t>
  </si>
  <si>
    <t>C6NBT15-1</t>
  </si>
  <si>
    <t>Sq Box Size 1 - Style 3</t>
  </si>
  <si>
    <t>C6NBT15-2</t>
  </si>
  <si>
    <t>Sq Box Size 2 - Style 3</t>
  </si>
  <si>
    <t>C6NBT15-3</t>
  </si>
  <si>
    <t>Sq Box Size 3 - Style 3</t>
  </si>
  <si>
    <t>C6NBT15-4</t>
  </si>
  <si>
    <t>Sq Box Size 4 - Style 3</t>
  </si>
  <si>
    <t>C6NBT15-5</t>
  </si>
  <si>
    <t>Sq Box Size 5 - Style 3</t>
  </si>
  <si>
    <t>C6NBT15-6</t>
  </si>
  <si>
    <t>Sq Box Size 6 - Style 3</t>
  </si>
  <si>
    <t>C3NBTA-4</t>
  </si>
  <si>
    <t xml:space="preserve">S3 NESTED SQ TRT LID BOX AST </t>
  </si>
  <si>
    <t>4C+1C 1100GSM
Material Breakdown:
98% Paper, 2% PET Foil or Glitter</t>
  </si>
  <si>
    <t>CASE
786309280571
GTIN
00786309280571</t>
  </si>
  <si>
    <t>C3NBT13-1</t>
  </si>
  <si>
    <t>6"w x 6"d x 4"h</t>
  </si>
  <si>
    <t>C3NBT13-2</t>
  </si>
  <si>
    <t>7.875"w x 7.875"d x 5"h</t>
  </si>
  <si>
    <t>C3NBT13-3</t>
  </si>
  <si>
    <t>9.875"w x 9.875"d x 5.875"h</t>
  </si>
  <si>
    <t>C3NBT14-1</t>
  </si>
  <si>
    <t>C3NBT14-2</t>
  </si>
  <si>
    <t>C3NBT14-3</t>
  </si>
  <si>
    <t>C3NBT15-1</t>
  </si>
  <si>
    <t>C3NBT15-2</t>
  </si>
  <si>
    <t>C3NBT15-3</t>
  </si>
  <si>
    <t>C3NBT16-1</t>
  </si>
  <si>
    <t>Sq Box Size 1 - Style 4</t>
  </si>
  <si>
    <t>C3NBT16-2</t>
  </si>
  <si>
    <t>Sq Box Size 2 - Style 4</t>
  </si>
  <si>
    <t>C3NBT16-3</t>
  </si>
  <si>
    <t>Sq Box Size 3 - Style 4</t>
  </si>
  <si>
    <t>C5RNBA-6</t>
  </si>
  <si>
    <t xml:space="preserve">S5 NESTED RCT BOX AST </t>
  </si>
  <si>
    <t>4C+1C 1100GSM
Material Breakdown:
100% Paper</t>
  </si>
  <si>
    <t>CASE
786309280618
GTIN
00786309280618</t>
  </si>
  <si>
    <t>C5RNB10-1</t>
  </si>
  <si>
    <t>Rect Box Size 1 - Style 1</t>
  </si>
  <si>
    <t>11"w x 7.375"d x 4.625"h</t>
  </si>
  <si>
    <t>C5RNB10-2</t>
  </si>
  <si>
    <t>Rect Box Size 2 - Style 1</t>
  </si>
  <si>
    <t>12"w x 8"d x 5"h</t>
  </si>
  <si>
    <t>C5RNB10-3</t>
  </si>
  <si>
    <t>Rect Box Size 3 - Style 1</t>
  </si>
  <si>
    <t>13"w x 9"d x 5.375"h</t>
  </si>
  <si>
    <t>C5RNB10-4</t>
  </si>
  <si>
    <t>Rect Box Size 4 - Style 1</t>
  </si>
  <si>
    <t>14"w x 9.75"d x 5.625"h</t>
  </si>
  <si>
    <t>C5RNB10-5</t>
  </si>
  <si>
    <t>Rect Box Size 5 - Style 1</t>
  </si>
  <si>
    <t>14.875"w x 10.5625"d x 6"h</t>
  </si>
  <si>
    <t>C5RNB11-1</t>
  </si>
  <si>
    <t>Rect Box Size 1 - Style 2</t>
  </si>
  <si>
    <t>C5RNB11-2</t>
  </si>
  <si>
    <t>Rect Box Size 2 - Style 2</t>
  </si>
  <si>
    <t>C5RNB11-3</t>
  </si>
  <si>
    <t>Rect Box Size 3 - Style 2</t>
  </si>
  <si>
    <t>C5RNB11-4</t>
  </si>
  <si>
    <t>Rect Box Size 4 - Style 2</t>
  </si>
  <si>
    <t>C5RNB11-5</t>
  </si>
  <si>
    <t>Rect Box Size 5 - Style 2</t>
  </si>
  <si>
    <t>C5RNB12-1</t>
  </si>
  <si>
    <t>Rect Box Size 1 - Style 3</t>
  </si>
  <si>
    <t>C5RNB12-2</t>
  </si>
  <si>
    <t>Rect Box Size 2 - Style 3</t>
  </si>
  <si>
    <t>C5RNB12-3</t>
  </si>
  <si>
    <t>Rect Box Size 3 - Style 3</t>
  </si>
  <si>
    <t>C5RNB12-4</t>
  </si>
  <si>
    <t>Rect Box Size 4 - Style 3</t>
  </si>
  <si>
    <t>C5RNB12-5</t>
  </si>
  <si>
    <t>Rect Box Size 5 - Style 3</t>
  </si>
  <si>
    <t>C5RSNBA-4</t>
  </si>
  <si>
    <t xml:space="preserve">S5 NSTD SLIM TRT RCT BOX AST </t>
  </si>
  <si>
    <t>CASE
786309280519
GTIN
00786309280519</t>
  </si>
  <si>
    <t>C5RSNB10-1</t>
  </si>
  <si>
    <t>7.25"w x 10.125"d x 1.875"h</t>
  </si>
  <si>
    <t>C5RSNB10-2</t>
  </si>
  <si>
    <t>8.375"w x 11.75"d x 2.375"h</t>
  </si>
  <si>
    <t>C5RSNB10-3</t>
  </si>
  <si>
    <t>9.5"w x 13.25"d x 2.875"h</t>
  </si>
  <si>
    <t>C5RSNB10-4</t>
  </si>
  <si>
    <t>10.75"w x 14.875"d x 3.375"h</t>
  </si>
  <si>
    <t>C5RSNB10-5</t>
  </si>
  <si>
    <t>11.875"w x 16.5"d x 3.75"h</t>
  </si>
  <si>
    <t>C5RSNB11-1</t>
  </si>
  <si>
    <t>C5RSNB11-2</t>
  </si>
  <si>
    <t>C5RSNB11-3</t>
  </si>
  <si>
    <t>C5RSNB11-4</t>
  </si>
  <si>
    <t>C5RSNB11-5</t>
  </si>
  <si>
    <t>C5RSNB12-1</t>
  </si>
  <si>
    <t>C5RSNB12-2</t>
  </si>
  <si>
    <t>C5RSNB12-3</t>
  </si>
  <si>
    <t>C5RSNB12-4</t>
  </si>
  <si>
    <t>C5RSNB12-5</t>
  </si>
  <si>
    <t>FOB Holyoke</t>
  </si>
  <si>
    <t>C36JGBCD-1</t>
  </si>
  <si>
    <t>GLITTER JEWELRY BOX 2 PDQ</t>
  </si>
  <si>
    <t>1C 600GSM
Material Breakdown:
98% Paper, 1% PET Glitter, &amp; Ribbon, 2% Woven Ribbon</t>
  </si>
  <si>
    <t>CASE
786309149168
GTIN
10786309149165</t>
  </si>
  <si>
    <t>CJGB-01</t>
  </si>
  <si>
    <t>Jewelry Box- Red</t>
  </si>
  <si>
    <t>3.5"w x 4"l x 1.5"h</t>
  </si>
  <si>
    <t>786309149175</t>
  </si>
  <si>
    <t>CJGB-04</t>
  </si>
  <si>
    <t>Jewelry Box-  Gold</t>
  </si>
  <si>
    <t>CJGB-03</t>
  </si>
  <si>
    <t>Jewelry Box- Silver</t>
  </si>
  <si>
    <t>Ready to Go Elegant Box Assortments</t>
  </si>
  <si>
    <t>C3RNBRA-10</t>
  </si>
  <si>
    <t>RTG WRAPINAHURRY S3 NESTED RCT BOX AST</t>
  </si>
  <si>
    <t>4C+1C 800GSM
To/From Gift Tags
Material Breakdown:
98% Paper, 1% PET Foil or Glitter, 2% Woven Ribbon</t>
  </si>
  <si>
    <t>CASE
786309280762
GTIN
00786309280762</t>
  </si>
  <si>
    <t>C3RNBR25-1</t>
  </si>
  <si>
    <t>8.5"w x 5"d x 3.5"h</t>
  </si>
  <si>
    <t>C3RNBR25-2</t>
  </si>
  <si>
    <t>9.5"w x 6"d x 4"h</t>
  </si>
  <si>
    <t>C3RNBR25-3</t>
  </si>
  <si>
    <t>10.5"w x 7"d x 4.5"h</t>
  </si>
  <si>
    <t>C3RNBR26-1</t>
  </si>
  <si>
    <t>C3RNBR26-2</t>
  </si>
  <si>
    <t>C3RNBR26-3</t>
  </si>
  <si>
    <t>C3RNBR27-1</t>
  </si>
  <si>
    <t>C3RNBR27-2</t>
  </si>
  <si>
    <t>C3RNBR27-3</t>
  </si>
  <si>
    <t>C3SBA-9</t>
  </si>
  <si>
    <t>RTG WRAPINAHURRY S3 NESTED ELE SQ BOX AST</t>
  </si>
  <si>
    <t>4C+1C 1100GSM
To/From Gift Tags
Material Breakdown:
98% Paper, 2% Woven Ribbon</t>
  </si>
  <si>
    <t>CASE
786309280724
GTIN
00786309280724</t>
  </si>
  <si>
    <t>C3SB20-1</t>
  </si>
  <si>
    <t xml:space="preserve">8"w x 8"d x 3.125"h </t>
  </si>
  <si>
    <t>C3SB20-2</t>
  </si>
  <si>
    <t xml:space="preserve">9.375" w x 9.375"d x 3.875"h </t>
  </si>
  <si>
    <t>C3SB20-3</t>
  </si>
  <si>
    <t xml:space="preserve">10.625"w x 10.625"d x 4.5"h </t>
  </si>
  <si>
    <t>C3SB21-1</t>
  </si>
  <si>
    <t>C3SB21-2</t>
  </si>
  <si>
    <t>C3SB21-3</t>
  </si>
  <si>
    <t>C3SB22-1</t>
  </si>
  <si>
    <t>C3SB22-2</t>
  </si>
  <si>
    <t>C3SB22-3</t>
  </si>
  <si>
    <t>C4RBA-8</t>
  </si>
  <si>
    <t>RTG WRAPINAHURRY S4 NESTED ELE RCT BOX AST</t>
  </si>
  <si>
    <t>CASE 
786309280670
GTIN
00786309280670</t>
  </si>
  <si>
    <t>C4RB11-1</t>
  </si>
  <si>
    <t>5.75"w x 7.5"d x 1.875"h</t>
  </si>
  <si>
    <t>C4RB11-2</t>
  </si>
  <si>
    <t>8.625"w x 11.375"d x 2.375"h</t>
  </si>
  <si>
    <t>C4RB11-3</t>
  </si>
  <si>
    <t>9.75"w x 13.625"d x 3"h</t>
  </si>
  <si>
    <t>C4RB11-4</t>
  </si>
  <si>
    <t>10.875"w x 15.25"d x 3.625"h</t>
  </si>
  <si>
    <t>C4RB12-1</t>
  </si>
  <si>
    <t>C4RB12-2</t>
  </si>
  <si>
    <t>C4RB12-3</t>
  </si>
  <si>
    <t>C4RB12-4</t>
  </si>
  <si>
    <t>FOB Jakarta, INDO</t>
  </si>
  <si>
    <t>CWHFBBA-1</t>
  </si>
  <si>
    <t xml:space="preserve">WIAH FLAT BOTTLE BOX </t>
  </si>
  <si>
    <t>Box Size:
3.937"W x 3.937"D x 14"H
Retail Size:
9"W x 18"H x 0.125"D</t>
  </si>
  <si>
    <t>4C+0C 400GSM
Material Breakdown:
98% Paper, 2% Woven Ribbon</t>
  </si>
  <si>
    <t>CASE 
786309287273
GTIN
10786309287270</t>
  </si>
  <si>
    <t>12
Solid</t>
  </si>
  <si>
    <t>CWHFBB-01</t>
  </si>
  <si>
    <t>WIAH Flat Bottle Box- Red Pin Striped</t>
  </si>
  <si>
    <t>CWHFBB-02</t>
  </si>
  <si>
    <t>WIAH Flat Bottle Box- Silver Stars</t>
  </si>
  <si>
    <t>Holiday Roll Wrap Assortments - Ink on Paper</t>
  </si>
  <si>
    <t>HTS: 4811.90.8020 RollWrap</t>
  </si>
  <si>
    <t>35SQ 30" Roll Wrap</t>
  </si>
  <si>
    <t>Display Dimensions</t>
  </si>
  <si>
    <t>FOB Taichung, Taiwan</t>
  </si>
  <si>
    <t>SPECIFICATIONS</t>
  </si>
  <si>
    <t>CW3530A27</t>
  </si>
  <si>
    <t>35SQ 30" RW AST - TRADITIONAL</t>
  </si>
  <si>
    <r>
      <t xml:space="preserve">Sheet Size: 
30" x 168" 
Core 1.5" 60GSM
Retail Size:
1.75"Diameter x 30"
</t>
    </r>
    <r>
      <rPr>
        <sz val="10"/>
        <rFont val="Arial"/>
        <family val="2"/>
      </rPr>
      <t>Material Breakdown:
100% Paper</t>
    </r>
  </si>
  <si>
    <t>CASE
786309284548
GTIN
10786309284545</t>
  </si>
  <si>
    <t>CRW1668</t>
  </si>
  <si>
    <t>35SQ 30" Roll Wrap- Christmas Foliage</t>
  </si>
  <si>
    <t>*Display Height Based On Loaded Dimension</t>
  </si>
  <si>
    <t>CRW1669</t>
  </si>
  <si>
    <t>35SQ 30" Roll Wrap- Modern Plaid</t>
  </si>
  <si>
    <t>CRW1670</t>
  </si>
  <si>
    <t>35SQ 30" Roll Wrap- Snowflakes</t>
  </si>
  <si>
    <t>CRW1671</t>
  </si>
  <si>
    <t>35SQ 30" Roll Wrap- Christmas Tree</t>
  </si>
  <si>
    <t>CW3530A28</t>
  </si>
  <si>
    <t>35SQ 30" RW AST - SANTA SNOWMEN</t>
  </si>
  <si>
    <t>CASE
786309284562
GTIN
786309284569</t>
  </si>
  <si>
    <t>CRW1672</t>
  </si>
  <si>
    <t>35SQ 30" Roll Wrap- Watercolor Snowmen</t>
  </si>
  <si>
    <t>CRW1673</t>
  </si>
  <si>
    <t>35SQ 30" Roll Wrap- Retro Santa</t>
  </si>
  <si>
    <t>CRW1674</t>
  </si>
  <si>
    <t>35SQ 30" Roll Wrap- Snowman</t>
  </si>
  <si>
    <t>CRW1675</t>
  </si>
  <si>
    <t>35SQ 30" Roll Wrap- Watercolor Santa</t>
  </si>
  <si>
    <t>CW3530A29</t>
  </si>
  <si>
    <t>35SQ 30" RW AST - MODERN TRAD</t>
  </si>
  <si>
    <t>CASE
786309284586
GTIN
786309284583</t>
  </si>
  <si>
    <t>CRW1676</t>
  </si>
  <si>
    <t>35SQ 30" Roll Wrap- Watercolor Snowflake</t>
  </si>
  <si>
    <t>CRW1677</t>
  </si>
  <si>
    <t>35SQ 30" Roll Wrap- Plaid</t>
  </si>
  <si>
    <t>CRW1678</t>
  </si>
  <si>
    <t>35SQ 30" Roll Wrap- Wreath Stripe</t>
  </si>
  <si>
    <t>CRW1679</t>
  </si>
  <si>
    <t>35SQ 30" Roll Wrap- Elegant Tree</t>
  </si>
  <si>
    <t>CW3530A30</t>
  </si>
  <si>
    <t>35SQ 30" RW AST - JUVENILE</t>
  </si>
  <si>
    <t>CASE
786309284609
GTIN
10786309284606</t>
  </si>
  <si>
    <t>CRW1680</t>
  </si>
  <si>
    <t>35SQ 30" Roll Wrap- Funky Icon Ornaments</t>
  </si>
  <si>
    <t>CRW1681</t>
  </si>
  <si>
    <t>35SQ 30" Roll Wrap- Penguins</t>
  </si>
  <si>
    <t>CRW1682</t>
  </si>
  <si>
    <t>35SQ 30" Roll Wrap- Tangled Lights</t>
  </si>
  <si>
    <t>CRW1683</t>
  </si>
  <si>
    <t>35SQ 30" Roll Wrap- Character Circles</t>
  </si>
  <si>
    <t>CW3530A31</t>
  </si>
  <si>
    <t>35SQ 30" RW AST - WHIMSICAL</t>
  </si>
  <si>
    <t>CASE
786309284623
GTIN
10786309284620</t>
  </si>
  <si>
    <t>CRW1684</t>
  </si>
  <si>
    <t>35SQ 30" Roll Wrap- Christmas Stamp Type</t>
  </si>
  <si>
    <t>CRW1685</t>
  </si>
  <si>
    <t>35SQ 30" Roll Wrap- Whimsy Merry</t>
  </si>
  <si>
    <t>CRW1686</t>
  </si>
  <si>
    <t>35SQ 30" Roll Wrap- Whimsy Plaid</t>
  </si>
  <si>
    <t>CRW1687</t>
  </si>
  <si>
    <t>35SQ 30" Roll Wrap- Full Body Retro Santa</t>
  </si>
  <si>
    <t>80SQ 40" Roll Wrap</t>
  </si>
  <si>
    <t>CW8040A22</t>
  </si>
  <si>
    <t>80SQ 40" RW AST - TRADITIONAL 1</t>
  </si>
  <si>
    <r>
      <t xml:space="preserve">Sheet Size: 
40" x 288" 
Core 1.5" 60GSM
Retail Size:
1.875"Diameter x 40"
</t>
    </r>
    <r>
      <rPr>
        <sz val="10"/>
        <rFont val="Arial"/>
        <family val="2"/>
      </rPr>
      <t xml:space="preserve">
Material Breakdown:
100% Paper</t>
    </r>
  </si>
  <si>
    <t>CASE
786309285064
GTIN
10786309285061</t>
  </si>
  <si>
    <t>CRW1688</t>
  </si>
  <si>
    <t>80SQ 40" Roll Wrap- Holiday Cheer Foliage</t>
  </si>
  <si>
    <t>CRW1689</t>
  </si>
  <si>
    <t>80SQ 40" Roll Wrap- Mistletoe Bow</t>
  </si>
  <si>
    <t>CRW1690</t>
  </si>
  <si>
    <t>80SQ 40" Roll Wrap- Wreath Bow</t>
  </si>
  <si>
    <t>CRW1691</t>
  </si>
  <si>
    <t>80SQ 40" Roll Wrap- Snowflake Red</t>
  </si>
  <si>
    <t>CW8040A23</t>
  </si>
  <si>
    <t>80SQ 40" RW AST - TRADITIONAL 2</t>
  </si>
  <si>
    <t>CASE
786309285088
GTIN
10768309285085</t>
  </si>
  <si>
    <t>CRW1692</t>
  </si>
  <si>
    <t>80SQ 40" Roll Wrap- Country Christmas Stocking</t>
  </si>
  <si>
    <t>CRW1693</t>
  </si>
  <si>
    <t>80SQ 40" Roll Wrap- Delicate Text</t>
  </si>
  <si>
    <t>CRW1694</t>
  </si>
  <si>
    <t>80SQ 40" Roll Wrap- Plaid</t>
  </si>
  <si>
    <t>CRW1695</t>
  </si>
  <si>
    <t>80SQ 40" Roll Wrap- Pine Berries</t>
  </si>
  <si>
    <t>CW8040A24</t>
  </si>
  <si>
    <t>80SQ 40" RW AST - JUVENILE</t>
  </si>
  <si>
    <t>CASE
786309285101
GTIN
10786309285108</t>
  </si>
  <si>
    <t>CRW1696</t>
  </si>
  <si>
    <t>80SQ 40" Roll Wrap- Santa Icon Beard</t>
  </si>
  <si>
    <t>CRW1697</t>
  </si>
  <si>
    <t>80SQ 40" Roll Wrap- Snowflakes</t>
  </si>
  <si>
    <t>CRW1698</t>
  </si>
  <si>
    <t>80SQ 40" Roll Wrap- Christmas Gamer</t>
  </si>
  <si>
    <t>CRW1699</t>
  </si>
  <si>
    <t>80SQ 40" Roll Wrap- Bubble Letters</t>
  </si>
  <si>
    <t>CW8040A25</t>
  </si>
  <si>
    <t>80SQ 40" RW AST - TREND</t>
  </si>
  <si>
    <t>CASE
786309285125
GTIN
10786309285122</t>
  </si>
  <si>
    <t>CRW1700</t>
  </si>
  <si>
    <t>80SQ 40" Roll Wrap- Ski Badges</t>
  </si>
  <si>
    <t>CRW1701</t>
  </si>
  <si>
    <t>80SQ 40" Roll Wrap- Oh Christmas Tree</t>
  </si>
  <si>
    <t>CRW1702</t>
  </si>
  <si>
    <t>80SQ 40" Roll Wrap- Whimsy Watercolor Plaid</t>
  </si>
  <si>
    <t>CRW1703</t>
  </si>
  <si>
    <t>80SQ 40" Roll Wrap- Flake</t>
  </si>
  <si>
    <t>CW8040A26</t>
  </si>
  <si>
    <t>80SQ 40" RW AST - RED WHITE GREEN</t>
  </si>
  <si>
    <t>CASE
786309285149
GTIN
10786309285146</t>
  </si>
  <si>
    <t>CRW1704</t>
  </si>
  <si>
    <t>80SQ 40" Roll Wrap- Type</t>
  </si>
  <si>
    <t>CRW1705</t>
  </si>
  <si>
    <t>80SQ 40" Roll Wrap- Snowmen Stars</t>
  </si>
  <si>
    <t>CRW1706</t>
  </si>
  <si>
    <t>80SQ 40" Roll Wrap- Gnomes W/ Candy Canes</t>
  </si>
  <si>
    <t>CRW1707</t>
  </si>
  <si>
    <t>Holiday Roll Wrap Assortments - Foil Premium &amp; Specialty</t>
  </si>
  <si>
    <t>25SQ 30" Roll Wrap</t>
  </si>
  <si>
    <t>CW2530A66</t>
  </si>
  <si>
    <t>25SQ 30" RW AST - HOLO 1</t>
  </si>
  <si>
    <r>
      <t xml:space="preserve">Sheet Size: 
30" x 120" 
Core 1.75" Foil/Hot Stamp
Retail Size:
1.875"Diameter x 30"
</t>
    </r>
    <r>
      <rPr>
        <sz val="10"/>
        <color rgb="FFFF0000"/>
        <rFont val="Arial"/>
        <family val="2"/>
      </rPr>
      <t>Material Breakdown:
100% Paper</t>
    </r>
  </si>
  <si>
    <t>CASE
786309251588
GTIN
10786309251585</t>
  </si>
  <si>
    <t>CRW1486</t>
  </si>
  <si>
    <t>25SQ 30" Roll Wrap- Lights</t>
  </si>
  <si>
    <t>CRW1487</t>
  </si>
  <si>
    <t>25SQ 30" Roll Wrap- Iri Plaid</t>
  </si>
  <si>
    <t>CRW1488</t>
  </si>
  <si>
    <t>25SQ 30" Roll Wrap- Snowdrift</t>
  </si>
  <si>
    <t>CRW1489</t>
  </si>
  <si>
    <t>25SQ 30" Roll Wrap- Micro Tree</t>
  </si>
  <si>
    <t>CW2530A67</t>
  </si>
  <si>
    <t>25SQ 30" RW AST - HOLO 2</t>
  </si>
  <si>
    <t>CASE
786309251601
GTIN
10786309251608</t>
  </si>
  <si>
    <t>CRW1490</t>
  </si>
  <si>
    <t>25SQ 30" Roll Wrap- Holo Flakes</t>
  </si>
  <si>
    <t>CRW1491</t>
  </si>
  <si>
    <t>25SQ 30" Roll Wrap- Retro Santa</t>
  </si>
  <si>
    <t>CRW1492</t>
  </si>
  <si>
    <t>25SQ 30" Roll Wrap- Chunky Canes</t>
  </si>
  <si>
    <t>CRW1493</t>
  </si>
  <si>
    <t>25SQ 30" Roll Wrap- Merry Christmas</t>
  </si>
  <si>
    <t>CW2530A86</t>
  </si>
  <si>
    <t>25SQ 30" RW AST - RWS HOLO</t>
  </si>
  <si>
    <t>A50</t>
  </si>
  <si>
    <t>CASE
786309285163
GTIN
10786309285160</t>
  </si>
  <si>
    <t>CRW1708</t>
  </si>
  <si>
    <t>25SQ 30"  Roll Wrap - Red Stripe</t>
  </si>
  <si>
    <t>CRW1709</t>
  </si>
  <si>
    <t>25SQ 30"  Roll Wrap - Fa La La Type</t>
  </si>
  <si>
    <t>CRW1710</t>
  </si>
  <si>
    <t>25SQ 30"  Roll Wrap - Offset Trees</t>
  </si>
  <si>
    <t>CRW1711</t>
  </si>
  <si>
    <t>25SQ 30"  Roll Wrap - Snowy Car Trees</t>
  </si>
  <si>
    <t>CW2530A87</t>
  </si>
  <si>
    <t>25SQ 30" RW AST - TRAD FOIL</t>
  </si>
  <si>
    <t>CASE
786309285187
GTIN
10786309285184</t>
  </si>
  <si>
    <t>CRW1712</t>
  </si>
  <si>
    <t>25SQ 30"  Roll Wrap - Snow Trees</t>
  </si>
  <si>
    <t>CRW1713</t>
  </si>
  <si>
    <t>25SQ 30"  Roll Wrap - Noel Foliage</t>
  </si>
  <si>
    <t>CRW1714</t>
  </si>
  <si>
    <t>25SQ 30"  Roll Wrap - Berries Painted</t>
  </si>
  <si>
    <t>CRW1715</t>
  </si>
  <si>
    <t>25SQ 30"  Roll Wrap - Tartan</t>
  </si>
  <si>
    <t>CW2530A88</t>
  </si>
  <si>
    <t>25SQ 30" RW AST - WHIM FOIL</t>
  </si>
  <si>
    <t>A65</t>
  </si>
  <si>
    <t>CASE
786309285200
GTIN
10786309285207</t>
  </si>
  <si>
    <t>CRW1716</t>
  </si>
  <si>
    <t>25SQ 30"  Roll Wrap - Festive Icon Grid</t>
  </si>
  <si>
    <t>CRW1717</t>
  </si>
  <si>
    <t>25SQ 30"  Roll Wrap - Whimsical Trees</t>
  </si>
  <si>
    <t>CRW1718</t>
  </si>
  <si>
    <t>25SQ 30"  Roll Wrap - Vertical Stripes W/ Flakes</t>
  </si>
  <si>
    <t>CRW1719</t>
  </si>
  <si>
    <t>25SQ 30"  Roll Wrap - It's Giving Season</t>
  </si>
  <si>
    <t>CW2530A89</t>
  </si>
  <si>
    <t>25SQ 30" RW AST - HS KRAFT</t>
  </si>
  <si>
    <t>A51</t>
  </si>
  <si>
    <r>
      <t xml:space="preserve">Sheet Size: 
30" x 120" 
Core 1.75" Foil/Hot Stamp on Kraft
Retail Size:
1.875"Diameter x 30"
</t>
    </r>
    <r>
      <rPr>
        <sz val="10"/>
        <color rgb="FFFF0000"/>
        <rFont val="Arial"/>
        <family val="2"/>
      </rPr>
      <t>Material Breakdown:
100% Kraft Paper</t>
    </r>
  </si>
  <si>
    <t>CASE
786309285750
GTIN
10786309285757</t>
  </si>
  <si>
    <t>CRW1720</t>
  </si>
  <si>
    <t>25SQ 30"  Roll Wrap - Design 1</t>
  </si>
  <si>
    <t>CRW1721</t>
  </si>
  <si>
    <t>25SQ 30"  Roll Wrap - Design 2</t>
  </si>
  <si>
    <t>CRW1722</t>
  </si>
  <si>
    <t>25SQ 30"  Roll Wrap - Design 3</t>
  </si>
  <si>
    <t>CRW1723</t>
  </si>
  <si>
    <t>25SQ 30"  Roll Wrap - Design 4</t>
  </si>
  <si>
    <t>Specialty Rollwrap</t>
  </si>
  <si>
    <t>CW2530A41</t>
  </si>
  <si>
    <t>25SQ 30" RW AST- EM KRAFT FOIL</t>
  </si>
  <si>
    <t>CASE
786309184800
GTIN
10786309184807</t>
  </si>
  <si>
    <t>CRW942</t>
  </si>
  <si>
    <t>CRW943</t>
  </si>
  <si>
    <t>CRW944</t>
  </si>
  <si>
    <t>CRW945</t>
  </si>
  <si>
    <t>CW5030A13</t>
  </si>
  <si>
    <t>30" 50SQFT IOP BROWN KRAFT</t>
  </si>
  <si>
    <r>
      <t xml:space="preserve">Sheet Size: 
30" x 240" 
Core 1.5" 
Retail Size:
1.75"Diameter x 30"
</t>
    </r>
    <r>
      <rPr>
        <sz val="10"/>
        <color rgb="FFFF0000"/>
        <rFont val="Arial"/>
        <family val="2"/>
      </rPr>
      <t>Material Breakdown:
100% Kraft Paper</t>
    </r>
  </si>
  <si>
    <t>CASE
786309285804
GTIN
10786309285801</t>
  </si>
  <si>
    <t>CRW1724</t>
  </si>
  <si>
    <t>50SQ 30"  Roll Wrap - Design 1</t>
  </si>
  <si>
    <t>CRW1725</t>
  </si>
  <si>
    <t>50SQ 30"  Roll Wrap - Design 2</t>
  </si>
  <si>
    <t>CRW1726</t>
  </si>
  <si>
    <t>50SQ 30"  Roll Wrap - Design 3</t>
  </si>
  <si>
    <t>CRW1727</t>
  </si>
  <si>
    <t>50SQ 30"  Roll Wrap - Design 4</t>
  </si>
  <si>
    <t>CW75303XA-4</t>
  </si>
  <si>
    <t>3PK 75SQFT 30" ASSORTMENT 1</t>
  </si>
  <si>
    <r>
      <rPr>
        <b/>
        <sz val="10"/>
        <rFont val="Arial"/>
        <family val="2"/>
      </rPr>
      <t>Per Roll</t>
    </r>
    <r>
      <rPr>
        <sz val="10"/>
        <rFont val="Arial"/>
        <family val="2"/>
      </rPr>
      <t xml:space="preserve">
Sheet Size: 
30" x 120" 
Core 1.75" 
Retail Size:
1.875"Diameter x 30"
</t>
    </r>
    <r>
      <rPr>
        <sz val="10"/>
        <color rgb="FFFF0000"/>
        <rFont val="Arial"/>
        <family val="2"/>
      </rPr>
      <t>Material Breakdown:
100% Paper</t>
    </r>
  </si>
  <si>
    <t>CASE
786309270244
GTIN
00786309270244</t>
  </si>
  <si>
    <t>CW75303A-1</t>
  </si>
  <si>
    <t>25SQ 30" Roll Wrap - Joy/Flake/Confetti</t>
  </si>
  <si>
    <t>CW75303A-4</t>
  </si>
  <si>
    <t>25SQ 30" Roll Wrap - Nutcracker/ToYou/ Stripe</t>
  </si>
  <si>
    <t>CW75303XA-6</t>
  </si>
  <si>
    <t>3PK 75SQFT 30" ASSORTMENT 2</t>
  </si>
  <si>
    <t>CASE
786309285798
GTIN 
00786309285798</t>
  </si>
  <si>
    <t>CW75303A-7</t>
  </si>
  <si>
    <t>25SQ 30" Roll Wrap - Stripe/Tree/Bricks</t>
  </si>
  <si>
    <t>CW75303A-8</t>
  </si>
  <si>
    <t>25SQ 30" Roll Wrap - Polar/Flakey/Texted</t>
  </si>
  <si>
    <t>Holiday Executive Kits</t>
  </si>
  <si>
    <t>HTS: 4811.90.8020 Wrap Kits</t>
  </si>
  <si>
    <t>Roll Wrap Executive Kits</t>
  </si>
  <si>
    <t>FOB Holyoke NET</t>
  </si>
  <si>
    <t>CGWEKD-11</t>
  </si>
  <si>
    <t>EXECUTIVE KIT VERSION 1</t>
  </si>
  <si>
    <r>
      <t xml:space="preserve">Roll Size: 30"W x 120"L
60GSM
Bow Sizes:
3.25"W Star Bows
3"W Firework Bows
Ribbon Size: 32' x 0.16"
Gift Tags: 2" x 2"
Package Size: 
30"H x 10"W x 2"D
</t>
    </r>
    <r>
      <rPr>
        <sz val="10"/>
        <color rgb="FFFF0000"/>
        <rFont val="Arial"/>
        <family val="2"/>
      </rPr>
      <t xml:space="preserve">Material Breakdown:
100% Paper (Wrap)
100% Polypropylene (Bows &amp; Ribbons)
99% Paper, 1% Treatment (Tags)
</t>
    </r>
  </si>
  <si>
    <t>CASE &amp; PRODUCT
786309285774
GTIN
10786309285771</t>
  </si>
  <si>
    <t>N/A</t>
  </si>
  <si>
    <t>30" 25SQFT METALLIC ON WHITE KRAFT ROLL WRAP-Style 1</t>
  </si>
  <si>
    <t>30" 25SQFT METALLIC ON WHITE KRAFT ROLL WRAP-Style 2</t>
  </si>
  <si>
    <t>30" 25SQFT METALLIC ON WHITE KRAFT ROLL WRAP-Style 3</t>
  </si>
  <si>
    <t>30" 25SQFT METALLIC ON WHITE KRAFT ROLL WRAP-Style 4</t>
  </si>
  <si>
    <t>3.25" STAR BOWS		- Style 1</t>
  </si>
  <si>
    <t>3.25" STAR BOWS		- Style 2</t>
  </si>
  <si>
    <t>3" FIREWORK BOW		- Style 1</t>
  </si>
  <si>
    <t>3" FIREWORK BOW		- Style 2</t>
  </si>
  <si>
    <t>32' x 0.16" RIBBON KEG		- Style 1</t>
  </si>
  <si>
    <t>32' x 0.16" RIBBON KEG		- Style 2</t>
  </si>
  <si>
    <t>10CT GIFT TAGS		 - Style 1</t>
  </si>
  <si>
    <t>CGWEKD-12</t>
  </si>
  <si>
    <t>EXECUTIVE KIT VERSION 2</t>
  </si>
  <si>
    <t>CASE &amp; PRODUCT
786309285781
GTIN
10786309285788</t>
  </si>
  <si>
    <t>CGWEKDA-1</t>
  </si>
  <si>
    <t>19PC EXECUTIVE KIT ASTD BIN</t>
  </si>
  <si>
    <t xml:space="preserve">
Material Breakdown:
TBD</t>
  </si>
  <si>
    <t>CASE UPC
786309274419
GTIN
00786309274419</t>
  </si>
  <si>
    <t>CGWEKD-7</t>
  </si>
  <si>
    <t xml:space="preserve"> EXECUTIVE KIT - BOUJEE &amp; BRIGHT</t>
  </si>
  <si>
    <t>CGWEKD-8</t>
  </si>
  <si>
    <t xml:space="preserve"> EXECUTIVE KIT - PURE WONDER</t>
  </si>
  <si>
    <t>CGWEKD-9</t>
  </si>
  <si>
    <t xml:space="preserve"> EXECUTIVE KIT - WINTER BLUES</t>
  </si>
  <si>
    <t>CGWEKD-10</t>
  </si>
  <si>
    <t xml:space="preserve"> EXECUTIVE KIT - NICE LIST</t>
  </si>
  <si>
    <t>Holiday Gift Tag Assortments</t>
  </si>
  <si>
    <t>HTS: 4821.10.2000 Handmade Tags
HTS: 4821.90.2000 Peel &amp; Stick Tags</t>
  </si>
  <si>
    <t>Clip Strips</t>
  </si>
  <si>
    <t>CTGR50CS-8</t>
  </si>
  <si>
    <t>50CT PEEL &amp; STICK ROLL AST CS</t>
  </si>
  <si>
    <t>10 Loaded 5 Clip-Clipstrips, 5pcs Per Clipstrip Per Case
Sticker Size: 
3"W x 1"H
Retail Size:
3.75"W X 3.875"H X 1.5"</t>
  </si>
  <si>
    <t>Material Breakdown: 100% Paper</t>
  </si>
  <si>
    <t>CASE 
786309285965
GTIN
10786309285962</t>
  </si>
  <si>
    <t>CTGR50-19</t>
  </si>
  <si>
    <t>50ct Peel &amp; Stick Roll - Pets</t>
  </si>
  <si>
    <t>CTGR50-20</t>
  </si>
  <si>
    <t>50ct Peel &amp; Stick Roll - Trad</t>
  </si>
  <si>
    <t>CTGR50-21</t>
  </si>
  <si>
    <t>50ct Peel &amp; Stick Roll - Whim</t>
  </si>
  <si>
    <t>CHTG5ACD-2</t>
  </si>
  <si>
    <t>5CT HNDMDE GIFT TAGS 60PC PDQ</t>
  </si>
  <si>
    <t>Tag Size: 
1.5"W X 2.75"H
Retail Size:
3.125"W X 11.75"H X .125"</t>
  </si>
  <si>
    <t>Material Breakdown: 99% Paper, 1% PET Foil or Glitter</t>
  </si>
  <si>
    <t>CASE
786309251625
GTIN
10786309251622</t>
  </si>
  <si>
    <t>CHTG5-12</t>
  </si>
  <si>
    <t>5ct Handmade Gift Tags- Silver/White</t>
  </si>
  <si>
    <t>CHTG5-13</t>
  </si>
  <si>
    <t>5ct Handmade Gift Tags- Traditional</t>
  </si>
  <si>
    <t>CHTG5-14</t>
  </si>
  <si>
    <t>5ct Handmade Gift Tags- Gold/White</t>
  </si>
  <si>
    <t>CHTG5-15</t>
  </si>
  <si>
    <t>5ct Handmade Gift Tags- Silver/Red</t>
  </si>
  <si>
    <t>CTGF15A-5CD</t>
  </si>
  <si>
    <t>15CT FOIL GIFT TAGS 96PC PDQ</t>
  </si>
  <si>
    <t>Sticker Sheet Size: 
4"W x 9.25"H
Retail Size:
4"W X 10.625"H X .0625"</t>
  </si>
  <si>
    <t>Material Breakdown: 99% Paper, 1% PET Foil</t>
  </si>
  <si>
    <t>CASE
786309285903
GTIN
10786309285900</t>
  </si>
  <si>
    <t>CTGF15-19</t>
  </si>
  <si>
    <t>15ct Foil Gift Tags- Country Christmas</t>
  </si>
  <si>
    <t>CTGF15-20</t>
  </si>
  <si>
    <t>15ct Foil Gift Tags- Red White Silver</t>
  </si>
  <si>
    <t>CTGF15-21</t>
  </si>
  <si>
    <t>15ct Foil Gift Tags- Classic Cheer</t>
  </si>
  <si>
    <t>CTGF15-22</t>
  </si>
  <si>
    <t>15ct Foil Gift Tags- Modern Trad</t>
  </si>
  <si>
    <t>CTGF15-23</t>
  </si>
  <si>
    <t>15ct Foil Gift Tags- North Pole Magic</t>
  </si>
  <si>
    <t>CTGF15-24</t>
  </si>
  <si>
    <t>15ct Foil Gift Tags- Natural Noel</t>
  </si>
  <si>
    <t>CTGF24ACD-2</t>
  </si>
  <si>
    <t>24CT FOIL GIFT TAGS 48PC PDQ</t>
  </si>
  <si>
    <t>Sticker Sheet Size: 
8"W x 7"H
Retail Size:
8"W X 8"H X .0625"</t>
  </si>
  <si>
    <t>CASE
786309285842
GTIN
10786309285849</t>
  </si>
  <si>
    <t>CTGF24-19</t>
  </si>
  <si>
    <t>24ct Foil Gift Tags- Country</t>
  </si>
  <si>
    <t>CTGF24-20</t>
  </si>
  <si>
    <t>24ct Foil Gift Tags- Whimsical</t>
  </si>
  <si>
    <t>CTGF24-21</t>
  </si>
  <si>
    <t>24ct Foil Gift Tags- Traditional</t>
  </si>
  <si>
    <t>CTGF24-22</t>
  </si>
  <si>
    <t>24ct Foil Gift Tags- Juvenile</t>
  </si>
  <si>
    <t>CTGF24-23</t>
  </si>
  <si>
    <t>24ct Foil Gift Tags- Modern Trad</t>
  </si>
  <si>
    <t>CTGF24-24</t>
  </si>
  <si>
    <t>24ct Foil Gift Tags- Snowfall</t>
  </si>
  <si>
    <t>CTGF80A-5CD</t>
  </si>
  <si>
    <t>80CT FOIL GIFT TAGS 48PC PDQ</t>
  </si>
  <si>
    <t>Sticker Sheet Size: 
5.75"W x 8.75"H
Tag 2.625"W x 1.75"H
Tag 1.25"W x 1.5"H
Tag 2.75"W x 1.325"H
Retail Size:
5.75W X 9.5"H X .0625"</t>
  </si>
  <si>
    <t>CASE
786309285866
GTIN
10786309285863</t>
  </si>
  <si>
    <t>CTGF80-22</t>
  </si>
  <si>
    <t>80ct Foil Gift Tags- Gold</t>
  </si>
  <si>
    <t>CTGF80-23</t>
  </si>
  <si>
    <t>80ct Foil Gift Tags- Silver</t>
  </si>
  <si>
    <t>CTGF80-24</t>
  </si>
  <si>
    <t>80ct Foil Gift Tags- Red</t>
  </si>
  <si>
    <t>CTGF80-25</t>
  </si>
  <si>
    <t>80ct Foil Gift Tags- Holo</t>
  </si>
  <si>
    <t>CTGG80A-7CD</t>
  </si>
  <si>
    <t>80CT GLITTER GIFT TAGS 48PC PDQ</t>
  </si>
  <si>
    <t>Material Breakdown: 99% Paper, 1% PET Glitter</t>
  </si>
  <si>
    <t>CASE
786309285880
GTIN
10786309285887</t>
  </si>
  <si>
    <t>CTGG80-26</t>
  </si>
  <si>
    <t xml:space="preserve">80ct Glitter Gift Tags- </t>
  </si>
  <si>
    <t>CTGG80-27</t>
  </si>
  <si>
    <t>CTGG80-28</t>
  </si>
  <si>
    <t>CTGG80-29</t>
  </si>
  <si>
    <t>CTG50-12CD</t>
  </si>
  <si>
    <t>50CT GIFT TAGS 50PC PDQ</t>
  </si>
  <si>
    <t>Sticker Sheet Size: 
12"W x 10"H
Retail Size:
12"W X 11.5"H X .0625"</t>
  </si>
  <si>
    <t>CASE
786309285927
GTIN
10786309285924</t>
  </si>
  <si>
    <t>CTG50-12</t>
  </si>
  <si>
    <t>50ct Gift Tags</t>
  </si>
  <si>
    <t>CTG100CD-2</t>
  </si>
  <si>
    <t>100CT GIFT TAGS 50PC PDQ</t>
  </si>
  <si>
    <t>CASE
786309285941
GTIN
10786309285948</t>
  </si>
  <si>
    <t>CTG100-2</t>
  </si>
  <si>
    <t>100ct Gift Tags</t>
  </si>
  <si>
    <t>CTG57ACD-3</t>
  </si>
  <si>
    <t>57CT MULTI PACK TAGS PDQ</t>
  </si>
  <si>
    <t>4ct Luggage Tag:
4" x 2.25"
10ct Peel &amp; Stick Tag:
5" x 7.75"
11ct Peel &amp; Stick Tag
5" x 8.5"
Retail Size:
5" x 10.625" x 0.125"</t>
  </si>
  <si>
    <t>Material Breakdown: 95% Paper 4% String 1% PET Foil</t>
  </si>
  <si>
    <t>CASE
786309286009
GTIN
10786309286006</t>
  </si>
  <si>
    <t>CTG57-07</t>
  </si>
  <si>
    <t>57ct Multi Pack Tags- Modern Traditional</t>
  </si>
  <si>
    <t>CTG57-08</t>
  </si>
  <si>
    <t>57ct Multi Pack Tags- This Christmas</t>
  </si>
  <si>
    <t>CTGLF16ACD-1</t>
  </si>
  <si>
    <t>16CT STRINGED GIFT TAGS PDQ</t>
  </si>
  <si>
    <t>Tag Size1: 
1"W X 2.25"H
Tag Size 2:
1.875"W x 1.875"H
Tag Size 3:
1.5"W x 2.75"H
Tag Size 4:
2"W x 3.5"H 
Retail Size:
4.5"W X 8"H X 0.125"</t>
  </si>
  <si>
    <t>Material Breakdown: 90% Paper 9% Ribbon 1% PET Foil</t>
  </si>
  <si>
    <t>CASE
786309285989
GTIN
10786309285986</t>
  </si>
  <si>
    <t>CTGLF16-3</t>
  </si>
  <si>
    <t>16ct Stringled Gift Tag - Kraft</t>
  </si>
  <si>
    <t>CTGLF16-4</t>
  </si>
  <si>
    <t>16ct Stringed Gift Tag - Traditional</t>
  </si>
  <si>
    <t>CTG1JMBACD-1</t>
  </si>
  <si>
    <t>1CT JUMBO LUGGAGE GIFT TAG PDQ</t>
  </si>
  <si>
    <t>Tag Size: 
5"W X 6"H
Retail Size:
5.5"W X 7.5"H X 0.25"</t>
  </si>
  <si>
    <t>Material Breakdown: 89% Paper 5% Ribbon 5% Metal Grommet 
1% PET Foil</t>
  </si>
  <si>
    <t>CASE
786309287983
GTIN
10786309287980</t>
  </si>
  <si>
    <t>CTG1JMB-01</t>
  </si>
  <si>
    <t>1ct Jumbo Gift Tag- North Pole</t>
  </si>
  <si>
    <t>CTG1JMB-02</t>
  </si>
  <si>
    <t>1ct Jumbo Gift Tag- Special Delivery</t>
  </si>
  <si>
    <t>CTG1JMB-03</t>
  </si>
  <si>
    <t>1ct Jumbo Gift Tag- Santa Claus</t>
  </si>
  <si>
    <t>CTG1JMB-04</t>
  </si>
  <si>
    <t>1ct Jumbo Gift Tag- Snowflakes</t>
  </si>
  <si>
    <t>Wrappily Assorted Holiday Items</t>
  </si>
  <si>
    <t>HTS: 4819.40.0040 Gift Bags
HTS: 4811.90.8020 Gift Wrap
HTS: 4602.90.0000 Paper Bows
HTS: 4811.90.9010 Tissue Paper
HTS: 4909.00.4000 Boxed Cards
HTS: 3919.10.2055 Washi Tape</t>
  </si>
  <si>
    <t>Gift Bags, Boxed Cards, Tissue, Roll Wrap &amp; Washi Tape</t>
  </si>
  <si>
    <t>CWRGB1A-1</t>
  </si>
  <si>
    <t>SMALL GIFT BAG ASST</t>
  </si>
  <si>
    <t>Built Size: 
6.5" x 7.5" x 4"
Retail Size:
6.5" x 7.5" x 0.375"
Material Breakdown:
90% Paper, 10% Cotton</t>
  </si>
  <si>
    <t>CASE
786309287402
GTIN
10786309287409</t>
  </si>
  <si>
    <t>CWRGB101V1</t>
  </si>
  <si>
    <t>Small Bag- Snowman</t>
  </si>
  <si>
    <t>CWRGB102V1</t>
  </si>
  <si>
    <t>Small Bag- Ornaments</t>
  </si>
  <si>
    <t>CWRGB2A-1</t>
  </si>
  <si>
    <t>MEDIUM GIFT BAG ASST</t>
  </si>
  <si>
    <t>Built Size: 
7.75" x 9.75" x 4"
Retail Size:
7.75" x 9.75" x 0.375"
Material Breakdown:
90% Paper, 10% Cotton</t>
  </si>
  <si>
    <t>CASE
786309287419
GTIN
10786309287416</t>
  </si>
  <si>
    <t>CWRGB101V2</t>
  </si>
  <si>
    <t>Medium Bag- Stripe</t>
  </si>
  <si>
    <t>CWRGB102V2</t>
  </si>
  <si>
    <t>Medium Bag- Snowman</t>
  </si>
  <si>
    <t>CWRGB101H3</t>
  </si>
  <si>
    <t>LARGE GIFT BAG- MERRY</t>
  </si>
  <si>
    <t>Built Size: 
12.75" x 10" x 5"
Retail Size:
12.75" x 10" x 0.375"
Material Breakdown:
90% Paper, 10% Cotton</t>
  </si>
  <si>
    <t>CASE &amp; PRODUCT
786309287426
GTIN
10786309287423</t>
  </si>
  <si>
    <t>CWRBGBA-1</t>
  </si>
  <si>
    <t>BOTTLE GIFT BAG ASST</t>
  </si>
  <si>
    <t>Built Size: 
4.5" x 13" x 4.5"
Retail Size:
4.5" x 13" x 0.375"
Material Breakdown:
90% Paper, 10% Cotton</t>
  </si>
  <si>
    <t>CASE
786309287433
GTIN
10786309287430</t>
  </si>
  <si>
    <t>CWRBGB-01</t>
  </si>
  <si>
    <t>Bottle Bag- Nordic Pattern</t>
  </si>
  <si>
    <t>CWRBGB-02</t>
  </si>
  <si>
    <t>Bottle Bag- Triangle Trees</t>
  </si>
  <si>
    <t>CWRXLSGB-01</t>
  </si>
  <si>
    <t>XL SQUARE BAG- STRIPE W/ TEXT</t>
  </si>
  <si>
    <t>Built Size: 
15" x 15" x 8.25"
Retail Size:
15" x 15" x 0.375"
Material Breakdown:
90% Paper, 10% Cotton</t>
  </si>
  <si>
    <t>CASE &amp; PRODUCT
786309287440
GTIN
10786309287447</t>
  </si>
  <si>
    <t>CWRBC101CD</t>
  </si>
  <si>
    <t>12CT BOXED CARD ASST 32PC PDQ</t>
  </si>
  <si>
    <t>Card Size: 
5" x 7" 
Retail Size:
5.375" x 7.375" x 1.0625"
Material Breakdown:
100% Paper</t>
  </si>
  <si>
    <t>CASE
786309287785
GTIN
10786309287782</t>
  </si>
  <si>
    <t>CWRBC101-01</t>
  </si>
  <si>
    <t>12ct Boxed Card- Trees</t>
  </si>
  <si>
    <t>CWRBC101-02</t>
  </si>
  <si>
    <t>12ct Boxed Card- Flake</t>
  </si>
  <si>
    <t>CWRBC101-03</t>
  </si>
  <si>
    <t>12ct Boxed Card- Let It Snow</t>
  </si>
  <si>
    <t>CWRBC101-04</t>
  </si>
  <si>
    <t>12ct Boxed Card- Peppermint</t>
  </si>
  <si>
    <t>CWRTPEA-1</t>
  </si>
  <si>
    <t>WASHI TAPE ASST</t>
  </si>
  <si>
    <t>Roll Size: 
0.6" x 10 Yards 
Retail Size:
2" x 3" x 2"
3 Rolls Per Package
Material Breakdown:
100% Paper</t>
  </si>
  <si>
    <t>CASE
786309287464
GTIN
10786309287461</t>
  </si>
  <si>
    <t>CWRTPE-01</t>
  </si>
  <si>
    <t>Washi Tape- Set 1</t>
  </si>
  <si>
    <t>CWRTPE-02</t>
  </si>
  <si>
    <t>Washi Tape- Set 2</t>
  </si>
  <si>
    <t>CWRTPE-03</t>
  </si>
  <si>
    <t>Washi Tape- Set 3</t>
  </si>
  <si>
    <t>CWRTPE-04</t>
  </si>
  <si>
    <t>Washi Tape- Set 4</t>
  </si>
  <si>
    <t>FOB Semerang, Indonesia</t>
  </si>
  <si>
    <t>CTGWR24-BW16</t>
  </si>
  <si>
    <t>6CT ASSORTED PAPER BOWS</t>
  </si>
  <si>
    <t>Bow Size: 
3.5" Bow 25 Loop 0.5" Ribbon
Retail Size:
6.5"x 12"x 2"
Material Breakdown:
100% Paper</t>
  </si>
  <si>
    <t>CASE &amp; PRODUCT
786309237766
GTIN
10786309237763</t>
  </si>
  <si>
    <t>TISWR15A-1</t>
  </si>
  <si>
    <t>15CT TISSUE PAPER</t>
  </si>
  <si>
    <t>Sheet Size: 
20" x 20"
Retail Size:
7.5" x 11.75" x .25"
Material Breakdown:
100% Paper</t>
  </si>
  <si>
    <t>CASE
786309269866
GTIN
00786309269866</t>
  </si>
  <si>
    <t>TISWR15-1</t>
  </si>
  <si>
    <t>15ct Tissue- Green Plaid</t>
  </si>
  <si>
    <t>TISWR15-2</t>
  </si>
  <si>
    <t>15ct Tissue- Red Stripe</t>
  </si>
  <si>
    <t>CWWR2030A1</t>
  </si>
  <si>
    <t>30" 20SQFT ROLL WRAP ASST I</t>
  </si>
  <si>
    <t>Built Size: 
30" x 96"
Core 2"
Retail Size:
2.125" Diameter x 30"
1C Gridlines
Material Breakdown:
100% Paper</t>
  </si>
  <si>
    <t>CASE
786309257863
GTIN
00786309257863</t>
  </si>
  <si>
    <t>CTGWRXM24-WR09</t>
  </si>
  <si>
    <t>30" 20sqft Roll Wrap- Snowman</t>
  </si>
  <si>
    <t>.</t>
  </si>
  <si>
    <t>CTGWRXM24-WR15</t>
  </si>
  <si>
    <t>30" 20sqft Roll Wrap- Stripe</t>
  </si>
  <si>
    <t>CTGWRXM24-WR10</t>
  </si>
  <si>
    <t>30" 20sqft Roll Wrap- Trees</t>
  </si>
  <si>
    <t>CWWR2030A2</t>
  </si>
  <si>
    <t>30" 20SQFT ROLL WRAP ASST II</t>
  </si>
  <si>
    <t>CASE
786309257870
GTIN
00786309257870</t>
  </si>
  <si>
    <t>CTGWRXM24-WR13</t>
  </si>
  <si>
    <t>30" 20sqft Roll Wrap- Wording</t>
  </si>
  <si>
    <t>CTGWRXM24-WR11</t>
  </si>
  <si>
    <t>30" 20sqft Roll Wrap- Santa</t>
  </si>
  <si>
    <t>CTGWRXM24-WR14</t>
  </si>
  <si>
    <t>30" 20sqft Roll Wrap- Ornaments</t>
  </si>
  <si>
    <t>Assorted Holiday Window Clings</t>
  </si>
  <si>
    <t>HTS: 3926.40.0090 Gel &amp; Window Clings</t>
  </si>
  <si>
    <t>Christmas Gel Clings &amp; Window Clings</t>
  </si>
  <si>
    <t>CGELSCA-2</t>
  </si>
  <si>
    <t>STANDARD GEL CLINGS ASST</t>
  </si>
  <si>
    <t>Built Size: 
11.5W" x 10"H
Retail Size:
11.5"W x 12"H 
Material Breakdown:
100% Thermoplastic Rubber</t>
  </si>
  <si>
    <t>CASE
786309287204
GTIN
10786309287201</t>
  </si>
  <si>
    <t>CGELSC-01</t>
  </si>
  <si>
    <t>Standard Gel Clings- Snow</t>
  </si>
  <si>
    <t>CGELSC-02</t>
  </si>
  <si>
    <t>Standard Gel Clings- Happy Holidays</t>
  </si>
  <si>
    <t>CGELSC-03</t>
  </si>
  <si>
    <t>Standard Gel Clings- Penguin</t>
  </si>
  <si>
    <t>CGELSC-04</t>
  </si>
  <si>
    <t>Standard Gel Clings- Santa</t>
  </si>
  <si>
    <t>CGELSC-05</t>
  </si>
  <si>
    <t>Standard Gel Clings- Merry &amp; Bright</t>
  </si>
  <si>
    <t>CGELSC-06</t>
  </si>
  <si>
    <t>Standard Gel Clings- Snowman</t>
  </si>
  <si>
    <t>CGELCCA-1</t>
  </si>
  <si>
    <t>COMPACT GEL CLINGS ASST</t>
  </si>
  <si>
    <t>Built Size: 
5.5"W x 10"H
Retail Size:
5.5"W x 12"H
Material Breakdown:
100% Thermoplastic Rubber</t>
  </si>
  <si>
    <t>CASE
786309287211
GTIN
10786309287218</t>
  </si>
  <si>
    <t>CGELCC-01</t>
  </si>
  <si>
    <t>Compact Gel Clings- Snowflake</t>
  </si>
  <si>
    <t>CGELCC-02</t>
  </si>
  <si>
    <t>Compact Gel Clings- Tree</t>
  </si>
  <si>
    <t>CGELCC-03</t>
  </si>
  <si>
    <t>Compact Gel Clings- Ho Ho Ho</t>
  </si>
  <si>
    <t>CGELCC-04</t>
  </si>
  <si>
    <t>Compact Gel Clings- Red Truck</t>
  </si>
  <si>
    <t>CGELCC-05</t>
  </si>
  <si>
    <t>Compact Gel Clings- Snowman</t>
  </si>
  <si>
    <t>CGELCC-06</t>
  </si>
  <si>
    <t>Compact Gel Clings- Merrry &amp; Bright</t>
  </si>
  <si>
    <t>CLGELCHA-1</t>
  </si>
  <si>
    <t>LIGHTED GEL CHARACTER CLINGS ASST</t>
  </si>
  <si>
    <t>Built Size: 
2.36"W x 3.15" x 0.47"D
Retail Size:
4.25"W x 5.75"H
Material Breakdown:
100% Thermoplastic Rubber</t>
  </si>
  <si>
    <t>CASE
786309287167
GTIN
10786309287164</t>
  </si>
  <si>
    <t>CLGELCH-01</t>
  </si>
  <si>
    <t>Lighted Gel Character Clings- Santa</t>
  </si>
  <si>
    <t>CLGELCH-02</t>
  </si>
  <si>
    <t>Lighted Gel Character Clings- Snowman</t>
  </si>
  <si>
    <t>CLGELGR-01</t>
  </si>
  <si>
    <t>LIGHTED GEL GARLAND CLING</t>
  </si>
  <si>
    <t>Built Size: 
2.36"W x 3.15" x 0.47"D
Retail Size:
6"W x 14"H
Material Breakdown:
100% Thermoplastic Rubber</t>
  </si>
  <si>
    <t>CASE
786309287181
GTIN
10786309287188</t>
  </si>
  <si>
    <t>CCLNGWSLA-3</t>
  </si>
  <si>
    <t>WINDOW CLINGS SLIM</t>
  </si>
  <si>
    <t>Built Size: 
5.5"W x 19"H 
Retail Size:
5.5"W x 19"H
Material Breakdown:
100% PVC</t>
  </si>
  <si>
    <t>CASE
786309287198
GTIN
10786309287195</t>
  </si>
  <si>
    <t>CCLNGWSL-01</t>
  </si>
  <si>
    <t>Window Clings Slim- Merry Xmas</t>
  </si>
  <si>
    <t>CCLNGWSL-02</t>
  </si>
  <si>
    <t>Window Clings Slim- Cars</t>
  </si>
  <si>
    <t>CCLNGWSL-03</t>
  </si>
  <si>
    <t>Window Clings Slim- Pets</t>
  </si>
  <si>
    <t>CCLNGWSL-04</t>
  </si>
  <si>
    <t>Window Clings Slim- Christmas Characters</t>
  </si>
  <si>
    <t>CCLNGWA-1</t>
  </si>
  <si>
    <t>WINDOW CLINGS CLASSIC</t>
  </si>
  <si>
    <t>Built Size: 
12"W x 15"H 
Retail Size:
12"W x 17"H
Material Breakdown:
100% PVC</t>
  </si>
  <si>
    <t>CASE
786309287150
GTIN
10786309287157</t>
  </si>
  <si>
    <t>CCLNGW-01</t>
  </si>
  <si>
    <t>Window Clings Classic- Traditional</t>
  </si>
  <si>
    <t>CCLNGW-02</t>
  </si>
  <si>
    <t>Window Clings Classic- Noel</t>
  </si>
  <si>
    <t>CCLNGW-03</t>
  </si>
  <si>
    <t>Window Clings Classic- Blue Xmas</t>
  </si>
  <si>
    <t>CCLNGW-04</t>
  </si>
  <si>
    <t>Window Clings Classic- Merry &amp; Bright</t>
  </si>
  <si>
    <t>CCLNGW-05</t>
  </si>
  <si>
    <t>Window Clings Classic- Merry Xmas</t>
  </si>
  <si>
    <t>CCLNGW-06</t>
  </si>
  <si>
    <t>Window Clings Classic- Characters</t>
  </si>
  <si>
    <t>CCLNGWFA-2</t>
  </si>
  <si>
    <t>WINDOW CLINGS FOIL</t>
  </si>
  <si>
    <t>Built Size: 
12"W x 15"H
Retail Size:
12"W x 17"H
Material Breakdown:
100% PVC</t>
  </si>
  <si>
    <t>CASE
786309287174
GTIN
10786309287171</t>
  </si>
  <si>
    <t>CCLNGWF-01</t>
  </si>
  <si>
    <t>Window Clings Foil- Silver</t>
  </si>
  <si>
    <t>CCLNGWF-02</t>
  </si>
  <si>
    <t>Window Clings Foil- Let It Snow</t>
  </si>
  <si>
    <t>CCLNGWF-03</t>
  </si>
  <si>
    <t>Window Clings Foil- Comfort &amp; Joy</t>
  </si>
  <si>
    <t>CCLNGWF-04</t>
  </si>
  <si>
    <t>Window Clings Foil- Winter Wonderland</t>
  </si>
  <si>
    <t>CWGCHCA-1</t>
  </si>
  <si>
    <t>MAKE A CHARACTER WINDOW &amp; GEL CLINGS</t>
  </si>
  <si>
    <t>CASE
786309314054
GTIN
10786309314051</t>
  </si>
  <si>
    <t>CWGCHC-1</t>
  </si>
  <si>
    <t xml:space="preserve">Make A Character- </t>
  </si>
  <si>
    <t>CWGCHC-2</t>
  </si>
  <si>
    <t>CWGCHC-3</t>
  </si>
  <si>
    <t>Holiday Tissue</t>
  </si>
  <si>
    <t>HTS: 4811.90.9010 Tissue Paper</t>
  </si>
  <si>
    <t>CASE UPC</t>
  </si>
  <si>
    <t xml:space="preserve"> EA</t>
  </si>
  <si>
    <t xml:space="preserve"> CA</t>
  </si>
  <si>
    <t>TISRG20CD-12</t>
  </si>
  <si>
    <t>20CT RED/GREEN TISSUE 72PC PDQ</t>
  </si>
  <si>
    <t>Sheet Size: 20" x 20" 
Pkg 7.5"W x 20"L</t>
  </si>
  <si>
    <t>17GSM
Material Breakdown:
100% Tissue Paper</t>
  </si>
  <si>
    <t>CASE
786309283749
GTIN
10786309283746</t>
  </si>
  <si>
    <t>TISRG20</t>
  </si>
  <si>
    <t>20ct Red/Green Tissue</t>
  </si>
  <si>
    <t>TISRG50CD-3</t>
  </si>
  <si>
    <t>50CT RED/GREEN TISSUE 36PC PDQ</t>
  </si>
  <si>
    <t>CASE
786309283794
GTIN
10786309283791</t>
  </si>
  <si>
    <t>TISRG50-1</t>
  </si>
  <si>
    <t>50ct Red/Green Tissue</t>
  </si>
  <si>
    <t>TISW25CD-12</t>
  </si>
  <si>
    <t>25CT WHITE TISSUE 72PC PDQ</t>
  </si>
  <si>
    <t>CASE
786309283176
GTIN
10786309283173</t>
  </si>
  <si>
    <t>TISW25</t>
  </si>
  <si>
    <t xml:space="preserve">25ct White Tissue </t>
  </si>
  <si>
    <t>TISW70CD-4</t>
  </si>
  <si>
    <t>70CT WHITE TISSUE 24PC PDQ</t>
  </si>
  <si>
    <t>CASE
786309283756
GTIN
10786309283753</t>
  </si>
  <si>
    <t>TISW70</t>
  </si>
  <si>
    <t xml:space="preserve">70ct White Tissue </t>
  </si>
  <si>
    <t>TISW120CD-2</t>
  </si>
  <si>
    <t>120CT WHITE TIS 24PC PDQ</t>
  </si>
  <si>
    <t>CASE
786309283862
GTIN
10786309283869</t>
  </si>
  <si>
    <t>TISW120</t>
  </si>
  <si>
    <t>120ct White Tissue</t>
  </si>
  <si>
    <t>TISPS25CD-1</t>
  </si>
  <si>
    <t>25CT SOLID/PRINT TIS 72PC PDQ</t>
  </si>
  <si>
    <t>CASE
786309283787
GTIN
10786309283784</t>
  </si>
  <si>
    <t>TISPS25</t>
  </si>
  <si>
    <t xml:space="preserve">25ct Solid/Printed Tissue </t>
  </si>
  <si>
    <t>TISPHS25CD-2</t>
  </si>
  <si>
    <t>25CT PRINT/HS TIS 72PC PDQ</t>
  </si>
  <si>
    <t>CASE
786309283763
GTIN
10786309283760</t>
  </si>
  <si>
    <t>TISPHS25-01</t>
  </si>
  <si>
    <t>25ct Print/HS Tissue Design 1</t>
  </si>
  <si>
    <t>TISPHS25-02</t>
  </si>
  <si>
    <t>25ct Print/HS Tissue Design 2</t>
  </si>
  <si>
    <t>TISPHS25CD-3</t>
  </si>
  <si>
    <t>CASE
786309283770
GTIN
10786309283777</t>
  </si>
  <si>
    <t>TISPHS25-03</t>
  </si>
  <si>
    <t>25ct Print/HS Tissue Design 3</t>
  </si>
  <si>
    <t>TISPHS25-04</t>
  </si>
  <si>
    <t>25ct Print/HS Tissue Design 4</t>
  </si>
  <si>
    <t>TISP50CD-2</t>
  </si>
  <si>
    <t>50CT PRINTED TISSUE 36PC PDQ</t>
  </si>
  <si>
    <t>CASE
786309283879
GTIN
10786309283876</t>
  </si>
  <si>
    <t>TISP50</t>
  </si>
  <si>
    <t>50ct Printed Tissue</t>
  </si>
  <si>
    <t>TISRGW60CD-2</t>
  </si>
  <si>
    <t>60CT WHITE/RED/GREEN TISSUE 36PC PDQ</t>
  </si>
  <si>
    <t>CASE
786309283886
GTIN
10786309283883</t>
  </si>
  <si>
    <t>TISRGW60</t>
  </si>
  <si>
    <t>60ct White/Red/Green Tissue</t>
  </si>
  <si>
    <t>TISRGHS36CD-2</t>
  </si>
  <si>
    <t>36CT RED/GREEN/HOT STAMP TISSUE 48PC PDQ</t>
  </si>
  <si>
    <t>CASE
786309283893
GTIN
10786309283890</t>
  </si>
  <si>
    <t>TISRGHS36</t>
  </si>
  <si>
    <t>36ct Red/Green/Hot Stamp Tissue</t>
  </si>
  <si>
    <t>TISPM50CD-2</t>
  </si>
  <si>
    <t>50CT PRINT/MYLAR TISSUE 36PC PDQ</t>
  </si>
  <si>
    <t>CASE
786309283909
GTIN
10786309283906</t>
  </si>
  <si>
    <t>TISPM50</t>
  </si>
  <si>
    <t>50ct Printed/Mylar Tissue</t>
  </si>
  <si>
    <t>TISPK50CD-2</t>
  </si>
  <si>
    <t>50CT PRINTED/KRAFT TISSUE 36PC PDQ</t>
  </si>
  <si>
    <t>CASE
786309284340
GTIN
10786309284347</t>
  </si>
  <si>
    <t>TISPK50</t>
  </si>
  <si>
    <t>50ct Printed/Kraft Tissue</t>
  </si>
  <si>
    <t>PREMIUM PDQ Displays</t>
  </si>
  <si>
    <t>TISP6CD-1</t>
  </si>
  <si>
    <t>6CT RED GREEN SCALLOPED TISSUE 24PC PDQ</t>
  </si>
  <si>
    <t>Sheet Size: 20" x 20" 
Pkg 5.5"W X 11.75"H X 0.25"D</t>
  </si>
  <si>
    <t>CASE
786309287280
GTIN
10786309287287</t>
  </si>
  <si>
    <t>TISP6-01</t>
  </si>
  <si>
    <t xml:space="preserve">6ct Red Green Scalloped Tissue  </t>
  </si>
  <si>
    <t>TISP6CD-2</t>
  </si>
  <si>
    <t>6CT SILVER GOLD SCALLOPED TISSUE 24PC PDQ</t>
  </si>
  <si>
    <t>CASE
786309287303
GTIN
10786309287300</t>
  </si>
  <si>
    <t>TISP6-02</t>
  </si>
  <si>
    <t xml:space="preserve">6ct Silver Gold Scalloped Tissue  </t>
  </si>
  <si>
    <t>TISP6CD-3</t>
  </si>
  <si>
    <t>6CT RED GREEN SPECKLED HOT STAMP TISSUE 24PC PDQ</t>
  </si>
  <si>
    <t>17GSM
Material Breakdown:
100% Hot Stamp Tissue Paper</t>
  </si>
  <si>
    <t>CASE
786309287327
GTIN
10786309287324</t>
  </si>
  <si>
    <t>TISP6-03</t>
  </si>
  <si>
    <t xml:space="preserve">6ct Red Green Speckled Hot Stamp Tissue  </t>
  </si>
  <si>
    <t>TISP6CD-4</t>
  </si>
  <si>
    <t>6CT SILVER GOLD SPECKLED HOT STAMP TISSUE 24PC PDQ</t>
  </si>
  <si>
    <t>CASE
786309287341
GTIN
10786309287348</t>
  </si>
  <si>
    <t>TISP6-04</t>
  </si>
  <si>
    <t xml:space="preserve">6ct Silver Gold Speckled Hot Stamp Tissue  </t>
  </si>
  <si>
    <t>TISP6CD-5</t>
  </si>
  <si>
    <t>6CT RED GREEN GLITTER TISSUE 24PC PDQ</t>
  </si>
  <si>
    <t>17GSM
Material Breakdown:
100% PP Glitter Paper</t>
  </si>
  <si>
    <t>CASE
786309287365
GTIN
10786309287362</t>
  </si>
  <si>
    <t>TISP6-05</t>
  </si>
  <si>
    <t xml:space="preserve">6ct Red Green Glitter Tissue  </t>
  </si>
  <si>
    <t>TISP6CD-6</t>
  </si>
  <si>
    <t>6CT SILVER GOLD GLITTER TISSUE 24PC PDQ</t>
  </si>
  <si>
    <t>CASE
786309287389
GTIN
10786309287386</t>
  </si>
  <si>
    <t>TISP6-06</t>
  </si>
  <si>
    <t xml:space="preserve">6ct Silver Gold Glitter Tissue  </t>
  </si>
  <si>
    <t>Holiday Gift Card Holders Assortments</t>
  </si>
  <si>
    <t>HTS: 4819.50.4040 GCH Boxes
HTS: 4909.00.4000 GCH Money Wallets
HTS: 4919.20.0040 GCH Envelopes</t>
  </si>
  <si>
    <t>Money Wallets</t>
  </si>
  <si>
    <t>PDQ or Inner  Dimensions</t>
  </si>
  <si>
    <t>CMHA8CS-6</t>
  </si>
  <si>
    <t>6CT MONEY WALLETS CLIP STRIPS</t>
  </si>
  <si>
    <t>3 Loaded Clipstrips 
per Case</t>
  </si>
  <si>
    <t>See Below</t>
  </si>
  <si>
    <t>CASE
786309286061
GTIN
10786309286068</t>
  </si>
  <si>
    <t>CMH-203/204</t>
  </si>
  <si>
    <t>6Ct Wallets- Design 1</t>
  </si>
  <si>
    <t>Built Size: 
2.875"W x 6.375"H
Retail Size:
3.75"W X 8"H</t>
  </si>
  <si>
    <t>4C+1C
180 GSM 
FOIL OR GLITTER DESIGNS
ENVELOPE
MATERIAL BREAKDOWN: 100% Paper</t>
  </si>
  <si>
    <t>CMH-205/206</t>
  </si>
  <si>
    <t>6Ct Wallets- Design 2</t>
  </si>
  <si>
    <t>CMH-207/208</t>
  </si>
  <si>
    <t>6Ct Wallets- Design 3</t>
  </si>
  <si>
    <t>CMH-209/210</t>
  </si>
  <si>
    <t>6Ct Wallets- Design 4</t>
  </si>
  <si>
    <t>CMH-211/212</t>
  </si>
  <si>
    <t>6Ct Wallets- Design 5</t>
  </si>
  <si>
    <t>CMH-213/214</t>
  </si>
  <si>
    <t>6Ct Wallets- Design 6</t>
  </si>
  <si>
    <t>C36MHCD-9</t>
  </si>
  <si>
    <t>6CT MONEY WALLETS 36PC PDQ</t>
  </si>
  <si>
    <t>CASE
786309286023
GTIN
10786309286020</t>
  </si>
  <si>
    <t>Gift Card Holder Boxes</t>
  </si>
  <si>
    <t>CGHACS-10</t>
  </si>
  <si>
    <t>AST GCH BX CLIP STRIPS</t>
  </si>
  <si>
    <t>4 Loaded Clipstrips 
per Case</t>
  </si>
  <si>
    <t>786309286160
GTIN
00786309286160</t>
  </si>
  <si>
    <t>2x6</t>
  </si>
  <si>
    <t>CGHSH430</t>
  </si>
  <si>
    <t>Sq Gift Card Holder- Design 1</t>
  </si>
  <si>
    <t>Built Size: 
4"W x 4"H x .625"
Retail Size:
4"W x 5"H x .625"</t>
  </si>
  <si>
    <t>800GSM
4C+1C W/PLATFORM
FOIL, GLITTER, EMBELLISHED OPTIONS
Material Breakdown: TBD</t>
  </si>
  <si>
    <t>CGHSH431</t>
  </si>
  <si>
    <t>Sq Gift Card Holder- Design 2</t>
  </si>
  <si>
    <t>CGHSH432</t>
  </si>
  <si>
    <t>Sq Gift Card Holder- Design 3</t>
  </si>
  <si>
    <t>CGHSH433</t>
  </si>
  <si>
    <t>Sq Gift Card Holder- Design 4</t>
  </si>
  <si>
    <t>CGHRH457</t>
  </si>
  <si>
    <t>Rect Gift Card Holder- Design 1</t>
  </si>
  <si>
    <t>Built Size: 
4"W x 5.375"H x .625"
Retail Size:
4"W x 6.375"H x .625"</t>
  </si>
  <si>
    <t>CGHRH458</t>
  </si>
  <si>
    <t>Rect Gift Card Holder- Design 2</t>
  </si>
  <si>
    <t>CGHRH459</t>
  </si>
  <si>
    <t>Rect Gift Card Holder- Design 3</t>
  </si>
  <si>
    <t>CGHRH460</t>
  </si>
  <si>
    <t>Rect Gift Card Holder- Design 4</t>
  </si>
  <si>
    <t>CGHSH24CD-12</t>
  </si>
  <si>
    <t>SQUARE GCH AST 24PC PDQ</t>
  </si>
  <si>
    <t>Built Size: 
4"W x 4"H x .625"
Retail Size:
4"W x 4"H x .625"</t>
  </si>
  <si>
    <t>800GSM
4C+1C W/PLATFORM
FOIL, GLITTER, EMBELLISHED OPTIONS
Material Breakdown: 98% Paper, 1% PET Foil or Glitter, 1% Embellishment</t>
  </si>
  <si>
    <t>CASE
786309286047
GTIN
10786309286044</t>
  </si>
  <si>
    <t>CGHRH24CD-14</t>
  </si>
  <si>
    <t>RECT GCH AST 24PC PDQ</t>
  </si>
  <si>
    <t>Built Size: 
4"W x 5.375"H x .625"
Retail Size:
4"W x 5.375"H x .625"</t>
  </si>
  <si>
    <t>CASE
786309286078
GTIN
10786309286075</t>
  </si>
  <si>
    <t>CGC66FD-15</t>
  </si>
  <si>
    <t>66PC GIFT CARD HOLDER FD</t>
  </si>
  <si>
    <t>CASE
786309286177
GTIN 
00786309286177</t>
  </si>
  <si>
    <t>CGHSH434</t>
  </si>
  <si>
    <t>Sq Gift Card Holder- Design 5</t>
  </si>
  <si>
    <t>CGHSH435</t>
  </si>
  <si>
    <t>Sq Gift Card Holder- Design 6</t>
  </si>
  <si>
    <t>CGHRH461</t>
  </si>
  <si>
    <t>Rect Gift Card Holder- Design 5</t>
  </si>
  <si>
    <t>CGHRL12CD-4</t>
  </si>
  <si>
    <t>RECT LUX RTG GCH 12PC PDQ</t>
  </si>
  <si>
    <t>Built Size:
4" x 5.375" x 2"
Retail Size:
4" x 5.375" x 2"</t>
  </si>
  <si>
    <t>800GSM
4C+1C W/PLATFORM
VELVET RIBBON
Material Breakdown: 98% Paper, 2% Velvet Ribbon</t>
  </si>
  <si>
    <t>CASE
786309286184
GTIN
10786309286181</t>
  </si>
  <si>
    <t>CGHRL-17</t>
  </si>
  <si>
    <t>Rect Lux RTG GCH- Design 1</t>
  </si>
  <si>
    <t>CGHRL-18</t>
  </si>
  <si>
    <t>Rect Lux RTG GCH- Design 2</t>
  </si>
  <si>
    <t>CGHRL-19</t>
  </si>
  <si>
    <t>Rect Lux RTG GCH- Design 3</t>
  </si>
  <si>
    <t>CGHRL-20</t>
  </si>
  <si>
    <t>Rect Lux RTG GCH- Design 4</t>
  </si>
  <si>
    <t>C24GHCCD-10</t>
  </si>
  <si>
    <t>CUBE GCH AST 2X12PC PDQ</t>
  </si>
  <si>
    <t>Built Size: 
3.125"W x 3.125"H x 3"
Retail Size:
3.125"W x 3.125"H x 3"</t>
  </si>
  <si>
    <t>800GSM
4C+1C W/PLATFORM
WOVEN RIBBON
Material Breakdown: 98% Paper, 2% Velvet Ribbon</t>
  </si>
  <si>
    <t>CASE
786309251823
GTIN
10786309251820</t>
  </si>
  <si>
    <t>CGHC-55</t>
  </si>
  <si>
    <t>Cube GCH- Flakes</t>
  </si>
  <si>
    <t>CGHC-56</t>
  </si>
  <si>
    <t>Cube GCH- Dots</t>
  </si>
  <si>
    <t>CGHC-57</t>
  </si>
  <si>
    <t>Cube GCH- Penguins</t>
  </si>
  <si>
    <t>CGHC-58</t>
  </si>
  <si>
    <t>Cube GCH- Stripes</t>
  </si>
  <si>
    <t>CGHC-59</t>
  </si>
  <si>
    <t>Cube GCH- Ferns</t>
  </si>
  <si>
    <t>CGHC-60</t>
  </si>
  <si>
    <t>Cube GCH- Plaids</t>
  </si>
  <si>
    <t>C3GHPBA-1</t>
  </si>
  <si>
    <t>3CT HANDMADE GCH BOX</t>
  </si>
  <si>
    <t>Built Size: 
4.125"W x 3.625"H x 1"
Retail Size:
4.5"W x 16"H x 1"</t>
  </si>
  <si>
    <t>4C+1C
__ GSM 
FOIL DESIGNS
MATERIAL BREAKDOWN: TBD</t>
  </si>
  <si>
    <t>CASE
786309286993
GTIN
10786309286990</t>
  </si>
  <si>
    <t>C3GHPB-01</t>
  </si>
  <si>
    <t>3ct Sq Gift Card Holder - Traditional</t>
  </si>
  <si>
    <t>C3GHPB-02</t>
  </si>
  <si>
    <t>3ct Sq Gift Card Holder - Juvenile</t>
  </si>
  <si>
    <t>C3GHPB-03</t>
  </si>
  <si>
    <t>3ct Sq Gift Card Holder - Snowfall</t>
  </si>
  <si>
    <t>CGCPOP48FD-1</t>
  </si>
  <si>
    <t>48PC POP UP GIFT CARD HOLDER FD</t>
  </si>
  <si>
    <t>Built Size: 
4.75"W x 4.75"H x 0.75"
Retail Size:
4.75"W x 4.75"H x 0.75"</t>
  </si>
  <si>
    <t>CASE
786309286979
GTIN
10786309286976</t>
  </si>
  <si>
    <t>CGCPOP-01</t>
  </si>
  <si>
    <t>Pop Up Gift Card Holder- Leaves</t>
  </si>
  <si>
    <t>CGCPOP-02</t>
  </si>
  <si>
    <t>Pop Up Gift Card Holder- Candy Cane</t>
  </si>
  <si>
    <t>CGCPOP-03</t>
  </si>
  <si>
    <t>Pop Up Gift Card Holder- Home Holidays</t>
  </si>
  <si>
    <t>CGCPOP-04</t>
  </si>
  <si>
    <t>Pop Up Gift Card Holder- Poinsettia</t>
  </si>
  <si>
    <t>CGCPOP-05</t>
  </si>
  <si>
    <t>Pop Up Gift Card Holder- Ho Ho Ho</t>
  </si>
  <si>
    <t>CGCPOP-06</t>
  </si>
  <si>
    <t>Pop Up Gift Card Holder- 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</si>
</sst>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&quot;$&quot;#,##0.00"/>
    <numFmt numFmtId="166" formatCode="&quot;$&quot;#,##0.000"/>
    <numFmt numFmtId="167" formatCode="0.000"/>
    <numFmt numFmtId="168" formatCode="_(&quot;$&quot;* #,##0.000_);_(&quot;$&quot;* \(#,##0.000\);_(&quot;$&quot;* &quot;-&quot;???_);_(@_)"/>
    <numFmt numFmtId="169" formatCode="0.0"/>
    <numFmt numFmtId="170" formatCode="_(&quot;$&quot;* #,##0.000_);_(&quot;$&quot;* \(#,##0.000\);_(&quot;$&quot;* &quot;-&quot;????_);_(@_)"/>
    <numFmt numFmtId="171" formatCode="&quot;$&quot;#,##0.0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rgb="FF000000"/>
      <name val="Times New Roman"/>
      <family val="1"/>
    </font>
    <font>
      <i/>
      <sz val="10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4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i/>
      <sz val="16"/>
      <name val="Arial"/>
      <family val="2"/>
    </font>
    <font>
      <b/>
      <i/>
      <sz val="10"/>
      <name val="Arial"/>
      <family val="2"/>
    </font>
    <font>
      <i/>
      <sz val="11"/>
      <color rgb="FFFF000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4"/>
      <color indexed="8"/>
      <name val="Arial"/>
      <family val="2"/>
    </font>
    <font>
      <b/>
      <sz val="12"/>
      <color theme="0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4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1" fillId="0" borderId="0"/>
    <xf numFmtId="0" fontId="1" fillId="0" borderId="0"/>
  </cellStyleXfs>
  <cellXfs count="121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44" fontId="4" fillId="2" borderId="2" xfId="1" applyFont="1" applyFill="1" applyBorder="1"/>
    <xf numFmtId="164" fontId="4" fillId="2" borderId="2" xfId="1" applyNumberFormat="1" applyFont="1" applyFill="1" applyBorder="1"/>
    <xf numFmtId="164" fontId="4" fillId="2" borderId="3" xfId="1" applyNumberFormat="1" applyFont="1" applyFill="1" applyBorder="1"/>
    <xf numFmtId="0" fontId="4" fillId="0" borderId="0" xfId="0" applyFont="1"/>
    <xf numFmtId="0" fontId="5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10" fillId="3" borderId="13" xfId="1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 wrapText="1"/>
    </xf>
    <xf numFmtId="1" fontId="10" fillId="3" borderId="13" xfId="2" applyNumberFormat="1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0" fillId="3" borderId="17" xfId="2" applyFont="1" applyFill="1" applyBorder="1" applyAlignment="1">
      <alignment horizontal="center" vertical="center"/>
    </xf>
    <xf numFmtId="44" fontId="10" fillId="3" borderId="15" xfId="1" applyFont="1" applyFill="1" applyBorder="1" applyAlignment="1">
      <alignment horizontal="center" vertical="center"/>
    </xf>
    <xf numFmtId="164" fontId="10" fillId="3" borderId="16" xfId="1" applyNumberFormat="1" applyFont="1" applyFill="1" applyBorder="1" applyAlignment="1">
      <alignment horizontal="center" vertical="center"/>
    </xf>
    <xf numFmtId="164" fontId="10" fillId="3" borderId="15" xfId="1" applyNumberFormat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0" fontId="12" fillId="0" borderId="18" xfId="0" applyFont="1" applyBorder="1"/>
    <xf numFmtId="0" fontId="4" fillId="0" borderId="18" xfId="0" applyFont="1" applyFill="1" applyBorder="1" applyAlignment="1">
      <alignment horizontal="center" vertical="center" wrapText="1"/>
    </xf>
    <xf numFmtId="1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center" vertical="center"/>
    </xf>
    <xf numFmtId="44" fontId="11" fillId="0" borderId="18" xfId="1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/>
    </xf>
    <xf numFmtId="164" fontId="11" fillId="0" borderId="18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Border="1"/>
    <xf numFmtId="0" fontId="4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8" xfId="0" applyFont="1" applyFill="1" applyBorder="1"/>
    <xf numFmtId="2" fontId="11" fillId="4" borderId="18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2" fontId="11" fillId="0" borderId="19" xfId="0" applyNumberFormat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center" vertical="center"/>
    </xf>
    <xf numFmtId="164" fontId="11" fillId="0" borderId="19" xfId="1" applyNumberFormat="1" applyFont="1" applyFill="1" applyBorder="1" applyAlignment="1">
      <alignment horizontal="center" vertical="center"/>
    </xf>
    <xf numFmtId="44" fontId="10" fillId="3" borderId="21" xfId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 wrapText="1"/>
    </xf>
    <xf numFmtId="1" fontId="10" fillId="3" borderId="10" xfId="2" applyNumberFormat="1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22" xfId="2" applyFont="1" applyFill="1" applyBorder="1" applyAlignment="1">
      <alignment horizontal="center" vertical="center"/>
    </xf>
    <xf numFmtId="0" fontId="10" fillId="3" borderId="23" xfId="2" applyFont="1" applyFill="1" applyBorder="1" applyAlignment="1">
      <alignment horizontal="center" vertical="center"/>
    </xf>
    <xf numFmtId="0" fontId="10" fillId="3" borderId="24" xfId="2" applyFont="1" applyFill="1" applyBorder="1" applyAlignment="1">
      <alignment horizontal="center" vertical="center"/>
    </xf>
    <xf numFmtId="44" fontId="10" fillId="3" borderId="22" xfId="1" applyFont="1" applyFill="1" applyBorder="1" applyAlignment="1">
      <alignment horizontal="center" vertical="center"/>
    </xf>
    <xf numFmtId="164" fontId="10" fillId="3" borderId="23" xfId="1" applyNumberFormat="1" applyFont="1" applyFill="1" applyBorder="1" applyAlignment="1">
      <alignment horizontal="center" vertical="center"/>
    </xf>
    <xf numFmtId="164" fontId="10" fillId="3" borderId="22" xfId="1" applyNumberFormat="1" applyFont="1" applyFill="1" applyBorder="1" applyAlignment="1">
      <alignment horizontal="center" vertical="center"/>
    </xf>
    <xf numFmtId="164" fontId="10" fillId="3" borderId="25" xfId="1" applyNumberFormat="1" applyFont="1" applyFill="1" applyBorder="1" applyAlignment="1">
      <alignment horizontal="center" vertical="center"/>
    </xf>
    <xf numFmtId="164" fontId="10" fillId="3" borderId="2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2" fillId="0" borderId="0" xfId="0" applyFont="1"/>
    <xf numFmtId="2" fontId="4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 vertical="center"/>
    </xf>
    <xf numFmtId="44" fontId="4" fillId="0" borderId="0" xfId="1" applyFont="1"/>
    <xf numFmtId="164" fontId="4" fillId="0" borderId="0" xfId="1" applyNumberFormat="1" applyFont="1"/>
    <xf numFmtId="0" fontId="3" fillId="2" borderId="2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44" fontId="4" fillId="2" borderId="7" xfId="1" applyFont="1" applyFill="1" applyBorder="1"/>
    <xf numFmtId="164" fontId="4" fillId="2" borderId="7" xfId="1" applyNumberFormat="1" applyFont="1" applyFill="1" applyBorder="1"/>
    <xf numFmtId="164" fontId="4" fillId="2" borderId="27" xfId="1" applyNumberFormat="1" applyFont="1" applyFill="1" applyBorder="1"/>
    <xf numFmtId="0" fontId="16" fillId="2" borderId="3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  <xf numFmtId="6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11" fillId="2" borderId="0" xfId="0" applyNumberFormat="1" applyFont="1" applyFill="1" applyBorder="1" applyAlignment="1">
      <alignment horizontal="center" vertical="center"/>
    </xf>
    <xf numFmtId="165" fontId="15" fillId="2" borderId="0" xfId="0" applyNumberFormat="1" applyFont="1" applyFill="1" applyBorder="1" applyAlignment="1">
      <alignment horizontal="center" vertical="center"/>
    </xf>
    <xf numFmtId="44" fontId="4" fillId="2" borderId="0" xfId="1" applyFont="1" applyFill="1" applyBorder="1"/>
    <xf numFmtId="164" fontId="4" fillId="2" borderId="0" xfId="1" applyNumberFormat="1" applyFont="1" applyFill="1" applyBorder="1"/>
    <xf numFmtId="164" fontId="4" fillId="2" borderId="31" xfId="1" applyNumberFormat="1" applyFont="1" applyFill="1" applyBorder="1"/>
    <xf numFmtId="0" fontId="4" fillId="2" borderId="3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2" fontId="11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4" fontId="4" fillId="2" borderId="0" xfId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31" xfId="1" applyNumberFormat="1" applyFont="1" applyFill="1" applyBorder="1" applyAlignment="1">
      <alignment vertical="center"/>
    </xf>
    <xf numFmtId="0" fontId="11" fillId="3" borderId="34" xfId="3" applyFont="1" applyFill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164" fontId="10" fillId="3" borderId="35" xfId="1" applyNumberFormat="1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1" fontId="11" fillId="0" borderId="18" xfId="0" applyNumberFormat="1" applyFont="1" applyBorder="1" applyAlignment="1">
      <alignment horizontal="center" vertical="center" wrapText="1"/>
    </xf>
    <xf numFmtId="164" fontId="11" fillId="0" borderId="37" xfId="1" applyNumberFormat="1" applyFont="1" applyFill="1" applyBorder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4" fillId="0" borderId="36" xfId="4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1" fontId="4" fillId="0" borderId="18" xfId="3" applyNumberForma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11" fillId="0" borderId="31" xfId="1" applyNumberFormat="1" applyFont="1" applyFill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1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65" fontId="15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11" fillId="5" borderId="18" xfId="2" applyFont="1" applyFill="1" applyBorder="1" applyAlignment="1">
      <alignment horizontal="center" vertical="center"/>
    </xf>
    <xf numFmtId="44" fontId="11" fillId="5" borderId="18" xfId="1" applyFont="1" applyFill="1" applyBorder="1" applyAlignment="1">
      <alignment horizontal="center" vertical="center"/>
    </xf>
    <xf numFmtId="164" fontId="11" fillId="5" borderId="18" xfId="1" applyNumberFormat="1" applyFont="1" applyFill="1" applyBorder="1" applyAlignment="1">
      <alignment horizontal="center" vertical="center"/>
    </xf>
    <xf numFmtId="164" fontId="11" fillId="5" borderId="37" xfId="1" applyNumberFormat="1" applyFont="1" applyFill="1" applyBorder="1" applyAlignment="1">
      <alignment horizontal="center" vertical="center"/>
    </xf>
    <xf numFmtId="0" fontId="11" fillId="5" borderId="36" xfId="3" applyFont="1" applyFill="1" applyBorder="1" applyAlignment="1">
      <alignment horizontal="center" vertical="center"/>
    </xf>
    <xf numFmtId="0" fontId="11" fillId="5" borderId="18" xfId="2" applyFont="1" applyFill="1" applyBorder="1" applyAlignment="1">
      <alignment horizontal="center" vertical="center" wrapText="1"/>
    </xf>
    <xf numFmtId="1" fontId="11" fillId="5" borderId="18" xfId="2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11" fillId="0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1" fontId="4" fillId="0" borderId="18" xfId="3" applyNumberForma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wrapText="1"/>
    </xf>
    <xf numFmtId="0" fontId="19" fillId="0" borderId="0" xfId="0" applyFont="1" applyFill="1"/>
    <xf numFmtId="0" fontId="4" fillId="0" borderId="18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center"/>
    </xf>
    <xf numFmtId="0" fontId="4" fillId="0" borderId="3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" fontId="4" fillId="0" borderId="19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1" fillId="5" borderId="18" xfId="3" applyFont="1" applyFill="1" applyBorder="1" applyAlignment="1">
      <alignment horizontal="center" vertical="center"/>
    </xf>
    <xf numFmtId="0" fontId="11" fillId="5" borderId="18" xfId="5" applyFont="1" applyFill="1" applyBorder="1" applyAlignment="1">
      <alignment horizontal="center" vertical="center"/>
    </xf>
    <xf numFmtId="0" fontId="11" fillId="5" borderId="18" xfId="5" applyFont="1" applyFill="1" applyBorder="1" applyAlignment="1">
      <alignment horizontal="center" vertical="center" wrapText="1"/>
    </xf>
    <xf numFmtId="1" fontId="11" fillId="5" borderId="18" xfId="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6" xfId="4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45" xfId="4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/>
    </xf>
    <xf numFmtId="44" fontId="4" fillId="0" borderId="0" xfId="1" applyFont="1" applyFill="1"/>
    <xf numFmtId="164" fontId="4" fillId="0" borderId="0" xfId="1" applyNumberFormat="1" applyFont="1" applyFill="1"/>
    <xf numFmtId="0" fontId="5" fillId="0" borderId="0" xfId="0" applyFont="1" applyBorder="1"/>
    <xf numFmtId="0" fontId="11" fillId="3" borderId="13" xfId="5" applyFont="1" applyFill="1" applyBorder="1" applyAlignment="1">
      <alignment horizontal="center" vertical="center" wrapText="1"/>
    </xf>
    <xf numFmtId="1" fontId="11" fillId="3" borderId="13" xfId="5" applyNumberFormat="1" applyFont="1" applyFill="1" applyBorder="1" applyAlignment="1">
      <alignment horizontal="center" vertical="center"/>
    </xf>
    <xf numFmtId="0" fontId="10" fillId="3" borderId="13" xfId="5" applyFont="1" applyFill="1" applyBorder="1" applyAlignment="1">
      <alignment horizontal="center" vertical="center"/>
    </xf>
    <xf numFmtId="0" fontId="10" fillId="3" borderId="15" xfId="5" applyFont="1" applyFill="1" applyBorder="1" applyAlignment="1">
      <alignment horizontal="center" vertical="center"/>
    </xf>
    <xf numFmtId="0" fontId="10" fillId="3" borderId="16" xfId="5" applyFont="1" applyFill="1" applyBorder="1" applyAlignment="1">
      <alignment horizontal="center" vertical="center"/>
    </xf>
    <xf numFmtId="0" fontId="10" fillId="3" borderId="17" xfId="5" applyFont="1" applyFill="1" applyBorder="1" applyAlignment="1">
      <alignment horizontal="center" vertical="center"/>
    </xf>
    <xf numFmtId="1" fontId="20" fillId="0" borderId="18" xfId="0" applyNumberFormat="1" applyFont="1" applyBorder="1" applyAlignment="1">
      <alignment horizontal="center" vertical="center" wrapText="1"/>
    </xf>
    <xf numFmtId="2" fontId="21" fillId="0" borderId="18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/>
    </xf>
    <xf numFmtId="44" fontId="11" fillId="0" borderId="12" xfId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164" fontId="11" fillId="0" borderId="33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9" xfId="4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1" fontId="4" fillId="0" borderId="25" xfId="0" applyNumberFormat="1" applyFont="1" applyBorder="1" applyAlignment="1">
      <alignment horizontal="center" vertical="center"/>
    </xf>
    <xf numFmtId="0" fontId="24" fillId="0" borderId="2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44" fontId="4" fillId="0" borderId="7" xfId="1" applyFill="1" applyBorder="1"/>
    <xf numFmtId="164" fontId="4" fillId="0" borderId="7" xfId="1" applyNumberFormat="1" applyFill="1" applyBorder="1"/>
    <xf numFmtId="164" fontId="4" fillId="0" borderId="27" xfId="1" applyNumberFormat="1" applyFill="1" applyBorder="1"/>
    <xf numFmtId="0" fontId="25" fillId="0" borderId="3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44" fontId="4" fillId="0" borderId="0" xfId="1" applyFill="1" applyBorder="1"/>
    <xf numFmtId="164" fontId="4" fillId="0" borderId="0" xfId="1" applyNumberFormat="1" applyFill="1" applyBorder="1"/>
    <xf numFmtId="164" fontId="4" fillId="0" borderId="31" xfId="1" applyNumberFormat="1" applyFill="1" applyBorder="1"/>
    <xf numFmtId="0" fontId="13" fillId="0" borderId="3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2" fontId="11" fillId="0" borderId="0" xfId="0" applyNumberFormat="1" applyFont="1" applyFill="1" applyBorder="1" applyAlignment="1">
      <alignment horizontal="center" vertical="center"/>
    </xf>
    <xf numFmtId="44" fontId="4" fillId="0" borderId="0" xfId="1" applyFill="1" applyBorder="1" applyAlignment="1">
      <alignment vertical="center"/>
    </xf>
    <xf numFmtId="164" fontId="4" fillId="0" borderId="0" xfId="1" applyNumberFormat="1" applyFill="1" applyBorder="1" applyAlignment="1">
      <alignment vertical="center"/>
    </xf>
    <xf numFmtId="164" fontId="4" fillId="0" borderId="31" xfId="1" applyNumberFormat="1" applyFill="1" applyBorder="1" applyAlignment="1">
      <alignment vertical="center"/>
    </xf>
    <xf numFmtId="1" fontId="10" fillId="3" borderId="13" xfId="5" applyNumberFormat="1" applyFont="1" applyFill="1" applyBorder="1" applyAlignment="1">
      <alignment horizontal="center" vertical="center"/>
    </xf>
    <xf numFmtId="44" fontId="11" fillId="0" borderId="18" xfId="1" applyFont="1" applyBorder="1" applyAlignment="1">
      <alignment horizontal="center" vertical="center"/>
    </xf>
    <xf numFmtId="166" fontId="19" fillId="0" borderId="18" xfId="0" applyNumberFormat="1" applyFont="1" applyFill="1" applyBorder="1" applyAlignment="1">
      <alignment horizontal="center" vertical="center"/>
    </xf>
    <xf numFmtId="166" fontId="19" fillId="0" borderId="18" xfId="0" applyNumberFormat="1" applyFont="1" applyBorder="1" applyAlignment="1">
      <alignment horizontal="center" vertical="center"/>
    </xf>
    <xf numFmtId="166" fontId="19" fillId="0" borderId="37" xfId="0" applyNumberFormat="1" applyFont="1" applyBorder="1" applyAlignment="1">
      <alignment horizontal="center" vertical="center"/>
    </xf>
    <xf numFmtId="166" fontId="19" fillId="0" borderId="25" xfId="0" applyNumberFormat="1" applyFont="1" applyFill="1" applyBorder="1" applyAlignment="1">
      <alignment horizontal="center" vertical="center"/>
    </xf>
    <xf numFmtId="166" fontId="19" fillId="0" borderId="25" xfId="0" applyNumberFormat="1" applyFont="1" applyBorder="1" applyAlignment="1">
      <alignment horizontal="center" vertical="center"/>
    </xf>
    <xf numFmtId="166" fontId="19" fillId="0" borderId="4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4" fillId="0" borderId="0" xfId="1"/>
    <xf numFmtId="164" fontId="4" fillId="0" borderId="0" xfId="1" applyNumberFormat="1"/>
    <xf numFmtId="0" fontId="16" fillId="2" borderId="4" xfId="0" applyFont="1" applyFill="1" applyBorder="1" applyAlignment="1">
      <alignment vertical="center"/>
    </xf>
    <xf numFmtId="164" fontId="4" fillId="2" borderId="5" xfId="1" applyNumberFormat="1" applyFont="1" applyFill="1" applyBorder="1"/>
    <xf numFmtId="0" fontId="19" fillId="0" borderId="18" xfId="4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 wrapText="1"/>
    </xf>
    <xf numFmtId="1" fontId="19" fillId="0" borderId="5" xfId="3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" fontId="19" fillId="0" borderId="18" xfId="3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3" applyFont="1" applyFill="1" applyBorder="1" applyAlignment="1">
      <alignment horizontal="left" vertical="center"/>
    </xf>
    <xf numFmtId="0" fontId="19" fillId="0" borderId="0" xfId="0" applyFont="1"/>
    <xf numFmtId="1" fontId="11" fillId="0" borderId="18" xfId="3" applyNumberFormat="1" applyFont="1" applyFill="1" applyBorder="1" applyAlignment="1">
      <alignment horizontal="center" vertical="center" wrapText="1"/>
    </xf>
    <xf numFmtId="0" fontId="19" fillId="0" borderId="4" xfId="3" applyFont="1" applyFill="1" applyBorder="1" applyAlignment="1">
      <alignment horizontal="left" vertical="center"/>
    </xf>
    <xf numFmtId="0" fontId="19" fillId="0" borderId="18" xfId="6" applyFont="1" applyBorder="1" applyAlignment="1">
      <alignment horizontal="left" vertical="center"/>
    </xf>
    <xf numFmtId="0" fontId="19" fillId="0" borderId="18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14" fontId="20" fillId="2" borderId="30" xfId="2" applyNumberFormat="1" applyFont="1" applyFill="1" applyBorder="1"/>
    <xf numFmtId="0" fontId="28" fillId="2" borderId="0" xfId="2" applyFont="1" applyFill="1"/>
    <xf numFmtId="0" fontId="28" fillId="2" borderId="31" xfId="2" applyFont="1" applyFill="1" applyBorder="1"/>
    <xf numFmtId="0" fontId="28" fillId="0" borderId="0" xfId="2" applyFont="1"/>
    <xf numFmtId="0" fontId="4" fillId="0" borderId="0" xfId="2" applyFont="1" applyAlignment="1">
      <alignment vertical="center"/>
    </xf>
    <xf numFmtId="0" fontId="10" fillId="3" borderId="21" xfId="2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vertical="center"/>
    </xf>
    <xf numFmtId="0" fontId="11" fillId="3" borderId="51" xfId="3" applyFont="1" applyFill="1" applyBorder="1" applyAlignment="1" applyProtection="1">
      <alignment horizontal="left" vertical="center"/>
      <protection locked="0"/>
    </xf>
    <xf numFmtId="0" fontId="11" fillId="3" borderId="23" xfId="2" applyFont="1" applyFill="1" applyBorder="1" applyAlignment="1" applyProtection="1">
      <alignment horizontal="center" vertical="center" wrapText="1"/>
      <protection locked="0"/>
    </xf>
    <xf numFmtId="0" fontId="10" fillId="3" borderId="23" xfId="2" applyFont="1" applyFill="1" applyBorder="1" applyAlignment="1" applyProtection="1">
      <alignment horizontal="center" vertical="center"/>
      <protection locked="0"/>
    </xf>
    <xf numFmtId="0" fontId="10" fillId="3" borderId="22" xfId="2" applyFont="1" applyFill="1" applyBorder="1" applyAlignment="1" applyProtection="1">
      <alignment horizontal="center" vertical="center"/>
      <protection locked="0"/>
    </xf>
    <xf numFmtId="0" fontId="10" fillId="3" borderId="52" xfId="2" applyFont="1" applyFill="1" applyBorder="1" applyAlignment="1">
      <alignment horizontal="center" vertical="center"/>
    </xf>
    <xf numFmtId="0" fontId="11" fillId="0" borderId="32" xfId="2" applyFont="1" applyBorder="1" applyAlignment="1" applyProtection="1">
      <alignment horizontal="left" vertical="center"/>
      <protection locked="0"/>
    </xf>
    <xf numFmtId="0" fontId="11" fillId="0" borderId="12" xfId="2" applyFont="1" applyBorder="1" applyAlignment="1" applyProtection="1">
      <alignment horizontal="left" vertical="center" wrapText="1"/>
      <protection locked="0"/>
    </xf>
    <xf numFmtId="1" fontId="11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0" fontId="10" fillId="0" borderId="42" xfId="2" applyFont="1" applyBorder="1" applyAlignment="1" applyProtection="1">
      <alignment horizontal="center" vertical="center"/>
      <protection locked="0"/>
    </xf>
    <xf numFmtId="167" fontId="11" fillId="0" borderId="12" xfId="2" applyNumberFormat="1" applyFont="1" applyBorder="1" applyAlignment="1" applyProtection="1">
      <alignment horizontal="center" vertical="center"/>
      <protection locked="0"/>
    </xf>
    <xf numFmtId="44" fontId="11" fillId="0" borderId="12" xfId="7" applyFont="1" applyFill="1" applyBorder="1" applyAlignment="1" applyProtection="1">
      <alignment horizontal="center" vertical="center"/>
      <protection locked="0"/>
    </xf>
    <xf numFmtId="164" fontId="11" fillId="0" borderId="12" xfId="7" applyNumberFormat="1" applyFont="1" applyFill="1" applyBorder="1" applyAlignment="1">
      <alignment horizontal="center" vertical="center"/>
    </xf>
    <xf numFmtId="164" fontId="11" fillId="0" borderId="33" xfId="7" applyNumberFormat="1" applyFont="1" applyFill="1" applyBorder="1" applyAlignment="1">
      <alignment horizontal="center" vertical="center"/>
    </xf>
    <xf numFmtId="44" fontId="10" fillId="0" borderId="0" xfId="2" applyNumberFormat="1" applyFont="1" applyAlignment="1">
      <alignment vertical="center"/>
    </xf>
    <xf numFmtId="0" fontId="19" fillId="0" borderId="36" xfId="6" applyFont="1" applyBorder="1" applyAlignment="1">
      <alignment horizontal="left" vertical="center"/>
    </xf>
    <xf numFmtId="0" fontId="19" fillId="0" borderId="18" xfId="8" applyFont="1" applyFill="1" applyBorder="1" applyAlignment="1" applyProtection="1">
      <alignment horizontal="left" vertical="center"/>
      <protection locked="0"/>
    </xf>
    <xf numFmtId="1" fontId="19" fillId="0" borderId="18" xfId="4" applyNumberFormat="1" applyFont="1" applyFill="1" applyBorder="1" applyAlignment="1" applyProtection="1">
      <alignment horizontal="center" vertical="center"/>
      <protection locked="0"/>
    </xf>
    <xf numFmtId="1" fontId="19" fillId="0" borderId="18" xfId="6" applyNumberFormat="1" applyFont="1" applyBorder="1" applyAlignment="1">
      <alignment horizontal="center" vertical="center"/>
    </xf>
    <xf numFmtId="0" fontId="11" fillId="0" borderId="36" xfId="2" applyFont="1" applyBorder="1" applyAlignment="1" applyProtection="1">
      <alignment horizontal="left" vertical="center"/>
      <protection locked="0"/>
    </xf>
    <xf numFmtId="0" fontId="11" fillId="0" borderId="18" xfId="2" applyFont="1" applyBorder="1" applyAlignment="1" applyProtection="1">
      <alignment horizontal="left" vertical="center" wrapText="1"/>
      <protection locked="0"/>
    </xf>
    <xf numFmtId="1" fontId="11" fillId="0" borderId="18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18" xfId="2" applyFont="1" applyBorder="1" applyAlignment="1" applyProtection="1">
      <alignment horizontal="center" vertical="center"/>
      <protection locked="0"/>
    </xf>
    <xf numFmtId="0" fontId="10" fillId="0" borderId="17" xfId="2" applyFont="1" applyBorder="1" applyAlignment="1" applyProtection="1">
      <alignment horizontal="center" vertical="center"/>
      <protection locked="0"/>
    </xf>
    <xf numFmtId="167" fontId="11" fillId="0" borderId="18" xfId="2" applyNumberFormat="1" applyFont="1" applyBorder="1" applyAlignment="1" applyProtection="1">
      <alignment horizontal="center" vertical="center"/>
      <protection locked="0"/>
    </xf>
    <xf numFmtId="44" fontId="11" fillId="0" borderId="18" xfId="7" applyFont="1" applyFill="1" applyBorder="1" applyAlignment="1" applyProtection="1">
      <alignment horizontal="center" vertical="center"/>
      <protection locked="0"/>
    </xf>
    <xf numFmtId="164" fontId="11" fillId="0" borderId="18" xfId="7" applyNumberFormat="1" applyFont="1" applyFill="1" applyBorder="1" applyAlignment="1">
      <alignment horizontal="center" vertical="center"/>
    </xf>
    <xf numFmtId="164" fontId="11" fillId="0" borderId="37" xfId="7" applyNumberFormat="1" applyFont="1" applyFill="1" applyBorder="1" applyAlignment="1">
      <alignment horizontal="center" vertical="center"/>
    </xf>
    <xf numFmtId="44" fontId="10" fillId="0" borderId="18" xfId="7" applyFont="1" applyFill="1" applyBorder="1" applyAlignment="1" applyProtection="1">
      <alignment horizontal="center" vertical="center"/>
      <protection locked="0"/>
    </xf>
    <xf numFmtId="164" fontId="11" fillId="0" borderId="35" xfId="7" applyNumberFormat="1" applyFont="1" applyFill="1" applyBorder="1" applyAlignment="1">
      <alignment horizontal="center" vertical="center"/>
    </xf>
    <xf numFmtId="0" fontId="28" fillId="0" borderId="18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 applyProtection="1">
      <alignment horizontal="center" vertical="center"/>
      <protection locked="0"/>
    </xf>
    <xf numFmtId="0" fontId="11" fillId="0" borderId="53" xfId="3" applyFont="1" applyFill="1" applyBorder="1" applyAlignment="1" applyProtection="1">
      <alignment horizontal="left" vertical="center"/>
      <protection locked="0"/>
    </xf>
    <xf numFmtId="0" fontId="11" fillId="0" borderId="16" xfId="2" applyFont="1" applyBorder="1" applyAlignment="1" applyProtection="1">
      <alignment horizontal="left" vertical="center" wrapText="1"/>
      <protection locked="0"/>
    </xf>
    <xf numFmtId="0" fontId="11" fillId="0" borderId="16" xfId="2" applyFont="1" applyBorder="1" applyAlignment="1" applyProtection="1">
      <alignment horizontal="center" vertical="center" wrapText="1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0" borderId="15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29" fillId="0" borderId="36" xfId="6" applyFont="1" applyBorder="1" applyAlignment="1">
      <alignment horizontal="left" vertical="center"/>
    </xf>
    <xf numFmtId="0" fontId="29" fillId="0" borderId="18" xfId="8" applyFont="1" applyFill="1" applyBorder="1" applyAlignment="1" applyProtection="1">
      <alignment horizontal="left" vertical="center"/>
      <protection locked="0"/>
    </xf>
    <xf numFmtId="1" fontId="19" fillId="0" borderId="12" xfId="6" applyNumberFormat="1" applyFont="1" applyBorder="1" applyAlignment="1">
      <alignment horizontal="center" vertical="center"/>
    </xf>
    <xf numFmtId="0" fontId="10" fillId="3" borderId="55" xfId="2" applyFont="1" applyFill="1" applyBorder="1" applyAlignment="1" applyProtection="1">
      <alignment horizontal="center" vertical="center"/>
      <protection locked="0"/>
    </xf>
    <xf numFmtId="0" fontId="10" fillId="3" borderId="0" xfId="2" applyFont="1" applyFill="1" applyAlignment="1">
      <alignment vertical="center"/>
    </xf>
    <xf numFmtId="1" fontId="11" fillId="0" borderId="12" xfId="6" applyNumberFormat="1" applyFont="1" applyBorder="1" applyAlignment="1" applyProtection="1">
      <alignment horizontal="center" vertical="center" wrapText="1"/>
      <protection locked="0"/>
    </xf>
    <xf numFmtId="0" fontId="19" fillId="0" borderId="36" xfId="4" applyFont="1" applyFill="1" applyBorder="1" applyAlignment="1" applyProtection="1">
      <alignment horizontal="left" vertical="center"/>
      <protection locked="0"/>
    </xf>
    <xf numFmtId="1" fontId="2" fillId="0" borderId="18" xfId="6" applyNumberFormat="1" applyFont="1" applyBorder="1" applyAlignment="1">
      <alignment horizontal="center" vertical="center"/>
    </xf>
    <xf numFmtId="0" fontId="2" fillId="0" borderId="18" xfId="2" applyBorder="1" applyAlignment="1">
      <alignment horizontal="center"/>
    </xf>
    <xf numFmtId="1" fontId="11" fillId="0" borderId="18" xfId="6" applyNumberFormat="1" applyFont="1" applyBorder="1" applyAlignment="1" applyProtection="1">
      <alignment horizontal="center" vertical="center" wrapText="1"/>
      <protection locked="0"/>
    </xf>
    <xf numFmtId="1" fontId="19" fillId="0" borderId="18" xfId="6" applyNumberFormat="1" applyFont="1" applyBorder="1" applyAlignment="1" applyProtection="1">
      <alignment horizontal="center" vertical="center"/>
      <protection locked="0"/>
    </xf>
    <xf numFmtId="0" fontId="11" fillId="0" borderId="18" xfId="2" applyFont="1" applyBorder="1" applyAlignment="1">
      <alignment horizontal="left" vertical="center"/>
    </xf>
    <xf numFmtId="1" fontId="11" fillId="0" borderId="18" xfId="2" applyNumberFormat="1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/>
    </xf>
    <xf numFmtId="2" fontId="11" fillId="0" borderId="18" xfId="2" applyNumberFormat="1" applyFont="1" applyBorder="1" applyAlignment="1">
      <alignment horizontal="center" vertical="center"/>
    </xf>
    <xf numFmtId="44" fontId="11" fillId="0" borderId="18" xfId="9" applyFont="1" applyFill="1" applyBorder="1" applyAlignment="1">
      <alignment horizontal="center" vertical="center"/>
    </xf>
    <xf numFmtId="164" fontId="11" fillId="0" borderId="18" xfId="9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 wrapText="1"/>
    </xf>
    <xf numFmtId="1" fontId="19" fillId="0" borderId="18" xfId="2" applyNumberFormat="1" applyFont="1" applyBorder="1" applyAlignment="1">
      <alignment horizontal="center" vertical="center"/>
    </xf>
    <xf numFmtId="0" fontId="19" fillId="0" borderId="18" xfId="2" applyFont="1" applyBorder="1" applyAlignment="1">
      <alignment horizontal="center" wrapText="1"/>
    </xf>
    <xf numFmtId="0" fontId="19" fillId="0" borderId="0" xfId="2" applyFont="1"/>
    <xf numFmtId="0" fontId="19" fillId="0" borderId="45" xfId="4" applyFont="1" applyFill="1" applyBorder="1" applyAlignment="1" applyProtection="1">
      <alignment horizontal="left" vertical="center"/>
      <protection locked="0"/>
    </xf>
    <xf numFmtId="0" fontId="19" fillId="0" borderId="19" xfId="8" applyFont="1" applyFill="1" applyBorder="1" applyAlignment="1" applyProtection="1">
      <alignment horizontal="left" vertical="center"/>
      <protection locked="0"/>
    </xf>
    <xf numFmtId="1" fontId="19" fillId="0" borderId="19" xfId="6" applyNumberFormat="1" applyFont="1" applyBorder="1" applyAlignment="1" applyProtection="1">
      <alignment horizontal="center" vertical="center"/>
      <protection locked="0"/>
    </xf>
    <xf numFmtId="0" fontId="28" fillId="0" borderId="19" xfId="2" applyFont="1" applyBorder="1" applyAlignment="1" applyProtection="1">
      <alignment horizontal="center" vertical="center"/>
      <protection locked="0"/>
    </xf>
    <xf numFmtId="0" fontId="11" fillId="0" borderId="18" xfId="2" applyFont="1" applyBorder="1" applyAlignment="1" applyProtection="1">
      <alignment horizontal="left" vertical="center"/>
      <protection locked="0"/>
    </xf>
    <xf numFmtId="0" fontId="19" fillId="0" borderId="18" xfId="4" applyFont="1" applyFill="1" applyBorder="1" applyAlignment="1" applyProtection="1">
      <alignment horizontal="left" vertical="center"/>
      <protection locked="0"/>
    </xf>
    <xf numFmtId="1" fontId="19" fillId="0" borderId="18" xfId="0" applyNumberFormat="1" applyFont="1" applyFill="1" applyBorder="1" applyAlignment="1">
      <alignment horizontal="center" vertical="center"/>
    </xf>
    <xf numFmtId="0" fontId="19" fillId="0" borderId="18" xfId="8" applyFont="1" applyFill="1" applyBorder="1" applyAlignment="1">
      <alignment horizontal="left" vertical="center"/>
    </xf>
    <xf numFmtId="168" fontId="4" fillId="0" borderId="0" xfId="0" applyNumberFormat="1" applyFont="1" applyFill="1"/>
    <xf numFmtId="164" fontId="11" fillId="4" borderId="18" xfId="9" applyNumberFormat="1" applyFont="1" applyFill="1" applyBorder="1" applyAlignment="1">
      <alignment horizontal="center" vertical="center"/>
    </xf>
    <xf numFmtId="0" fontId="11" fillId="0" borderId="18" xfId="8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64" fontId="10" fillId="3" borderId="17" xfId="9" applyNumberFormat="1" applyFont="1" applyFill="1" applyBorder="1" applyAlignment="1">
      <alignment horizontal="center" vertical="center"/>
    </xf>
    <xf numFmtId="164" fontId="10" fillId="3" borderId="18" xfId="9" applyNumberFormat="1" applyFont="1" applyFill="1" applyBorder="1" applyAlignment="1">
      <alignment horizontal="center" vertical="center"/>
    </xf>
    <xf numFmtId="164" fontId="10" fillId="3" borderId="16" xfId="9" applyNumberFormat="1" applyFont="1" applyFill="1" applyBorder="1" applyAlignment="1">
      <alignment horizontal="center" vertical="center"/>
    </xf>
    <xf numFmtId="164" fontId="10" fillId="3" borderId="15" xfId="9" applyNumberFormat="1" applyFont="1" applyFill="1" applyBorder="1" applyAlignment="1">
      <alignment horizontal="center" vertical="center"/>
    </xf>
    <xf numFmtId="44" fontId="10" fillId="3" borderId="15" xfId="9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44" fontId="10" fillId="3" borderId="13" xfId="9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wrapText="1"/>
    </xf>
    <xf numFmtId="1" fontId="19" fillId="0" borderId="24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wrapText="1"/>
    </xf>
    <xf numFmtId="1" fontId="19" fillId="0" borderId="3" xfId="0" applyNumberFormat="1" applyFont="1" applyFill="1" applyBorder="1" applyAlignment="1">
      <alignment horizontal="center" vertical="center"/>
    </xf>
    <xf numFmtId="1" fontId="19" fillId="0" borderId="17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164" fontId="11" fillId="0" borderId="17" xfId="1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/>
    </xf>
    <xf numFmtId="169" fontId="11" fillId="0" borderId="18" xfId="0" applyNumberFormat="1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wrapText="1"/>
    </xf>
    <xf numFmtId="164" fontId="4" fillId="2" borderId="5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164" fontId="4" fillId="0" borderId="5" xfId="1" applyNumberFormat="1" applyFont="1" applyBorder="1"/>
    <xf numFmtId="164" fontId="4" fillId="0" borderId="0" xfId="1" applyNumberFormat="1" applyFont="1" applyBorder="1"/>
    <xf numFmtId="44" fontId="4" fillId="0" borderId="0" xfId="1" applyFont="1" applyBorder="1"/>
    <xf numFmtId="165" fontId="1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11" fillId="3" borderId="0" xfId="2" applyFont="1" applyFill="1" applyAlignment="1">
      <alignment horizontal="center" wrapText="1"/>
    </xf>
    <xf numFmtId="0" fontId="4" fillId="0" borderId="13" xfId="0" applyFont="1" applyFill="1" applyBorder="1"/>
    <xf numFmtId="0" fontId="4" fillId="0" borderId="0" xfId="0" applyFont="1" applyFill="1" applyBorder="1"/>
    <xf numFmtId="44" fontId="11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0" borderId="19" xfId="0" applyFont="1" applyFill="1" applyBorder="1" applyAlignment="1">
      <alignment horizontal="center" vertical="center" wrapText="1"/>
    </xf>
    <xf numFmtId="1" fontId="15" fillId="0" borderId="18" xfId="0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0" fontId="11" fillId="0" borderId="18" xfId="1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left" vertical="center"/>
    </xf>
    <xf numFmtId="44" fontId="10" fillId="3" borderId="16" xfId="1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left" vertical="center" wrapText="1"/>
    </xf>
    <xf numFmtId="1" fontId="20" fillId="0" borderId="18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left" vertical="center"/>
    </xf>
    <xf numFmtId="0" fontId="19" fillId="0" borderId="18" xfId="0" applyFont="1" applyFill="1" applyBorder="1"/>
    <xf numFmtId="0" fontId="11" fillId="0" borderId="15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/>
    <xf numFmtId="0" fontId="19" fillId="0" borderId="18" xfId="0" applyFont="1" applyBorder="1" applyAlignment="1">
      <alignment horizontal="center" wrapText="1"/>
    </xf>
    <xf numFmtId="0" fontId="19" fillId="0" borderId="18" xfId="0" applyFont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2" fontId="11" fillId="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3" borderId="4" xfId="3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 wrapText="1"/>
    </xf>
    <xf numFmtId="1" fontId="10" fillId="3" borderId="0" xfId="2" applyNumberFormat="1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44" fontId="10" fillId="3" borderId="1" xfId="1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Border="1" applyAlignment="1">
      <alignment horizontal="left" vertical="center" wrapText="1"/>
    </xf>
    <xf numFmtId="2" fontId="11" fillId="0" borderId="18" xfId="0" applyNumberFormat="1" applyFont="1" applyBorder="1" applyAlignment="1">
      <alignment horizontal="center" vertical="center"/>
    </xf>
    <xf numFmtId="44" fontId="11" fillId="0" borderId="18" xfId="1" applyFont="1" applyBorder="1" applyAlignment="1">
      <alignment horizontal="center" vertical="center" wrapText="1"/>
    </xf>
    <xf numFmtId="166" fontId="11" fillId="0" borderId="18" xfId="1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71" fontId="11" fillId="0" borderId="0" xfId="0" applyNumberFormat="1" applyFont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1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32" fillId="3" borderId="0" xfId="2" applyNumberFormat="1" applyFont="1" applyFill="1" applyAlignment="1">
      <alignment horizontal="center" vertical="center"/>
    </xf>
    <xf numFmtId="0" fontId="11" fillId="0" borderId="15" xfId="0" applyFont="1" applyFill="1" applyBorder="1" applyAlignment="1">
      <alignment horizontal="left" vertical="center" wrapText="1"/>
    </xf>
    <xf numFmtId="165" fontId="19" fillId="0" borderId="18" xfId="0" applyNumberFormat="1" applyFont="1" applyBorder="1" applyAlignment="1">
      <alignment horizontal="center" vertical="center"/>
    </xf>
    <xf numFmtId="165" fontId="19" fillId="0" borderId="18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" fontId="34" fillId="3" borderId="0" xfId="2" applyNumberFormat="1" applyFont="1" applyFill="1" applyAlignment="1">
      <alignment horizontal="center" vertical="center"/>
    </xf>
    <xf numFmtId="165" fontId="11" fillId="0" borderId="18" xfId="1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166" fontId="19" fillId="0" borderId="18" xfId="1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20" fillId="2" borderId="2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 wrapText="1"/>
    </xf>
    <xf numFmtId="44" fontId="10" fillId="5" borderId="13" xfId="1" applyFont="1" applyFill="1" applyBorder="1" applyAlignment="1">
      <alignment horizontal="center" vertical="center"/>
    </xf>
    <xf numFmtId="0" fontId="11" fillId="5" borderId="14" xfId="3" applyFont="1" applyFill="1" applyBorder="1" applyAlignment="1">
      <alignment horizontal="center" vertical="center"/>
    </xf>
    <xf numFmtId="0" fontId="11" fillId="5" borderId="13" xfId="2" applyFont="1" applyFill="1" applyBorder="1" applyAlignment="1">
      <alignment horizontal="center" vertical="center" wrapText="1"/>
    </xf>
    <xf numFmtId="0" fontId="20" fillId="5" borderId="13" xfId="2" applyFont="1" applyFill="1" applyBorder="1" applyAlignment="1">
      <alignment horizontal="center" vertical="center" wrapText="1"/>
    </xf>
    <xf numFmtId="1" fontId="10" fillId="5" borderId="13" xfId="2" applyNumberFormat="1" applyFont="1" applyFill="1" applyBorder="1" applyAlignment="1">
      <alignment horizontal="center" vertical="center"/>
    </xf>
    <xf numFmtId="0" fontId="10" fillId="5" borderId="0" xfId="2" applyFont="1" applyFill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164" fontId="10" fillId="5" borderId="2" xfId="1" applyNumberFormat="1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164" fontId="10" fillId="5" borderId="19" xfId="1" applyNumberFormat="1" applyFont="1" applyFill="1" applyBorder="1" applyAlignment="1">
      <alignment horizontal="center" vertical="center"/>
    </xf>
    <xf numFmtId="164" fontId="10" fillId="5" borderId="3" xfId="1" applyNumberFormat="1" applyFont="1" applyFill="1" applyBorder="1" applyAlignment="1">
      <alignment horizontal="center" vertical="center"/>
    </xf>
    <xf numFmtId="164" fontId="11" fillId="2" borderId="18" xfId="1" applyNumberFormat="1" applyFont="1" applyFill="1" applyBorder="1" applyAlignment="1">
      <alignment horizontal="center" vertical="center"/>
    </xf>
    <xf numFmtId="0" fontId="19" fillId="0" borderId="18" xfId="8" applyFont="1" applyFill="1" applyBorder="1" applyAlignment="1">
      <alignment vertical="center"/>
    </xf>
    <xf numFmtId="1" fontId="19" fillId="0" borderId="18" xfId="8" applyNumberFormat="1" applyFont="1" applyFill="1" applyBorder="1" applyAlignment="1">
      <alignment horizontal="center" vertical="center"/>
    </xf>
    <xf numFmtId="44" fontId="4" fillId="2" borderId="2" xfId="9" applyFont="1" applyFill="1" applyBorder="1"/>
    <xf numFmtId="164" fontId="4" fillId="2" borderId="2" xfId="9" applyNumberFormat="1" applyFont="1" applyFill="1" applyBorder="1"/>
    <xf numFmtId="164" fontId="4" fillId="2" borderId="3" xfId="9" applyNumberFormat="1" applyFont="1" applyFill="1" applyBorder="1"/>
    <xf numFmtId="0" fontId="11" fillId="3" borderId="13" xfId="5" applyFont="1" applyFill="1" applyBorder="1" applyAlignment="1">
      <alignment horizontal="center" vertical="center"/>
    </xf>
    <xf numFmtId="0" fontId="11" fillId="3" borderId="15" xfId="5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center" vertical="center"/>
    </xf>
    <xf numFmtId="0" fontId="11" fillId="3" borderId="17" xfId="5" applyFont="1" applyFill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44" fontId="11" fillId="0" borderId="18" xfId="9" applyFont="1" applyBorder="1" applyAlignment="1">
      <alignment horizontal="center" vertical="center"/>
    </xf>
    <xf numFmtId="164" fontId="11" fillId="2" borderId="18" xfId="9" applyNumberFormat="1" applyFont="1" applyFill="1" applyBorder="1" applyAlignment="1">
      <alignment horizontal="center" vertical="center"/>
    </xf>
    <xf numFmtId="0" fontId="4" fillId="0" borderId="19" xfId="0" applyFont="1" applyBorder="1"/>
    <xf numFmtId="9" fontId="4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/>
    <xf numFmtId="0" fontId="10" fillId="3" borderId="18" xfId="5" applyFont="1" applyFill="1" applyBorder="1" applyAlignment="1">
      <alignment horizontal="center" vertical="center"/>
    </xf>
    <xf numFmtId="0" fontId="11" fillId="3" borderId="18" xfId="5" applyFont="1" applyFill="1" applyBorder="1" applyAlignment="1">
      <alignment horizontal="center" vertical="center"/>
    </xf>
    <xf numFmtId="44" fontId="10" fillId="3" borderId="18" xfId="9" applyFont="1" applyFill="1" applyBorder="1" applyAlignment="1">
      <alignment horizontal="center" vertical="center"/>
    </xf>
    <xf numFmtId="0" fontId="11" fillId="3" borderId="18" xfId="3" applyFont="1" applyFill="1" applyBorder="1" applyAlignment="1">
      <alignment horizontal="center" vertical="center"/>
    </xf>
    <xf numFmtId="0" fontId="11" fillId="3" borderId="18" xfId="5" applyFont="1" applyFill="1" applyBorder="1" applyAlignment="1">
      <alignment horizontal="center" vertical="center" wrapText="1"/>
    </xf>
    <xf numFmtId="1" fontId="10" fillId="3" borderId="18" xfId="5" applyNumberFormat="1" applyFont="1" applyFill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44" fontId="4" fillId="0" borderId="0" xfId="9" applyFont="1"/>
    <xf numFmtId="164" fontId="4" fillId="0" borderId="0" xfId="9" applyNumberFormat="1" applyFont="1"/>
    <xf numFmtId="0" fontId="38" fillId="2" borderId="4" xfId="2" applyFont="1" applyFill="1" applyBorder="1" applyAlignment="1">
      <alignment horizontal="center" vertical="center" wrapText="1"/>
    </xf>
    <xf numFmtId="0" fontId="38" fillId="2" borderId="0" xfId="2" applyFont="1" applyFill="1" applyAlignment="1">
      <alignment horizontal="center" vertical="center" wrapText="1"/>
    </xf>
    <xf numFmtId="0" fontId="38" fillId="2" borderId="5" xfId="2" applyFont="1" applyFill="1" applyBorder="1" applyAlignment="1">
      <alignment horizontal="center" vertical="center" wrapText="1"/>
    </xf>
    <xf numFmtId="14" fontId="20" fillId="2" borderId="4" xfId="2" applyNumberFormat="1" applyFont="1" applyFill="1" applyBorder="1"/>
    <xf numFmtId="0" fontId="28" fillId="2" borderId="5" xfId="2" applyFont="1" applyFill="1" applyBorder="1"/>
    <xf numFmtId="0" fontId="11" fillId="3" borderId="15" xfId="3" applyFont="1" applyFill="1" applyBorder="1" applyAlignment="1" applyProtection="1">
      <alignment horizontal="left" vertical="center"/>
      <protection locked="0"/>
    </xf>
    <xf numFmtId="0" fontId="11" fillId="3" borderId="16" xfId="2" applyFont="1" applyFill="1" applyBorder="1" applyAlignment="1" applyProtection="1">
      <alignment horizontal="left" vertical="center" wrapText="1"/>
      <protection locked="0"/>
    </xf>
    <xf numFmtId="0" fontId="11" fillId="3" borderId="16" xfId="2" applyFont="1" applyFill="1" applyBorder="1" applyAlignment="1" applyProtection="1">
      <alignment horizontal="center" vertical="center" wrapText="1"/>
      <protection locked="0"/>
    </xf>
    <xf numFmtId="0" fontId="10" fillId="3" borderId="16" xfId="2" applyFont="1" applyFill="1" applyBorder="1" applyAlignment="1" applyProtection="1">
      <alignment horizontal="center" vertical="center"/>
      <protection locked="0"/>
    </xf>
    <xf numFmtId="0" fontId="10" fillId="3" borderId="15" xfId="2" applyFont="1" applyFill="1" applyBorder="1" applyAlignment="1" applyProtection="1">
      <alignment horizontal="center" vertical="center"/>
      <protection locked="0"/>
    </xf>
    <xf numFmtId="0" fontId="4" fillId="0" borderId="18" xfId="8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1" fontId="19" fillId="0" borderId="18" xfId="4" applyNumberFormat="1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left"/>
    </xf>
    <xf numFmtId="2" fontId="8" fillId="0" borderId="18" xfId="2" applyNumberFormat="1" applyFont="1" applyBorder="1" applyAlignment="1" applyProtection="1">
      <alignment horizontal="center" vertical="center" wrapText="1"/>
      <protection locked="0"/>
    </xf>
    <xf numFmtId="2" fontId="39" fillId="0" borderId="18" xfId="2" applyNumberFormat="1" applyFont="1" applyBorder="1" applyAlignment="1" applyProtection="1">
      <alignment horizontal="center" vertical="center" wrapText="1"/>
      <protection locked="0"/>
    </xf>
    <xf numFmtId="0" fontId="10" fillId="3" borderId="13" xfId="2" applyFont="1" applyFill="1" applyBorder="1" applyAlignment="1" applyProtection="1">
      <alignment horizontal="center" vertical="center"/>
      <protection locked="0"/>
    </xf>
    <xf numFmtId="164" fontId="11" fillId="0" borderId="17" xfId="7" applyNumberFormat="1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left" vertical="center"/>
    </xf>
    <xf numFmtId="0" fontId="4" fillId="0" borderId="19" xfId="8" applyFill="1" applyBorder="1" applyAlignment="1" applyProtection="1">
      <alignment horizontal="center" vertical="center"/>
      <protection locked="0"/>
    </xf>
    <xf numFmtId="1" fontId="19" fillId="0" borderId="19" xfId="3" applyNumberFormat="1" applyFont="1" applyFill="1" applyBorder="1" applyAlignment="1">
      <alignment horizontal="center" vertical="center"/>
    </xf>
    <xf numFmtId="0" fontId="10" fillId="3" borderId="18" xfId="2" applyFont="1" applyFill="1" applyBorder="1" applyAlignment="1" applyProtection="1">
      <alignment horizontal="center" vertical="center"/>
      <protection locked="0"/>
    </xf>
    <xf numFmtId="0" fontId="11" fillId="3" borderId="18" xfId="3" applyFont="1" applyFill="1" applyBorder="1" applyAlignment="1" applyProtection="1">
      <alignment horizontal="left" vertical="center"/>
      <protection locked="0"/>
    </xf>
    <xf numFmtId="0" fontId="11" fillId="3" borderId="18" xfId="2" applyFont="1" applyFill="1" applyBorder="1" applyAlignment="1" applyProtection="1">
      <alignment horizontal="left" vertical="center" wrapText="1"/>
      <protection locked="0"/>
    </xf>
    <xf numFmtId="0" fontId="11" fillId="3" borderId="18" xfId="2" applyFont="1" applyFill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167" fontId="11" fillId="4" borderId="12" xfId="2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>
      <alignment horizontal="center"/>
    </xf>
    <xf numFmtId="0" fontId="3" fillId="2" borderId="2" xfId="8" applyFont="1" applyFill="1" applyBorder="1" applyAlignment="1">
      <alignment horizontal="center"/>
    </xf>
    <xf numFmtId="1" fontId="3" fillId="2" borderId="2" xfId="8" applyNumberFormat="1" applyFont="1" applyFill="1" applyBorder="1" applyAlignment="1">
      <alignment horizontal="center"/>
    </xf>
    <xf numFmtId="0" fontId="4" fillId="0" borderId="0" xfId="8" applyFill="1"/>
    <xf numFmtId="0" fontId="5" fillId="0" borderId="0" xfId="8" applyFont="1" applyFill="1"/>
    <xf numFmtId="0" fontId="3" fillId="2" borderId="4" xfId="8" applyFont="1" applyFill="1" applyBorder="1" applyAlignment="1">
      <alignment horizontal="center" vertical="center" wrapText="1"/>
    </xf>
    <xf numFmtId="0" fontId="3" fillId="2" borderId="0" xfId="8" applyFont="1" applyFill="1" applyBorder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0" fontId="4" fillId="0" borderId="0" xfId="8" applyFill="1" applyAlignment="1">
      <alignment vertical="center"/>
    </xf>
    <xf numFmtId="0" fontId="4" fillId="0" borderId="0" xfId="8" applyFill="1" applyBorder="1" applyAlignment="1">
      <alignment vertical="center"/>
    </xf>
    <xf numFmtId="44" fontId="10" fillId="3" borderId="18" xfId="1" applyFont="1" applyFill="1" applyBorder="1" applyAlignment="1">
      <alignment horizontal="center" vertical="center"/>
    </xf>
    <xf numFmtId="0" fontId="4" fillId="0" borderId="0" xfId="8" applyFill="1" applyAlignment="1">
      <alignment horizontal="center" vertical="center"/>
    </xf>
    <xf numFmtId="0" fontId="4" fillId="0" borderId="0" xfId="8" applyFill="1" applyBorder="1" applyAlignment="1">
      <alignment horizontal="center" vertical="center"/>
    </xf>
    <xf numFmtId="1" fontId="11" fillId="0" borderId="0" xfId="3" applyNumberFormat="1" applyFont="1" applyFill="1" applyBorder="1" applyAlignment="1">
      <alignment horizontal="center" vertical="center" wrapText="1"/>
    </xf>
    <xf numFmtId="0" fontId="11" fillId="0" borderId="18" xfId="8" applyFont="1" applyFill="1" applyBorder="1" applyAlignment="1">
      <alignment horizontal="center" vertical="center"/>
    </xf>
    <xf numFmtId="2" fontId="11" fillId="0" borderId="18" xfId="8" applyNumberFormat="1" applyFont="1" applyFill="1" applyBorder="1" applyAlignment="1">
      <alignment horizontal="center" vertical="center"/>
    </xf>
    <xf numFmtId="0" fontId="11" fillId="0" borderId="0" xfId="8" applyFont="1" applyFill="1" applyAlignment="1">
      <alignment horizontal="center" vertical="center"/>
    </xf>
    <xf numFmtId="44" fontId="11" fillId="0" borderId="0" xfId="8" applyNumberFormat="1" applyFont="1" applyFill="1" applyBorder="1" applyAlignment="1">
      <alignment horizontal="left" vertical="center"/>
    </xf>
    <xf numFmtId="44" fontId="11" fillId="0" borderId="0" xfId="8" applyNumberFormat="1" applyFont="1" applyFill="1" applyAlignment="1">
      <alignment horizontal="center" vertical="center"/>
    </xf>
    <xf numFmtId="0" fontId="19" fillId="0" borderId="18" xfId="8" applyFont="1" applyFill="1" applyBorder="1" applyAlignment="1">
      <alignment horizontal="left" vertical="center" wrapText="1"/>
    </xf>
    <xf numFmtId="0" fontId="19" fillId="0" borderId="18" xfId="8" applyFont="1" applyFill="1" applyBorder="1" applyAlignment="1">
      <alignment horizontal="center" vertical="center" wrapText="1"/>
    </xf>
    <xf numFmtId="0" fontId="19" fillId="0" borderId="0" xfId="8" applyFont="1" applyFill="1" applyAlignment="1">
      <alignment vertical="center"/>
    </xf>
    <xf numFmtId="0" fontId="11" fillId="0" borderId="0" xfId="8" applyFont="1" applyFill="1" applyBorder="1" applyAlignment="1">
      <alignment horizontal="left" vertical="center"/>
    </xf>
    <xf numFmtId="1" fontId="11" fillId="0" borderId="18" xfId="8" applyNumberFormat="1" applyFont="1" applyFill="1" applyBorder="1" applyAlignment="1">
      <alignment horizontal="center" vertical="center" wrapText="1"/>
    </xf>
    <xf numFmtId="0" fontId="19" fillId="0" borderId="17" xfId="8" applyFont="1" applyFill="1" applyBorder="1" applyAlignment="1">
      <alignment horizontal="center" vertical="center" wrapText="1"/>
    </xf>
    <xf numFmtId="0" fontId="4" fillId="0" borderId="0" xfId="8" applyFill="1" applyAlignment="1">
      <alignment horizontal="center"/>
    </xf>
    <xf numFmtId="1" fontId="4" fillId="0" borderId="0" xfId="8" applyNumberFormat="1" applyFill="1" applyAlignment="1">
      <alignment horizontal="center"/>
    </xf>
    <xf numFmtId="2" fontId="4" fillId="0" borderId="0" xfId="8" applyNumberFormat="1" applyFill="1" applyAlignment="1">
      <alignment horizontal="center"/>
    </xf>
    <xf numFmtId="165" fontId="15" fillId="0" borderId="0" xfId="8" applyNumberFormat="1" applyFont="1" applyFill="1" applyAlignment="1">
      <alignment horizontal="center" vertical="center"/>
    </xf>
    <xf numFmtId="0" fontId="3" fillId="2" borderId="2" xfId="8" applyFont="1" applyFill="1" applyBorder="1" applyAlignment="1"/>
    <xf numFmtId="0" fontId="3" fillId="2" borderId="0" xfId="8" applyFont="1" applyFill="1" applyBorder="1" applyAlignment="1">
      <alignment vertical="center" wrapText="1"/>
    </xf>
    <xf numFmtId="0" fontId="11" fillId="3" borderId="13" xfId="2" applyFont="1" applyFill="1" applyBorder="1" applyAlignment="1">
      <alignment vertical="center" wrapText="1"/>
    </xf>
    <xf numFmtId="0" fontId="11" fillId="0" borderId="18" xfId="8" applyFont="1" applyFill="1" applyBorder="1" applyAlignment="1">
      <alignment vertical="center"/>
    </xf>
    <xf numFmtId="44" fontId="4" fillId="0" borderId="0" xfId="8" applyNumberFormat="1" applyFill="1" applyAlignment="1">
      <alignment vertical="center"/>
    </xf>
    <xf numFmtId="0" fontId="19" fillId="0" borderId="18" xfId="8" applyFont="1" applyFill="1" applyBorder="1" applyAlignment="1">
      <alignment vertical="center" wrapText="1"/>
    </xf>
    <xf numFmtId="1" fontId="15" fillId="0" borderId="18" xfId="3" applyNumberFormat="1" applyFont="1" applyFill="1" applyBorder="1" applyAlignment="1">
      <alignment horizontal="center" vertical="center"/>
    </xf>
    <xf numFmtId="0" fontId="19" fillId="0" borderId="19" xfId="8" applyFont="1" applyFill="1" applyBorder="1" applyAlignment="1">
      <alignment horizontal="center" vertical="center" wrapText="1"/>
    </xf>
    <xf numFmtId="0" fontId="11" fillId="0" borderId="18" xfId="8" applyFont="1" applyFill="1" applyBorder="1" applyAlignment="1">
      <alignment horizontal="left" vertical="center" wrapText="1"/>
    </xf>
    <xf numFmtId="0" fontId="19" fillId="0" borderId="18" xfId="3" applyFont="1" applyFill="1" applyBorder="1" applyAlignment="1">
      <alignment horizontal="left" vertical="center" wrapText="1"/>
    </xf>
    <xf numFmtId="0" fontId="19" fillId="0" borderId="19" xfId="8" applyFont="1" applyFill="1" applyBorder="1" applyAlignment="1">
      <alignment vertical="center" wrapText="1"/>
    </xf>
    <xf numFmtId="1" fontId="15" fillId="0" borderId="19" xfId="3" applyNumberFormat="1" applyFont="1" applyFill="1" applyBorder="1" applyAlignment="1">
      <alignment horizontal="center" vertical="center"/>
    </xf>
    <xf numFmtId="0" fontId="15" fillId="0" borderId="18" xfId="8" applyFont="1" applyFill="1" applyBorder="1" applyAlignment="1">
      <alignment horizontal="left" vertical="center"/>
    </xf>
    <xf numFmtId="0" fontId="15" fillId="0" borderId="18" xfId="8" applyFont="1" applyFill="1" applyBorder="1" applyAlignment="1">
      <alignment vertical="center"/>
    </xf>
    <xf numFmtId="1" fontId="15" fillId="0" borderId="18" xfId="8" applyNumberFormat="1" applyFont="1" applyFill="1" applyBorder="1" applyAlignment="1">
      <alignment horizontal="center" vertical="center" wrapText="1"/>
    </xf>
    <xf numFmtId="0" fontId="15" fillId="0" borderId="18" xfId="8" applyFont="1" applyFill="1" applyBorder="1" applyAlignment="1">
      <alignment horizontal="center" vertical="center"/>
    </xf>
    <xf numFmtId="0" fontId="4" fillId="0" borderId="0" xfId="8" applyFill="1" applyAlignment="1"/>
    <xf numFmtId="0" fontId="22" fillId="4" borderId="0" xfId="8" applyFont="1" applyFill="1" applyAlignment="1">
      <alignment horizontal="center" vertical="center"/>
    </xf>
    <xf numFmtId="44" fontId="4" fillId="2" borderId="2" xfId="1" applyFill="1" applyBorder="1"/>
    <xf numFmtId="164" fontId="4" fillId="2" borderId="2" xfId="1" applyNumberFormat="1" applyFill="1" applyBorder="1"/>
    <xf numFmtId="164" fontId="4" fillId="2" borderId="3" xfId="1" applyNumberFormat="1" applyFill="1" applyBorder="1"/>
    <xf numFmtId="0" fontId="16" fillId="2" borderId="4" xfId="8" applyFont="1" applyFill="1" applyBorder="1" applyAlignment="1">
      <alignment vertical="center"/>
    </xf>
    <xf numFmtId="0" fontId="11" fillId="2" borderId="0" xfId="8" applyFont="1" applyFill="1" applyBorder="1" applyAlignment="1">
      <alignment vertical="center"/>
    </xf>
    <xf numFmtId="0" fontId="11" fillId="2" borderId="0" xfId="8" applyFont="1" applyFill="1" applyBorder="1" applyAlignment="1">
      <alignment horizontal="center" vertical="center"/>
    </xf>
    <xf numFmtId="1" fontId="11" fillId="2" borderId="0" xfId="8" applyNumberFormat="1" applyFont="1" applyFill="1" applyBorder="1" applyAlignment="1">
      <alignment horizontal="center" vertical="center"/>
    </xf>
    <xf numFmtId="0" fontId="17" fillId="2" borderId="0" xfId="8" applyFont="1" applyFill="1" applyBorder="1" applyAlignment="1">
      <alignment horizontal="center" vertical="center" wrapText="1"/>
    </xf>
    <xf numFmtId="0" fontId="18" fillId="2" borderId="0" xfId="8" applyFont="1" applyFill="1" applyBorder="1" applyAlignment="1">
      <alignment horizontal="center"/>
    </xf>
    <xf numFmtId="6" fontId="4" fillId="2" borderId="0" xfId="8" applyNumberFormat="1" applyFill="1" applyBorder="1" applyAlignment="1">
      <alignment horizontal="center"/>
    </xf>
    <xf numFmtId="0" fontId="4" fillId="2" borderId="0" xfId="8" applyFill="1" applyBorder="1" applyAlignment="1">
      <alignment horizontal="center"/>
    </xf>
    <xf numFmtId="165" fontId="11" fillId="2" borderId="0" xfId="8" applyNumberFormat="1" applyFont="1" applyFill="1" applyBorder="1" applyAlignment="1">
      <alignment horizontal="center" vertical="center"/>
    </xf>
    <xf numFmtId="165" fontId="15" fillId="2" borderId="0" xfId="8" applyNumberFormat="1" applyFont="1" applyFill="1" applyBorder="1" applyAlignment="1">
      <alignment horizontal="center" vertical="center"/>
    </xf>
    <xf numFmtId="44" fontId="4" fillId="2" borderId="0" xfId="1" applyFill="1" applyBorder="1"/>
    <xf numFmtId="164" fontId="4" fillId="2" borderId="0" xfId="1" applyNumberFormat="1" applyFill="1" applyBorder="1"/>
    <xf numFmtId="164" fontId="4" fillId="2" borderId="5" xfId="1" applyNumberFormat="1" applyFill="1" applyBorder="1"/>
    <xf numFmtId="0" fontId="4" fillId="2" borderId="4" xfId="8" applyFill="1" applyBorder="1" applyAlignment="1">
      <alignment horizontal="left" vertical="center"/>
    </xf>
    <xf numFmtId="0" fontId="4" fillId="2" borderId="0" xfId="8" applyFill="1" applyBorder="1" applyAlignment="1">
      <alignment horizontal="left" vertical="center"/>
    </xf>
    <xf numFmtId="2" fontId="11" fillId="2" borderId="0" xfId="8" applyNumberFormat="1" applyFont="1" applyFill="1" applyBorder="1" applyAlignment="1">
      <alignment horizontal="center" vertical="center"/>
    </xf>
    <xf numFmtId="0" fontId="16" fillId="2" borderId="0" xfId="8" applyFont="1" applyFill="1" applyBorder="1" applyAlignment="1">
      <alignment horizontal="center" vertical="center"/>
    </xf>
    <xf numFmtId="44" fontId="4" fillId="2" borderId="0" xfId="1" applyFill="1" applyBorder="1" applyAlignment="1">
      <alignment vertical="center"/>
    </xf>
    <xf numFmtId="164" fontId="4" fillId="2" borderId="0" xfId="1" applyNumberFormat="1" applyFill="1" applyBorder="1" applyAlignment="1">
      <alignment vertical="center"/>
    </xf>
    <xf numFmtId="164" fontId="4" fillId="2" borderId="5" xfId="1" applyNumberFormat="1" applyFill="1" applyBorder="1" applyAlignment="1">
      <alignment vertical="center"/>
    </xf>
    <xf numFmtId="44" fontId="10" fillId="0" borderId="13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1" fontId="10" fillId="0" borderId="13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44" fontId="10" fillId="0" borderId="15" xfId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center" vertical="center"/>
    </xf>
    <xf numFmtId="0" fontId="29" fillId="0" borderId="18" xfId="3" applyFont="1" applyFill="1" applyBorder="1" applyAlignment="1">
      <alignment horizontal="left" vertical="center"/>
    </xf>
    <xf numFmtId="2" fontId="11" fillId="4" borderId="18" xfId="8" applyNumberFormat="1" applyFont="1" applyFill="1" applyBorder="1" applyAlignment="1">
      <alignment horizontal="center" vertical="center"/>
    </xf>
    <xf numFmtId="44" fontId="11" fillId="4" borderId="18" xfId="1" applyFont="1" applyFill="1" applyBorder="1" applyAlignment="1">
      <alignment horizontal="center" vertical="center"/>
    </xf>
    <xf numFmtId="44" fontId="4" fillId="0" borderId="0" xfId="1" applyFill="1"/>
    <xf numFmtId="164" fontId="4" fillId="0" borderId="0" xfId="1" applyNumberFormat="1" applyFill="1"/>
    <xf numFmtId="1" fontId="19" fillId="0" borderId="19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 wrapText="1"/>
    </xf>
    <xf numFmtId="2" fontId="11" fillId="4" borderId="19" xfId="0" applyNumberFormat="1" applyFont="1" applyFill="1" applyBorder="1" applyAlignment="1">
      <alignment horizontal="center" vertical="center"/>
    </xf>
    <xf numFmtId="44" fontId="11" fillId="0" borderId="19" xfId="1" applyFont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 vertical="center"/>
    </xf>
    <xf numFmtId="0" fontId="4" fillId="2" borderId="0" xfId="0" applyFont="1" applyFill="1"/>
    <xf numFmtId="0" fontId="10" fillId="5" borderId="13" xfId="2" applyFont="1" applyFill="1" applyBorder="1" applyAlignment="1">
      <alignment horizontal="center" vertical="center"/>
    </xf>
    <xf numFmtId="0" fontId="10" fillId="5" borderId="16" xfId="2" applyFont="1" applyFill="1" applyBorder="1" applyAlignment="1">
      <alignment horizontal="center" vertical="center"/>
    </xf>
    <xf numFmtId="0" fontId="10" fillId="5" borderId="17" xfId="2" applyFont="1" applyFill="1" applyBorder="1" applyAlignment="1">
      <alignment horizontal="center" vertical="center"/>
    </xf>
    <xf numFmtId="44" fontId="10" fillId="5" borderId="15" xfId="1" applyFont="1" applyFill="1" applyBorder="1" applyAlignment="1">
      <alignment horizontal="center" vertical="center"/>
    </xf>
    <xf numFmtId="164" fontId="10" fillId="5" borderId="15" xfId="1" applyNumberFormat="1" applyFont="1" applyFill="1" applyBorder="1" applyAlignment="1">
      <alignment horizontal="center" vertical="center"/>
    </xf>
    <xf numFmtId="164" fontId="10" fillId="5" borderId="16" xfId="1" applyNumberFormat="1" applyFont="1" applyFill="1" applyBorder="1" applyAlignment="1">
      <alignment horizontal="center" vertical="center"/>
    </xf>
    <xf numFmtId="164" fontId="10" fillId="5" borderId="18" xfId="1" applyNumberFormat="1" applyFont="1" applyFill="1" applyBorder="1" applyAlignment="1">
      <alignment horizontal="center" vertical="center"/>
    </xf>
    <xf numFmtId="164" fontId="10" fillId="5" borderId="17" xfId="1" applyNumberFormat="1" applyFont="1" applyFill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1" fontId="19" fillId="0" borderId="13" xfId="0" applyNumberFormat="1" applyFont="1" applyBorder="1" applyAlignment="1">
      <alignment horizontal="center" vertical="center"/>
    </xf>
    <xf numFmtId="1" fontId="19" fillId="0" borderId="13" xfId="0" applyNumberFormat="1" applyFont="1" applyBorder="1" applyAlignment="1">
      <alignment horizontal="center" vertical="center" wrapText="1"/>
    </xf>
    <xf numFmtId="1" fontId="19" fillId="0" borderId="42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1" fontId="19" fillId="0" borderId="42" xfId="0" applyNumberFormat="1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" fontId="19" fillId="0" borderId="12" xfId="3" applyNumberFormat="1" applyFont="1" applyFill="1" applyBorder="1" applyAlignment="1">
      <alignment horizontal="center" vertical="center"/>
    </xf>
    <xf numFmtId="1" fontId="19" fillId="0" borderId="12" xfId="4" applyNumberFormat="1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 applyProtection="1">
      <alignment horizontal="left" vertical="center"/>
      <protection locked="0"/>
    </xf>
    <xf numFmtId="0" fontId="11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169" fontId="11" fillId="0" borderId="0" xfId="0" applyNumberFormat="1" applyFont="1" applyFill="1" applyBorder="1" applyAlignment="1" applyProtection="1">
      <alignment horizontal="center" vertical="center"/>
      <protection locked="0"/>
    </xf>
    <xf numFmtId="2" fontId="20" fillId="0" borderId="18" xfId="0" applyNumberFormat="1" applyFont="1" applyFill="1" applyBorder="1" applyAlignment="1" applyProtection="1">
      <alignment horizontal="center" vertical="center"/>
      <protection locked="0"/>
    </xf>
    <xf numFmtId="167" fontId="11" fillId="0" borderId="18" xfId="0" applyNumberFormat="1" applyFont="1" applyFill="1" applyBorder="1" applyAlignment="1" applyProtection="1">
      <alignment horizontal="center" vertical="center"/>
      <protection locked="0"/>
    </xf>
    <xf numFmtId="2" fontId="11" fillId="0" borderId="18" xfId="0" applyNumberFormat="1" applyFont="1" applyFill="1" applyBorder="1" applyAlignment="1" applyProtection="1">
      <alignment horizontal="center" vertical="center"/>
      <protection locked="0"/>
    </xf>
    <xf numFmtId="44" fontId="11" fillId="0" borderId="18" xfId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4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28" fillId="0" borderId="17" xfId="0" applyFont="1" applyFill="1" applyBorder="1" applyAlignment="1" applyProtection="1">
      <alignment horizontal="center" vertical="center"/>
      <protection locked="0"/>
    </xf>
    <xf numFmtId="0" fontId="29" fillId="0" borderId="18" xfId="4" applyFont="1" applyFill="1" applyBorder="1" applyAlignment="1">
      <alignment horizontal="left" vertical="center"/>
    </xf>
    <xf numFmtId="0" fontId="29" fillId="0" borderId="18" xfId="0" applyFont="1" applyFill="1" applyBorder="1" applyAlignment="1">
      <alignment horizontal="left" vertical="center" wrapText="1"/>
    </xf>
    <xf numFmtId="1" fontId="19" fillId="0" borderId="18" xfId="4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164" fontId="10" fillId="3" borderId="20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/>
    </xf>
    <xf numFmtId="164" fontId="10" fillId="3" borderId="12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64" fontId="10" fillId="3" borderId="33" xfId="1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0" fillId="3" borderId="32" xfId="2" applyFont="1" applyFill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/>
    </xf>
    <xf numFmtId="0" fontId="11" fillId="0" borderId="38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64" fontId="11" fillId="5" borderId="18" xfId="1" applyNumberFormat="1" applyFont="1" applyFill="1" applyBorder="1" applyAlignment="1">
      <alignment horizontal="center" vertical="center"/>
    </xf>
    <xf numFmtId="164" fontId="11" fillId="5" borderId="3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1" fillId="5" borderId="36" xfId="5" applyFont="1" applyFill="1" applyBorder="1" applyAlignment="1">
      <alignment horizontal="center" vertical="center"/>
    </xf>
    <xf numFmtId="0" fontId="11" fillId="5" borderId="18" xfId="5" applyFont="1" applyFill="1" applyBorder="1" applyAlignment="1">
      <alignment horizontal="center" vertical="center"/>
    </xf>
    <xf numFmtId="0" fontId="11" fillId="5" borderId="18" xfId="2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wrapText="1"/>
    </xf>
    <xf numFmtId="0" fontId="19" fillId="0" borderId="37" xfId="0" applyFont="1" applyFill="1" applyBorder="1" applyAlignment="1">
      <alignment horizontal="center" wrapText="1"/>
    </xf>
    <xf numFmtId="0" fontId="11" fillId="0" borderId="3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9" fillId="0" borderId="43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9" fillId="0" borderId="31" xfId="0" applyFont="1" applyFill="1" applyBorder="1" applyAlignment="1">
      <alignment horizontal="center" wrapText="1"/>
    </xf>
    <xf numFmtId="0" fontId="19" fillId="0" borderId="14" xfId="0" applyFont="1" applyFill="1" applyBorder="1" applyAlignment="1">
      <alignment horizontal="center" wrapText="1"/>
    </xf>
    <xf numFmtId="0" fontId="19" fillId="0" borderId="13" xfId="0" applyFont="1" applyFill="1" applyBorder="1" applyAlignment="1">
      <alignment horizontal="center" wrapText="1"/>
    </xf>
    <xf numFmtId="0" fontId="19" fillId="0" borderId="44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1" fillId="5" borderId="36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22" fillId="0" borderId="3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22" fillId="0" borderId="2" xfId="0" applyFont="1" applyFill="1" applyBorder="1" applyAlignment="1">
      <alignment wrapText="1"/>
    </xf>
    <xf numFmtId="0" fontId="22" fillId="0" borderId="43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22" fillId="0" borderId="31" xfId="0" applyFont="1" applyFill="1" applyBorder="1" applyAlignment="1">
      <alignment wrapText="1"/>
    </xf>
    <xf numFmtId="164" fontId="11" fillId="3" borderId="12" xfId="1" applyNumberFormat="1" applyFont="1" applyFill="1" applyBorder="1" applyAlignment="1">
      <alignment horizontal="center" vertical="center"/>
    </xf>
    <xf numFmtId="164" fontId="11" fillId="3" borderId="33" xfId="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43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31" xfId="0" applyFont="1" applyFill="1" applyBorder="1" applyAlignment="1">
      <alignment horizontal="left" vertical="top" wrapText="1"/>
    </xf>
    <xf numFmtId="0" fontId="23" fillId="0" borderId="14" xfId="0" applyFont="1" applyFill="1" applyBorder="1" applyAlignment="1">
      <alignment horizontal="left" vertical="top" wrapText="1"/>
    </xf>
    <xf numFmtId="0" fontId="23" fillId="0" borderId="13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10" fillId="3" borderId="32" xfId="5" applyFont="1" applyFill="1" applyBorder="1" applyAlignment="1">
      <alignment horizontal="center" vertical="center"/>
    </xf>
    <xf numFmtId="0" fontId="10" fillId="3" borderId="12" xfId="5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18" xfId="2" applyFont="1" applyBorder="1" applyAlignment="1" applyProtection="1">
      <alignment horizontal="center" vertical="center" wrapText="1"/>
      <protection locked="0"/>
    </xf>
    <xf numFmtId="0" fontId="11" fillId="0" borderId="19" xfId="2" applyFont="1" applyBorder="1" applyAlignment="1" applyProtection="1">
      <alignment horizontal="center" vertical="center" wrapText="1"/>
      <protection locked="0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9" xfId="2" applyFont="1" applyBorder="1" applyAlignment="1" applyProtection="1">
      <alignment horizontal="center" vertical="center" wrapText="1"/>
      <protection locked="0"/>
    </xf>
    <xf numFmtId="0" fontId="31" fillId="0" borderId="19" xfId="2" applyFont="1" applyBorder="1" applyAlignment="1">
      <alignment horizontal="center" vertical="center" wrapText="1"/>
    </xf>
    <xf numFmtId="0" fontId="31" fillId="0" borderId="38" xfId="2" applyFont="1" applyBorder="1" applyAlignment="1">
      <alignment horizontal="center" vertical="center"/>
    </xf>
    <xf numFmtId="0" fontId="31" fillId="0" borderId="12" xfId="2" applyFont="1" applyBorder="1" applyAlignment="1">
      <alignment horizontal="center" vertical="center"/>
    </xf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43" xfId="2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31" xfId="2" applyBorder="1" applyAlignment="1">
      <alignment horizontal="center"/>
    </xf>
    <xf numFmtId="0" fontId="2" fillId="0" borderId="14" xfId="2" applyBorder="1" applyAlignment="1">
      <alignment horizontal="center"/>
    </xf>
    <xf numFmtId="0" fontId="2" fillId="0" borderId="13" xfId="2" applyBorder="1" applyAlignment="1">
      <alignment horizontal="center"/>
    </xf>
    <xf numFmtId="0" fontId="2" fillId="0" borderId="44" xfId="2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11" fillId="0" borderId="38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4" fillId="0" borderId="19" xfId="2" applyFont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31" fillId="0" borderId="38" xfId="2" applyFont="1" applyBorder="1" applyAlignment="1">
      <alignment horizontal="center" vertical="center" wrapText="1"/>
    </xf>
    <xf numFmtId="0" fontId="10" fillId="3" borderId="54" xfId="2" applyFont="1" applyFill="1" applyBorder="1" applyAlignment="1" applyProtection="1">
      <alignment horizontal="center" vertical="center"/>
      <protection locked="0"/>
    </xf>
    <xf numFmtId="0" fontId="10" fillId="3" borderId="21" xfId="2" applyFont="1" applyFill="1" applyBorder="1" applyAlignment="1" applyProtection="1">
      <alignment horizontal="center" vertical="center"/>
      <protection locked="0"/>
    </xf>
    <xf numFmtId="0" fontId="10" fillId="3" borderId="55" xfId="2" applyFont="1" applyFill="1" applyBorder="1" applyAlignment="1" applyProtection="1">
      <alignment horizontal="center" vertical="center"/>
      <protection locked="0"/>
    </xf>
    <xf numFmtId="0" fontId="10" fillId="3" borderId="49" xfId="2" applyFont="1" applyFill="1" applyBorder="1" applyAlignment="1" applyProtection="1">
      <alignment horizontal="center" vertical="center"/>
      <protection locked="0"/>
    </xf>
    <xf numFmtId="0" fontId="10" fillId="3" borderId="49" xfId="2" applyFont="1" applyFill="1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0" fillId="3" borderId="50" xfId="2" applyFont="1" applyFill="1" applyBorder="1" applyAlignment="1">
      <alignment horizontal="center" vertical="center"/>
    </xf>
    <xf numFmtId="0" fontId="11" fillId="0" borderId="12" xfId="2" applyFont="1" applyBorder="1" applyAlignment="1" applyProtection="1">
      <alignment horizontal="center" vertical="center" wrapText="1"/>
      <protection locked="0"/>
    </xf>
    <xf numFmtId="0" fontId="4" fillId="0" borderId="12" xfId="2" applyFont="1" applyBorder="1" applyAlignment="1" applyProtection="1">
      <alignment horizontal="center" vertical="center" wrapText="1"/>
      <protection locked="0"/>
    </xf>
    <xf numFmtId="0" fontId="31" fillId="0" borderId="5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4" fillId="0" borderId="38" xfId="2" applyFont="1" applyBorder="1" applyAlignment="1" applyProtection="1">
      <alignment horizontal="center" vertical="center" wrapText="1"/>
      <protection locked="0"/>
    </xf>
    <xf numFmtId="44" fontId="28" fillId="0" borderId="1" xfId="7" applyFont="1" applyFill="1" applyBorder="1" applyAlignment="1" applyProtection="1">
      <alignment horizontal="center" vertical="center"/>
      <protection locked="0"/>
    </xf>
    <xf numFmtId="44" fontId="28" fillId="0" borderId="2" xfId="7" applyFont="1" applyFill="1" applyBorder="1" applyAlignment="1" applyProtection="1">
      <alignment horizontal="center" vertical="center"/>
      <protection locked="0"/>
    </xf>
    <xf numFmtId="44" fontId="28" fillId="0" borderId="3" xfId="7" applyFont="1" applyFill="1" applyBorder="1" applyAlignment="1" applyProtection="1">
      <alignment horizontal="center" vertical="center"/>
      <protection locked="0"/>
    </xf>
    <xf numFmtId="44" fontId="28" fillId="0" borderId="4" xfId="7" applyFont="1" applyFill="1" applyBorder="1" applyAlignment="1" applyProtection="1">
      <alignment horizontal="center" vertical="center"/>
      <protection locked="0"/>
    </xf>
    <xf numFmtId="44" fontId="28" fillId="0" borderId="0" xfId="7" applyFont="1" applyFill="1" applyBorder="1" applyAlignment="1" applyProtection="1">
      <alignment horizontal="center" vertical="center"/>
      <protection locked="0"/>
    </xf>
    <xf numFmtId="44" fontId="28" fillId="0" borderId="5" xfId="7" applyFont="1" applyFill="1" applyBorder="1" applyAlignment="1" applyProtection="1">
      <alignment horizontal="center" vertical="center"/>
      <protection locked="0"/>
    </xf>
    <xf numFmtId="44" fontId="28" fillId="0" borderId="14" xfId="7" applyFont="1" applyFill="1" applyBorder="1" applyAlignment="1" applyProtection="1">
      <alignment horizontal="center" vertical="center"/>
      <protection locked="0"/>
    </xf>
    <xf numFmtId="44" fontId="28" fillId="0" borderId="13" xfId="7" applyFont="1" applyFill="1" applyBorder="1" applyAlignment="1" applyProtection="1">
      <alignment horizontal="center" vertical="center"/>
      <protection locked="0"/>
    </xf>
    <xf numFmtId="44" fontId="28" fillId="0" borderId="42" xfId="7" applyFont="1" applyFill="1" applyBorder="1" applyAlignment="1" applyProtection="1">
      <alignment horizontal="center" vertical="center"/>
      <protection locked="0"/>
    </xf>
    <xf numFmtId="0" fontId="11" fillId="0" borderId="38" xfId="2" applyFont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 applyProtection="1">
      <alignment horizontal="center" vertical="center" wrapText="1"/>
      <protection locked="0"/>
    </xf>
    <xf numFmtId="0" fontId="4" fillId="0" borderId="40" xfId="2" applyFont="1" applyBorder="1" applyAlignment="1" applyProtection="1">
      <alignment horizontal="center" vertical="center" wrapText="1"/>
      <protection locked="0"/>
    </xf>
    <xf numFmtId="0" fontId="4" fillId="4" borderId="19" xfId="2" applyFont="1" applyFill="1" applyBorder="1" applyAlignment="1" applyProtection="1">
      <alignment horizontal="center" vertical="center" wrapText="1"/>
      <protection locked="0"/>
    </xf>
    <xf numFmtId="0" fontId="4" fillId="4" borderId="38" xfId="2" applyFont="1" applyFill="1" applyBorder="1" applyAlignment="1" applyProtection="1">
      <alignment horizontal="center" vertical="center" wrapText="1"/>
      <protection locked="0"/>
    </xf>
    <xf numFmtId="0" fontId="4" fillId="4" borderId="12" xfId="2" applyFont="1" applyFill="1" applyBorder="1" applyAlignment="1" applyProtection="1">
      <alignment horizontal="center" vertical="center" wrapText="1"/>
      <protection locked="0"/>
    </xf>
    <xf numFmtId="44" fontId="30" fillId="0" borderId="1" xfId="7" applyFont="1" applyFill="1" applyBorder="1" applyAlignment="1" applyProtection="1">
      <alignment horizontal="center" vertical="center"/>
      <protection locked="0"/>
    </xf>
    <xf numFmtId="44" fontId="30" fillId="0" borderId="2" xfId="7" applyFont="1" applyFill="1" applyBorder="1" applyAlignment="1" applyProtection="1">
      <alignment horizontal="center" vertical="center"/>
      <protection locked="0"/>
    </xf>
    <xf numFmtId="44" fontId="30" fillId="0" borderId="43" xfId="7" applyFont="1" applyFill="1" applyBorder="1" applyAlignment="1" applyProtection="1">
      <alignment horizontal="center" vertical="center"/>
      <protection locked="0"/>
    </xf>
    <xf numFmtId="44" fontId="30" fillId="0" borderId="4" xfId="7" applyFont="1" applyFill="1" applyBorder="1" applyAlignment="1" applyProtection="1">
      <alignment horizontal="center" vertical="center"/>
      <protection locked="0"/>
    </xf>
    <xf numFmtId="44" fontId="30" fillId="0" borderId="0" xfId="7" applyFont="1" applyFill="1" applyBorder="1" applyAlignment="1" applyProtection="1">
      <alignment horizontal="center" vertical="center"/>
      <protection locked="0"/>
    </xf>
    <xf numFmtId="44" fontId="30" fillId="0" borderId="31" xfId="7" applyFont="1" applyFill="1" applyBorder="1" applyAlignment="1" applyProtection="1">
      <alignment horizontal="center" vertical="center"/>
      <protection locked="0"/>
    </xf>
    <xf numFmtId="44" fontId="30" fillId="0" borderId="9" xfId="7" applyFont="1" applyFill="1" applyBorder="1" applyAlignment="1" applyProtection="1">
      <alignment horizontal="center" vertical="center"/>
      <protection locked="0"/>
    </xf>
    <xf numFmtId="44" fontId="30" fillId="0" borderId="10" xfId="7" applyFont="1" applyFill="1" applyBorder="1" applyAlignment="1" applyProtection="1">
      <alignment horizontal="center" vertical="center"/>
      <protection locked="0"/>
    </xf>
    <xf numFmtId="44" fontId="30" fillId="0" borderId="29" xfId="7" applyFont="1" applyFill="1" applyBorder="1" applyAlignment="1" applyProtection="1">
      <alignment horizontal="center" vertical="center"/>
      <protection locked="0"/>
    </xf>
    <xf numFmtId="0" fontId="11" fillId="0" borderId="21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44" fontId="28" fillId="0" borderId="31" xfId="7" applyFont="1" applyFill="1" applyBorder="1" applyAlignment="1" applyProtection="1">
      <alignment horizontal="center" vertical="center"/>
      <protection locked="0"/>
    </xf>
    <xf numFmtId="44" fontId="28" fillId="0" borderId="44" xfId="7" applyFont="1" applyFill="1" applyBorder="1" applyAlignment="1" applyProtection="1">
      <alignment horizontal="center" vertical="center"/>
      <protection locked="0"/>
    </xf>
    <xf numFmtId="0" fontId="10" fillId="0" borderId="48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 applyProtection="1">
      <alignment horizontal="center" vertical="center"/>
      <protection locked="0"/>
    </xf>
    <xf numFmtId="0" fontId="10" fillId="0" borderId="49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>
      <alignment horizontal="center" vertical="center"/>
    </xf>
    <xf numFmtId="0" fontId="27" fillId="2" borderId="26" xfId="2" applyFont="1" applyFill="1" applyBorder="1" applyAlignment="1">
      <alignment horizontal="center" vertical="center" wrapText="1"/>
    </xf>
    <xf numFmtId="0" fontId="27" fillId="2" borderId="7" xfId="2" applyFont="1" applyFill="1" applyBorder="1" applyAlignment="1">
      <alignment horizontal="center" vertical="center" wrapText="1"/>
    </xf>
    <xf numFmtId="0" fontId="27" fillId="2" borderId="27" xfId="2" applyFont="1" applyFill="1" applyBorder="1" applyAlignment="1">
      <alignment horizontal="center" vertical="center" wrapText="1"/>
    </xf>
    <xf numFmtId="0" fontId="27" fillId="2" borderId="30" xfId="2" applyFont="1" applyFill="1" applyBorder="1" applyAlignment="1">
      <alignment horizontal="center" vertical="center" wrapText="1"/>
    </xf>
    <xf numFmtId="0" fontId="27" fillId="2" borderId="0" xfId="2" applyFont="1" applyFill="1" applyAlignment="1">
      <alignment horizontal="center" vertical="center" wrapText="1"/>
    </xf>
    <xf numFmtId="0" fontId="27" fillId="2" borderId="31" xfId="2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10" fillId="3" borderId="48" xfId="2" applyFont="1" applyFill="1" applyBorder="1" applyAlignment="1" applyProtection="1">
      <alignment horizontal="center" vertical="center"/>
      <protection locked="0"/>
    </xf>
    <xf numFmtId="0" fontId="10" fillId="3" borderId="20" xfId="2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3" xfId="0" applyFont="1" applyFill="1" applyBorder="1" applyAlignment="1">
      <alignment horizontal="left" wrapText="1"/>
    </xf>
    <xf numFmtId="0" fontId="23" fillId="0" borderId="4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0" fontId="23" fillId="0" borderId="14" xfId="0" applyFont="1" applyFill="1" applyBorder="1" applyAlignment="1">
      <alignment horizontal="left" wrapText="1"/>
    </xf>
    <xf numFmtId="0" fontId="23" fillId="0" borderId="13" xfId="0" applyFont="1" applyFill="1" applyBorder="1" applyAlignment="1">
      <alignment horizontal="left" wrapText="1"/>
    </xf>
    <xf numFmtId="0" fontId="23" fillId="0" borderId="42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64" fontId="10" fillId="3" borderId="12" xfId="9" applyNumberFormat="1" applyFont="1" applyFill="1" applyBorder="1" applyAlignment="1">
      <alignment horizontal="center" vertical="center"/>
    </xf>
    <xf numFmtId="164" fontId="10" fillId="3" borderId="12" xfId="9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0" fillId="3" borderId="12" xfId="1" applyNumberFormat="1" applyFont="1" applyFill="1" applyBorder="1" applyAlignment="1">
      <alignment horizontal="center" vertical="center" wrapText="1"/>
    </xf>
    <xf numFmtId="164" fontId="10" fillId="3" borderId="49" xfId="1" applyNumberFormat="1" applyFont="1" applyFill="1" applyBorder="1" applyAlignment="1">
      <alignment horizontal="center" vertical="center"/>
    </xf>
    <xf numFmtId="164" fontId="10" fillId="3" borderId="55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horizontal="left" wrapText="1"/>
    </xf>
    <xf numFmtId="0" fontId="19" fillId="0" borderId="17" xfId="0" applyFont="1" applyFill="1" applyBorder="1" applyAlignment="1">
      <alignment horizontal="left" wrapText="1"/>
    </xf>
    <xf numFmtId="0" fontId="23" fillId="0" borderId="18" xfId="0" applyFont="1" applyFill="1" applyBorder="1" applyAlignment="1">
      <alignment horizontal="left" wrapText="1"/>
    </xf>
    <xf numFmtId="0" fontId="10" fillId="3" borderId="18" xfId="2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9" fillId="0" borderId="38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left" wrapText="1"/>
    </xf>
    <xf numFmtId="0" fontId="22" fillId="0" borderId="4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22" fillId="0" borderId="5" xfId="0" applyFont="1" applyFill="1" applyBorder="1" applyAlignment="1">
      <alignment horizontal="left" wrapText="1"/>
    </xf>
    <xf numFmtId="0" fontId="22" fillId="0" borderId="9" xfId="0" applyFont="1" applyFill="1" applyBorder="1" applyAlignment="1">
      <alignment horizontal="left" wrapText="1"/>
    </xf>
    <xf numFmtId="0" fontId="22" fillId="0" borderId="10" xfId="0" applyFont="1" applyFill="1" applyBorder="1" applyAlignment="1">
      <alignment horizontal="left" wrapText="1"/>
    </xf>
    <xf numFmtId="0" fontId="22" fillId="0" borderId="11" xfId="0" applyFont="1" applyFill="1" applyBorder="1" applyAlignment="1">
      <alignment horizontal="left" wrapText="1"/>
    </xf>
    <xf numFmtId="0" fontId="11" fillId="0" borderId="3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22" fillId="0" borderId="14" xfId="0" applyFont="1" applyFill="1" applyBorder="1" applyAlignment="1">
      <alignment horizontal="left" wrapText="1"/>
    </xf>
    <xf numFmtId="0" fontId="22" fillId="0" borderId="13" xfId="0" applyFont="1" applyFill="1" applyBorder="1" applyAlignment="1">
      <alignment horizontal="left" wrapText="1"/>
    </xf>
    <xf numFmtId="0" fontId="22" fillId="0" borderId="42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wrapText="1"/>
    </xf>
    <xf numFmtId="0" fontId="23" fillId="0" borderId="1" xfId="0" applyFont="1" applyFill="1" applyBorder="1" applyAlignment="1"/>
    <xf numFmtId="0" fontId="23" fillId="0" borderId="2" xfId="0" applyFont="1" applyFill="1" applyBorder="1" applyAlignment="1"/>
    <xf numFmtId="0" fontId="23" fillId="0" borderId="3" xfId="0" applyFont="1" applyFill="1" applyBorder="1" applyAlignment="1"/>
    <xf numFmtId="0" fontId="23" fillId="0" borderId="4" xfId="0" applyFont="1" applyFill="1" applyBorder="1" applyAlignment="1"/>
    <xf numFmtId="0" fontId="23" fillId="0" borderId="0" xfId="0" applyFont="1" applyFill="1" applyBorder="1" applyAlignment="1"/>
    <xf numFmtId="0" fontId="23" fillId="0" borderId="5" xfId="0" applyFont="1" applyFill="1" applyBorder="1" applyAlignment="1"/>
    <xf numFmtId="0" fontId="23" fillId="0" borderId="14" xfId="0" applyFont="1" applyFill="1" applyBorder="1" applyAlignment="1"/>
    <xf numFmtId="0" fontId="23" fillId="0" borderId="13" xfId="0" applyFont="1" applyFill="1" applyBorder="1" applyAlignment="1"/>
    <xf numFmtId="0" fontId="23" fillId="0" borderId="42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42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32" fillId="3" borderId="12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38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164" fontId="10" fillId="5" borderId="12" xfId="1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left" vertical="center"/>
    </xf>
    <xf numFmtId="0" fontId="36" fillId="0" borderId="16" xfId="0" applyFont="1" applyFill="1" applyBorder="1" applyAlignment="1">
      <alignment horizontal="left" vertical="center"/>
    </xf>
    <xf numFmtId="0" fontId="36" fillId="0" borderId="17" xfId="0" applyFont="1" applyFill="1" applyBorder="1" applyAlignment="1">
      <alignment horizontal="left" vertical="center"/>
    </xf>
    <xf numFmtId="164" fontId="11" fillId="3" borderId="12" xfId="9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/>
    </xf>
    <xf numFmtId="0" fontId="11" fillId="3" borderId="18" xfId="5" applyFont="1" applyFill="1" applyBorder="1" applyAlignment="1">
      <alignment horizontal="center" vertical="center"/>
    </xf>
    <xf numFmtId="164" fontId="10" fillId="3" borderId="18" xfId="9" applyNumberFormat="1" applyFont="1" applyFill="1" applyBorder="1" applyAlignment="1">
      <alignment horizontal="center" vertical="center"/>
    </xf>
    <xf numFmtId="164" fontId="11" fillId="3" borderId="18" xfId="9" applyNumberFormat="1" applyFont="1" applyFill="1" applyBorder="1" applyAlignment="1">
      <alignment horizontal="center" vertical="center"/>
    </xf>
    <xf numFmtId="0" fontId="11" fillId="3" borderId="12" xfId="5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left" vertical="top" wrapText="1"/>
    </xf>
    <xf numFmtId="0" fontId="4" fillId="0" borderId="19" xfId="8" applyFill="1" applyBorder="1" applyAlignment="1" applyProtection="1">
      <alignment horizontal="center" vertical="center" wrapText="1"/>
      <protection locked="0"/>
    </xf>
    <xf numFmtId="0" fontId="4" fillId="0" borderId="38" xfId="8" applyFill="1" applyBorder="1" applyAlignment="1" applyProtection="1">
      <alignment horizontal="center" vertical="center"/>
      <protection locked="0"/>
    </xf>
    <xf numFmtId="0" fontId="4" fillId="0" borderId="12" xfId="8" applyFill="1" applyBorder="1" applyAlignment="1" applyProtection="1">
      <alignment horizontal="center" vertical="center"/>
      <protection locked="0"/>
    </xf>
    <xf numFmtId="0" fontId="23" fillId="0" borderId="18" xfId="2" applyFont="1" applyBorder="1" applyAlignment="1" applyProtection="1">
      <alignment horizontal="left" vertical="top"/>
      <protection locked="0"/>
    </xf>
    <xf numFmtId="0" fontId="10" fillId="3" borderId="18" xfId="2" applyFont="1" applyFill="1" applyBorder="1" applyAlignment="1" applyProtection="1">
      <alignment horizontal="center" vertical="center"/>
      <protection locked="0"/>
    </xf>
    <xf numFmtId="1" fontId="19" fillId="0" borderId="19" xfId="6" applyNumberFormat="1" applyFont="1" applyBorder="1" applyAlignment="1">
      <alignment horizontal="center" vertical="center"/>
    </xf>
    <xf numFmtId="1" fontId="19" fillId="0" borderId="38" xfId="6" applyNumberFormat="1" applyFont="1" applyBorder="1" applyAlignment="1">
      <alignment horizontal="center" vertical="center"/>
    </xf>
    <xf numFmtId="1" fontId="19" fillId="0" borderId="12" xfId="6" applyNumberFormat="1" applyFont="1" applyBorder="1" applyAlignment="1">
      <alignment horizontal="center" vertical="center"/>
    </xf>
    <xf numFmtId="0" fontId="23" fillId="0" borderId="19" xfId="2" applyFont="1" applyBorder="1" applyAlignment="1" applyProtection="1">
      <alignment horizontal="left" vertical="top"/>
      <protection locked="0"/>
    </xf>
    <xf numFmtId="1" fontId="19" fillId="0" borderId="18" xfId="6" applyNumberFormat="1" applyFont="1" applyBorder="1" applyAlignment="1">
      <alignment horizontal="center" vertical="center"/>
    </xf>
    <xf numFmtId="44" fontId="23" fillId="0" borderId="18" xfId="7" applyFont="1" applyFill="1" applyBorder="1" applyAlignment="1" applyProtection="1">
      <alignment horizontal="left" vertical="top"/>
      <protection locked="0"/>
    </xf>
    <xf numFmtId="0" fontId="27" fillId="0" borderId="9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7" fillId="0" borderId="11" xfId="2" applyFont="1" applyBorder="1" applyAlignment="1">
      <alignment horizontal="center"/>
    </xf>
    <xf numFmtId="0" fontId="10" fillId="3" borderId="12" xfId="2" applyFont="1" applyFill="1" applyBorder="1" applyAlignment="1" applyProtection="1">
      <alignment horizontal="center" vertical="center"/>
      <protection locked="0"/>
    </xf>
    <xf numFmtId="0" fontId="10" fillId="3" borderId="14" xfId="2" applyFont="1" applyFill="1" applyBorder="1" applyAlignment="1" applyProtection="1">
      <alignment horizontal="center" vertical="center"/>
      <protection locked="0"/>
    </xf>
    <xf numFmtId="0" fontId="10" fillId="3" borderId="13" xfId="2" applyFont="1" applyFill="1" applyBorder="1" applyAlignment="1" applyProtection="1">
      <alignment horizontal="center" vertical="center"/>
      <protection locked="0"/>
    </xf>
    <xf numFmtId="0" fontId="10" fillId="3" borderId="13" xfId="2" applyFont="1" applyFill="1" applyBorder="1" applyAlignment="1">
      <alignment horizontal="center" vertical="center"/>
    </xf>
    <xf numFmtId="0" fontId="4" fillId="0" borderId="40" xfId="8" applyFill="1" applyBorder="1" applyAlignment="1" applyProtection="1">
      <alignment horizontal="center" vertical="center"/>
      <protection locked="0"/>
    </xf>
    <xf numFmtId="0" fontId="10" fillId="3" borderId="55" xfId="2" applyFont="1" applyFill="1" applyBorder="1" applyAlignment="1">
      <alignment horizontal="center" vertical="center"/>
    </xf>
    <xf numFmtId="0" fontId="23" fillId="0" borderId="1" xfId="2" applyFont="1" applyBorder="1" applyAlignment="1" applyProtection="1">
      <alignment horizontal="left" vertical="top"/>
      <protection locked="0"/>
    </xf>
    <xf numFmtId="0" fontId="23" fillId="0" borderId="2" xfId="2" applyFont="1" applyBorder="1" applyAlignment="1" applyProtection="1">
      <alignment horizontal="left" vertical="top"/>
      <protection locked="0"/>
    </xf>
    <xf numFmtId="0" fontId="23" fillId="0" borderId="3" xfId="2" applyFont="1" applyBorder="1" applyAlignment="1" applyProtection="1">
      <alignment horizontal="left" vertical="top"/>
      <protection locked="0"/>
    </xf>
    <xf numFmtId="0" fontId="23" fillId="0" borderId="4" xfId="2" applyFont="1" applyBorder="1" applyAlignment="1" applyProtection="1">
      <alignment horizontal="left" vertical="top"/>
      <protection locked="0"/>
    </xf>
    <xf numFmtId="0" fontId="23" fillId="0" borderId="0" xfId="2" applyFont="1" applyAlignment="1" applyProtection="1">
      <alignment horizontal="left" vertical="top"/>
      <protection locked="0"/>
    </xf>
    <xf numFmtId="0" fontId="23" fillId="0" borderId="5" xfId="2" applyFont="1" applyBorder="1" applyAlignment="1" applyProtection="1">
      <alignment horizontal="left" vertical="top"/>
      <protection locked="0"/>
    </xf>
    <xf numFmtId="0" fontId="23" fillId="0" borderId="14" xfId="2" applyFont="1" applyBorder="1" applyAlignment="1" applyProtection="1">
      <alignment horizontal="left" vertical="top"/>
      <protection locked="0"/>
    </xf>
    <xf numFmtId="0" fontId="23" fillId="0" borderId="13" xfId="2" applyFont="1" applyBorder="1" applyAlignment="1" applyProtection="1">
      <alignment horizontal="left" vertical="top"/>
      <protection locked="0"/>
    </xf>
    <xf numFmtId="0" fontId="23" fillId="0" borderId="42" xfId="2" applyFont="1" applyBorder="1" applyAlignment="1" applyProtection="1">
      <alignment horizontal="left" vertical="top"/>
      <protection locked="0"/>
    </xf>
    <xf numFmtId="0" fontId="37" fillId="2" borderId="1" xfId="2" applyFont="1" applyFill="1" applyBorder="1" applyAlignment="1">
      <alignment horizontal="center" vertical="center" wrapText="1"/>
    </xf>
    <xf numFmtId="0" fontId="37" fillId="2" borderId="2" xfId="2" applyFont="1" applyFill="1" applyBorder="1" applyAlignment="1">
      <alignment horizontal="center" vertical="center" wrapText="1"/>
    </xf>
    <xf numFmtId="0" fontId="37" fillId="2" borderId="3" xfId="2" applyFont="1" applyFill="1" applyBorder="1" applyAlignment="1">
      <alignment horizontal="center" vertical="center" wrapText="1"/>
    </xf>
    <xf numFmtId="0" fontId="37" fillId="2" borderId="4" xfId="2" applyFont="1" applyFill="1" applyBorder="1" applyAlignment="1">
      <alignment horizontal="center" vertical="center" wrapText="1"/>
    </xf>
    <xf numFmtId="0" fontId="37" fillId="2" borderId="0" xfId="2" applyFont="1" applyFill="1" applyAlignment="1">
      <alignment horizontal="center" vertical="center" wrapText="1"/>
    </xf>
    <xf numFmtId="0" fontId="37" fillId="2" borderId="5" xfId="2" applyFont="1" applyFill="1" applyBorder="1" applyAlignment="1">
      <alignment horizontal="center" vertical="center" wrapText="1"/>
    </xf>
    <xf numFmtId="0" fontId="38" fillId="2" borderId="4" xfId="2" applyFont="1" applyFill="1" applyBorder="1" applyAlignment="1">
      <alignment horizontal="center" vertical="center" wrapText="1"/>
    </xf>
    <xf numFmtId="0" fontId="38" fillId="2" borderId="0" xfId="2" applyFont="1" applyFill="1" applyAlignment="1">
      <alignment horizontal="center" vertical="center" wrapText="1"/>
    </xf>
    <xf numFmtId="0" fontId="38" fillId="2" borderId="5" xfId="2" applyFont="1" applyFill="1" applyBorder="1" applyAlignment="1">
      <alignment horizontal="center" vertical="center" wrapText="1"/>
    </xf>
    <xf numFmtId="0" fontId="27" fillId="0" borderId="57" xfId="2" applyFont="1" applyBorder="1" applyAlignment="1">
      <alignment horizontal="center" vertical="center"/>
    </xf>
    <xf numFmtId="0" fontId="27" fillId="0" borderId="58" xfId="2" applyFont="1" applyBorder="1" applyAlignment="1">
      <alignment horizontal="center" vertical="center"/>
    </xf>
    <xf numFmtId="0" fontId="27" fillId="0" borderId="59" xfId="2" applyFont="1" applyBorder="1" applyAlignment="1">
      <alignment horizontal="center" vertical="center"/>
    </xf>
    <xf numFmtId="0" fontId="11" fillId="0" borderId="19" xfId="8" applyFont="1" applyFill="1" applyBorder="1" applyAlignment="1">
      <alignment horizontal="center" vertical="center"/>
    </xf>
    <xf numFmtId="0" fontId="11" fillId="0" borderId="38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center" vertical="center"/>
    </xf>
    <xf numFmtId="0" fontId="4" fillId="0" borderId="19" xfId="8" applyFill="1" applyBorder="1" applyAlignment="1">
      <alignment horizontal="center" vertical="center" wrapText="1"/>
    </xf>
    <xf numFmtId="0" fontId="4" fillId="0" borderId="38" xfId="8" applyFill="1" applyBorder="1" applyAlignment="1">
      <alignment horizontal="center" vertical="center" wrapText="1"/>
    </xf>
    <xf numFmtId="0" fontId="4" fillId="0" borderId="12" xfId="8" applyFill="1" applyBorder="1" applyAlignment="1">
      <alignment horizontal="center" vertical="center" wrapText="1"/>
    </xf>
    <xf numFmtId="0" fontId="19" fillId="0" borderId="18" xfId="8" applyFont="1" applyFill="1" applyBorder="1" applyAlignment="1">
      <alignment horizontal="left" vertical="top" wrapText="1"/>
    </xf>
    <xf numFmtId="0" fontId="11" fillId="0" borderId="40" xfId="8" applyFont="1" applyFill="1" applyBorder="1" applyAlignment="1">
      <alignment horizontal="center" vertical="center"/>
    </xf>
    <xf numFmtId="0" fontId="8" fillId="0" borderId="6" xfId="8" applyFont="1" applyFill="1" applyBorder="1" applyAlignment="1">
      <alignment horizontal="center" vertical="center" wrapText="1"/>
    </xf>
    <xf numFmtId="0" fontId="8" fillId="0" borderId="7" xfId="8" applyFont="1" applyFill="1" applyBorder="1" applyAlignment="1">
      <alignment horizontal="center" vertical="center"/>
    </xf>
    <xf numFmtId="0" fontId="8" fillId="0" borderId="8" xfId="8" applyFont="1" applyFill="1" applyBorder="1" applyAlignment="1">
      <alignment horizontal="center" vertical="center"/>
    </xf>
    <xf numFmtId="0" fontId="8" fillId="0" borderId="9" xfId="8" applyFont="1" applyFill="1" applyBorder="1" applyAlignment="1">
      <alignment horizontal="center" vertical="center"/>
    </xf>
    <xf numFmtId="0" fontId="8" fillId="0" borderId="10" xfId="8" applyFont="1" applyFill="1" applyBorder="1" applyAlignment="1">
      <alignment horizontal="center" vertical="center"/>
    </xf>
    <xf numFmtId="0" fontId="8" fillId="0" borderId="11" xfId="8" applyFont="1" applyFill="1" applyBorder="1" applyAlignment="1">
      <alignment horizontal="center" vertical="center"/>
    </xf>
    <xf numFmtId="0" fontId="3" fillId="2" borderId="4" xfId="8" applyFont="1" applyFill="1" applyBorder="1" applyAlignment="1">
      <alignment horizontal="center" vertical="center"/>
    </xf>
    <xf numFmtId="0" fontId="3" fillId="2" borderId="0" xfId="8" applyFont="1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/>
    </xf>
    <xf numFmtId="0" fontId="3" fillId="2" borderId="4" xfId="8" applyFont="1" applyFill="1" applyBorder="1" applyAlignment="1">
      <alignment horizontal="center" vertical="center" wrapText="1"/>
    </xf>
    <xf numFmtId="0" fontId="3" fillId="2" borderId="0" xfId="8" applyFont="1" applyFill="1" applyBorder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0" fontId="4" fillId="0" borderId="19" xfId="8" applyFill="1" applyBorder="1" applyAlignment="1">
      <alignment horizontal="center"/>
    </xf>
    <xf numFmtId="0" fontId="4" fillId="0" borderId="38" xfId="8" applyFill="1" applyBorder="1" applyAlignment="1">
      <alignment horizontal="center"/>
    </xf>
    <xf numFmtId="0" fontId="4" fillId="0" borderId="12" xfId="8" applyFill="1" applyBorder="1" applyAlignment="1">
      <alignment horizontal="center"/>
    </xf>
    <xf numFmtId="0" fontId="15" fillId="0" borderId="1" xfId="8" applyFont="1" applyFill="1" applyBorder="1" applyAlignment="1">
      <alignment horizontal="left" vertical="top"/>
    </xf>
    <xf numFmtId="0" fontId="15" fillId="0" borderId="2" xfId="8" applyFont="1" applyFill="1" applyBorder="1" applyAlignment="1">
      <alignment horizontal="left" vertical="top"/>
    </xf>
    <xf numFmtId="0" fontId="15" fillId="0" borderId="3" xfId="8" applyFont="1" applyFill="1" applyBorder="1" applyAlignment="1">
      <alignment horizontal="left" vertical="top"/>
    </xf>
    <xf numFmtId="0" fontId="15" fillId="0" borderId="14" xfId="8" applyFont="1" applyFill="1" applyBorder="1" applyAlignment="1">
      <alignment horizontal="left" vertical="top"/>
    </xf>
    <xf numFmtId="0" fontId="15" fillId="0" borderId="13" xfId="8" applyFont="1" applyFill="1" applyBorder="1" applyAlignment="1">
      <alignment horizontal="left" vertical="top"/>
    </xf>
    <xf numFmtId="0" fontId="15" fillId="0" borderId="42" xfId="8" applyFont="1" applyFill="1" applyBorder="1" applyAlignment="1">
      <alignment horizontal="left" vertical="top"/>
    </xf>
    <xf numFmtId="0" fontId="4" fillId="0" borderId="18" xfId="8" applyFill="1" applyBorder="1" applyAlignment="1">
      <alignment horizontal="center"/>
    </xf>
    <xf numFmtId="0" fontId="15" fillId="0" borderId="18" xfId="8" applyFont="1" applyFill="1" applyBorder="1" applyAlignment="1">
      <alignment horizontal="left" vertical="top"/>
    </xf>
    <xf numFmtId="0" fontId="11" fillId="0" borderId="18" xfId="8" applyFont="1" applyFill="1" applyBorder="1" applyAlignment="1">
      <alignment horizontal="center" vertical="center"/>
    </xf>
    <xf numFmtId="0" fontId="19" fillId="0" borderId="19" xfId="8" applyFont="1" applyFill="1" applyBorder="1" applyAlignment="1">
      <alignment horizontal="left" vertical="top" wrapText="1"/>
    </xf>
    <xf numFmtId="0" fontId="40" fillId="0" borderId="19" xfId="8" applyFont="1" applyFill="1" applyBorder="1" applyAlignment="1">
      <alignment horizontal="center"/>
    </xf>
    <xf numFmtId="0" fontId="40" fillId="0" borderId="38" xfId="8" applyFont="1" applyFill="1" applyBorder="1" applyAlignment="1">
      <alignment horizontal="center"/>
    </xf>
    <xf numFmtId="0" fontId="40" fillId="0" borderId="12" xfId="8" applyFont="1" applyFill="1" applyBorder="1" applyAlignment="1">
      <alignment horizontal="center"/>
    </xf>
    <xf numFmtId="0" fontId="22" fillId="0" borderId="18" xfId="8" applyFont="1" applyFill="1" applyBorder="1" applyAlignment="1">
      <alignment horizontal="center" vertical="center" wrapText="1"/>
    </xf>
    <xf numFmtId="0" fontId="4" fillId="0" borderId="18" xfId="8" applyFill="1" applyBorder="1" applyAlignment="1">
      <alignment horizontal="center" vertical="center" wrapText="1"/>
    </xf>
    <xf numFmtId="1" fontId="11" fillId="0" borderId="19" xfId="8" applyNumberFormat="1" applyFont="1" applyFill="1" applyBorder="1" applyAlignment="1">
      <alignment horizontal="center" vertical="center" wrapText="1"/>
    </xf>
    <xf numFmtId="1" fontId="11" fillId="0" borderId="38" xfId="8" applyNumberFormat="1" applyFont="1" applyFill="1" applyBorder="1" applyAlignment="1">
      <alignment horizontal="center" vertical="center" wrapText="1"/>
    </xf>
    <xf numFmtId="1" fontId="11" fillId="0" borderId="12" xfId="8" applyNumberFormat="1" applyFont="1" applyFill="1" applyBorder="1" applyAlignment="1">
      <alignment horizontal="center" vertical="center" wrapText="1"/>
    </xf>
    <xf numFmtId="1" fontId="11" fillId="0" borderId="18" xfId="8" applyNumberFormat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/>
    </xf>
    <xf numFmtId="0" fontId="4" fillId="2" borderId="4" xfId="8" applyFill="1" applyBorder="1" applyAlignment="1">
      <alignment horizontal="left" vertical="center"/>
    </xf>
    <xf numFmtId="0" fontId="4" fillId="2" borderId="0" xfId="8" applyFill="1" applyBorder="1" applyAlignment="1">
      <alignment horizontal="left" vertical="center"/>
    </xf>
    <xf numFmtId="0" fontId="6" fillId="0" borderId="6" xfId="8" applyFont="1" applyFill="1" applyBorder="1" applyAlignment="1">
      <alignment horizontal="center" vertical="center" wrapText="1"/>
    </xf>
    <xf numFmtId="0" fontId="6" fillId="0" borderId="7" xfId="8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28" fillId="0" borderId="12" xfId="0" applyFont="1" applyFill="1" applyBorder="1" applyAlignment="1" applyProtection="1">
      <alignment horizontal="center" vertical="center"/>
      <protection locked="0"/>
    </xf>
    <xf numFmtId="0" fontId="28" fillId="0" borderId="18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3" fillId="0" borderId="18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5" borderId="49" xfId="2" applyFont="1" applyFill="1" applyBorder="1" applyAlignment="1">
      <alignment horizontal="center" vertical="center"/>
    </xf>
    <xf numFmtId="0" fontId="10" fillId="5" borderId="21" xfId="2" applyFont="1" applyFill="1" applyBorder="1" applyAlignment="1">
      <alignment horizontal="center" vertical="center"/>
    </xf>
    <xf numFmtId="0" fontId="10" fillId="5" borderId="55" xfId="2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14" xfId="0" applyFont="1" applyBorder="1" applyAlignment="1">
      <alignment horizontal="left" wrapText="1"/>
    </xf>
    <xf numFmtId="0" fontId="23" fillId="0" borderId="13" xfId="0" applyFont="1" applyBorder="1" applyAlignment="1">
      <alignment horizontal="left" wrapText="1"/>
    </xf>
    <xf numFmtId="0" fontId="23" fillId="0" borderId="42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0" fontId="10" fillId="0" borderId="18" xfId="10" applyFont="1" applyBorder="1" applyAlignment="1" applyProtection="1">
      <alignment horizontal="center" vertical="center"/>
      <protection locked="0"/>
    </xf>
    <xf numFmtId="44" fontId="10" fillId="0" borderId="12" xfId="11" applyFont="1" applyFill="1" applyBorder="1" applyAlignment="1" applyProtection="1">
      <alignment horizontal="center" vertical="center"/>
      <protection locked="0"/>
    </xf>
    <xf numFmtId="0" fontId="10" fillId="0" borderId="42" xfId="10" applyFont="1" applyBorder="1" applyAlignment="1" applyProtection="1">
      <alignment horizontal="center" vertical="center"/>
      <protection locked="0"/>
    </xf>
    <xf numFmtId="167" fontId="11" fillId="0" borderId="12" xfId="13" applyNumberFormat="1" applyFont="1" applyBorder="1" applyAlignment="1" applyProtection="1">
      <alignment horizontal="center" vertical="center"/>
      <protection locked="0"/>
    </xf>
    <xf numFmtId="167" fontId="11" fillId="0" borderId="18" xfId="13" applyNumberFormat="1" applyFont="1" applyBorder="1" applyAlignment="1" applyProtection="1">
      <alignment horizontal="center" vertical="center"/>
      <protection locked="0"/>
    </xf>
    <xf numFmtId="167" fontId="11" fillId="4" borderId="12" xfId="13" applyNumberFormat="1" applyFont="1" applyFill="1" applyBorder="1" applyAlignment="1" applyProtection="1">
      <alignment horizontal="center" vertical="center"/>
      <protection locked="0"/>
    </xf>
  </cellXfs>
  <cellStyles count="14">
    <cellStyle name="Currency" xfId="1" builtinId="4"/>
    <cellStyle name="Currency 2" xfId="7" xr:uid="{AF2E8424-465A-455E-9C4E-28313011E468}"/>
    <cellStyle name="Currency 3" xfId="9" xr:uid="{2E53CCC0-26BB-4320-A08B-9AB3FF0BF4C8}"/>
    <cellStyle name="Currency 4" xfId="11" xr:uid="{A10ACA8F-6411-4631-8271-75CD91002F27}"/>
    <cellStyle name="Normal" xfId="0" builtinId="0"/>
    <cellStyle name="Normal 2" xfId="8" xr:uid="{5343AB9F-BF90-4689-8786-6109376507CF}"/>
    <cellStyle name="Normal 3" xfId="2" xr:uid="{1498952F-B6B3-40BD-A18C-286C0BFEC482}"/>
    <cellStyle name="Normal 3 2" xfId="5" xr:uid="{F7E6B8D9-02F9-47B8-9D22-31F18898D713}"/>
    <cellStyle name="Normal 3 3" xfId="13" xr:uid="{B6AC1DDF-BCA0-4F33-89F2-A21FD52F3CD6}"/>
    <cellStyle name="Normal 4" xfId="10" xr:uid="{1120A906-B4D8-4A39-A99E-2C4D9805CA0A}"/>
    <cellStyle name="Normal 5" xfId="3" xr:uid="{0822240C-E242-41B9-BBBA-FD2B435A6B5F}"/>
    <cellStyle name="Normal 5 2" xfId="4" xr:uid="{E0A32487-F16D-403E-A31E-5D5198FBFBE6}"/>
    <cellStyle name="Normal_Book1" xfId="6" xr:uid="{E5F1E317-840E-40D5-8058-89ECD8F776BA}"/>
    <cellStyle name="Style 1" xfId="12" xr:uid="{4455CEFE-4AAC-43CE-8EE4-77D51DDB1B2D}"/>
  </cellStyles>
  <dxfs count="0"/>
  <tableStyles count="1" defaultTableStyle="TableStyleMedium2" defaultPivotStyle="PivotStyleLight16">
    <tableStyle name="Invisible" pivot="0" table="0" count="0" xr9:uid="{EE5E243F-A399-4FA4-AC50-11443B81A4D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microsoft.com/office/2017/06/relationships/rdRichValue" Target="richData/rdrichvalue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22/10/relationships/richValueRel" Target="richData/richValueRel.xml"/><Relationship Id="rId30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0.png"/><Relationship Id="rId3" Type="http://schemas.openxmlformats.org/officeDocument/2006/relationships/image" Target="../media/image415.png"/><Relationship Id="rId7" Type="http://schemas.openxmlformats.org/officeDocument/2006/relationships/image" Target="../media/image419.png"/><Relationship Id="rId12" Type="http://schemas.openxmlformats.org/officeDocument/2006/relationships/image" Target="../media/image424.png"/><Relationship Id="rId2" Type="http://schemas.openxmlformats.org/officeDocument/2006/relationships/image" Target="../media/image414.png"/><Relationship Id="rId1" Type="http://schemas.openxmlformats.org/officeDocument/2006/relationships/image" Target="../media/image2.png"/><Relationship Id="rId6" Type="http://schemas.openxmlformats.org/officeDocument/2006/relationships/image" Target="../media/image418.png"/><Relationship Id="rId11" Type="http://schemas.openxmlformats.org/officeDocument/2006/relationships/image" Target="../media/image423.png"/><Relationship Id="rId5" Type="http://schemas.openxmlformats.org/officeDocument/2006/relationships/image" Target="../media/image417.png"/><Relationship Id="rId10" Type="http://schemas.openxmlformats.org/officeDocument/2006/relationships/image" Target="../media/image422.png"/><Relationship Id="rId4" Type="http://schemas.openxmlformats.org/officeDocument/2006/relationships/image" Target="../media/image416.png"/><Relationship Id="rId9" Type="http://schemas.openxmlformats.org/officeDocument/2006/relationships/image" Target="../media/image42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1.jpeg"/><Relationship Id="rId3" Type="http://schemas.openxmlformats.org/officeDocument/2006/relationships/image" Target="../media/image426.jpeg"/><Relationship Id="rId7" Type="http://schemas.openxmlformats.org/officeDocument/2006/relationships/image" Target="../media/image430.jpeg"/><Relationship Id="rId2" Type="http://schemas.openxmlformats.org/officeDocument/2006/relationships/image" Target="../media/image2.png"/><Relationship Id="rId1" Type="http://schemas.openxmlformats.org/officeDocument/2006/relationships/image" Target="../media/image425.png"/><Relationship Id="rId6" Type="http://schemas.openxmlformats.org/officeDocument/2006/relationships/image" Target="../media/image429.jpeg"/><Relationship Id="rId5" Type="http://schemas.openxmlformats.org/officeDocument/2006/relationships/image" Target="../media/image428.jpeg"/><Relationship Id="rId4" Type="http://schemas.openxmlformats.org/officeDocument/2006/relationships/image" Target="../media/image427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7.emf"/><Relationship Id="rId3" Type="http://schemas.openxmlformats.org/officeDocument/2006/relationships/image" Target="../media/image432.png"/><Relationship Id="rId7" Type="http://schemas.openxmlformats.org/officeDocument/2006/relationships/image" Target="../media/image436.png"/><Relationship Id="rId2" Type="http://schemas.openxmlformats.org/officeDocument/2006/relationships/image" Target="../media/image59.jpeg"/><Relationship Id="rId1" Type="http://schemas.openxmlformats.org/officeDocument/2006/relationships/image" Target="../media/image425.png"/><Relationship Id="rId6" Type="http://schemas.openxmlformats.org/officeDocument/2006/relationships/image" Target="../media/image435.emf"/><Relationship Id="rId11" Type="http://schemas.openxmlformats.org/officeDocument/2006/relationships/image" Target="../media/image440.png"/><Relationship Id="rId5" Type="http://schemas.openxmlformats.org/officeDocument/2006/relationships/image" Target="../media/image434.emf"/><Relationship Id="rId10" Type="http://schemas.openxmlformats.org/officeDocument/2006/relationships/image" Target="../media/image439.png"/><Relationship Id="rId4" Type="http://schemas.openxmlformats.org/officeDocument/2006/relationships/image" Target="../media/image433.emf"/><Relationship Id="rId9" Type="http://schemas.openxmlformats.org/officeDocument/2006/relationships/image" Target="../media/image438.em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7.jpeg"/><Relationship Id="rId13" Type="http://schemas.openxmlformats.org/officeDocument/2006/relationships/image" Target="../media/image452.png"/><Relationship Id="rId3" Type="http://schemas.openxmlformats.org/officeDocument/2006/relationships/image" Target="../media/image443.png"/><Relationship Id="rId7" Type="http://schemas.openxmlformats.org/officeDocument/2006/relationships/image" Target="../media/image446.jpeg"/><Relationship Id="rId12" Type="http://schemas.openxmlformats.org/officeDocument/2006/relationships/image" Target="../media/image451.png"/><Relationship Id="rId2" Type="http://schemas.openxmlformats.org/officeDocument/2006/relationships/image" Target="../media/image442.png"/><Relationship Id="rId16" Type="http://schemas.openxmlformats.org/officeDocument/2006/relationships/image" Target="../media/image455.png"/><Relationship Id="rId1" Type="http://schemas.openxmlformats.org/officeDocument/2006/relationships/image" Target="../media/image441.png"/><Relationship Id="rId6" Type="http://schemas.openxmlformats.org/officeDocument/2006/relationships/image" Target="../media/image445.jpeg"/><Relationship Id="rId11" Type="http://schemas.openxmlformats.org/officeDocument/2006/relationships/image" Target="../media/image450.png"/><Relationship Id="rId5" Type="http://schemas.openxmlformats.org/officeDocument/2006/relationships/image" Target="../media/image444.jpeg"/><Relationship Id="rId15" Type="http://schemas.openxmlformats.org/officeDocument/2006/relationships/image" Target="../media/image454.png"/><Relationship Id="rId10" Type="http://schemas.openxmlformats.org/officeDocument/2006/relationships/image" Target="../media/image449.png"/><Relationship Id="rId4" Type="http://schemas.openxmlformats.org/officeDocument/2006/relationships/image" Target="../media/image2.png"/><Relationship Id="rId9" Type="http://schemas.openxmlformats.org/officeDocument/2006/relationships/image" Target="../media/image448.jpeg"/><Relationship Id="rId14" Type="http://schemas.openxmlformats.org/officeDocument/2006/relationships/image" Target="../media/image45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2.png"/><Relationship Id="rId3" Type="http://schemas.openxmlformats.org/officeDocument/2006/relationships/image" Target="../media/image457.jpeg"/><Relationship Id="rId7" Type="http://schemas.openxmlformats.org/officeDocument/2006/relationships/image" Target="../media/image461.png"/><Relationship Id="rId12" Type="http://schemas.openxmlformats.org/officeDocument/2006/relationships/image" Target="../media/image466.jpeg"/><Relationship Id="rId2" Type="http://schemas.openxmlformats.org/officeDocument/2006/relationships/image" Target="../media/image2.png"/><Relationship Id="rId1" Type="http://schemas.openxmlformats.org/officeDocument/2006/relationships/image" Target="../media/image456.jpeg"/><Relationship Id="rId6" Type="http://schemas.openxmlformats.org/officeDocument/2006/relationships/image" Target="../media/image460.png"/><Relationship Id="rId11" Type="http://schemas.openxmlformats.org/officeDocument/2006/relationships/image" Target="../media/image465.jpeg"/><Relationship Id="rId5" Type="http://schemas.openxmlformats.org/officeDocument/2006/relationships/image" Target="../media/image459.png"/><Relationship Id="rId10" Type="http://schemas.openxmlformats.org/officeDocument/2006/relationships/image" Target="../media/image464.png"/><Relationship Id="rId4" Type="http://schemas.openxmlformats.org/officeDocument/2006/relationships/image" Target="../media/image458.png"/><Relationship Id="rId9" Type="http://schemas.openxmlformats.org/officeDocument/2006/relationships/image" Target="../media/image463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3.jpeg"/><Relationship Id="rId13" Type="http://schemas.openxmlformats.org/officeDocument/2006/relationships/image" Target="../media/image478.jpeg"/><Relationship Id="rId18" Type="http://schemas.openxmlformats.org/officeDocument/2006/relationships/image" Target="../media/image483.jpeg"/><Relationship Id="rId3" Type="http://schemas.openxmlformats.org/officeDocument/2006/relationships/image" Target="../media/image468.jpeg"/><Relationship Id="rId21" Type="http://schemas.openxmlformats.org/officeDocument/2006/relationships/image" Target="../media/image486.jpeg"/><Relationship Id="rId7" Type="http://schemas.openxmlformats.org/officeDocument/2006/relationships/image" Target="../media/image472.jpeg"/><Relationship Id="rId12" Type="http://schemas.openxmlformats.org/officeDocument/2006/relationships/image" Target="../media/image477.jpeg"/><Relationship Id="rId17" Type="http://schemas.openxmlformats.org/officeDocument/2006/relationships/image" Target="../media/image482.jpeg"/><Relationship Id="rId2" Type="http://schemas.openxmlformats.org/officeDocument/2006/relationships/image" Target="../media/image467.jpeg"/><Relationship Id="rId16" Type="http://schemas.openxmlformats.org/officeDocument/2006/relationships/image" Target="../media/image481.jpeg"/><Relationship Id="rId20" Type="http://schemas.openxmlformats.org/officeDocument/2006/relationships/image" Target="../media/image485.jpeg"/><Relationship Id="rId1" Type="http://schemas.openxmlformats.org/officeDocument/2006/relationships/image" Target="../media/image59.jpeg"/><Relationship Id="rId6" Type="http://schemas.openxmlformats.org/officeDocument/2006/relationships/image" Target="../media/image471.jpeg"/><Relationship Id="rId11" Type="http://schemas.openxmlformats.org/officeDocument/2006/relationships/image" Target="../media/image476.jpeg"/><Relationship Id="rId5" Type="http://schemas.openxmlformats.org/officeDocument/2006/relationships/image" Target="../media/image470.jpeg"/><Relationship Id="rId15" Type="http://schemas.openxmlformats.org/officeDocument/2006/relationships/image" Target="../media/image480.jpeg"/><Relationship Id="rId10" Type="http://schemas.openxmlformats.org/officeDocument/2006/relationships/image" Target="../media/image475.jpeg"/><Relationship Id="rId19" Type="http://schemas.openxmlformats.org/officeDocument/2006/relationships/image" Target="../media/image484.jpeg"/><Relationship Id="rId4" Type="http://schemas.openxmlformats.org/officeDocument/2006/relationships/image" Target="../media/image469.jpeg"/><Relationship Id="rId9" Type="http://schemas.openxmlformats.org/officeDocument/2006/relationships/image" Target="../media/image474.jpeg"/><Relationship Id="rId14" Type="http://schemas.openxmlformats.org/officeDocument/2006/relationships/image" Target="../media/image479.jpeg"/><Relationship Id="rId22" Type="http://schemas.openxmlformats.org/officeDocument/2006/relationships/image" Target="../media/image487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4.jpeg"/><Relationship Id="rId13" Type="http://schemas.openxmlformats.org/officeDocument/2006/relationships/image" Target="../media/image499.jpeg"/><Relationship Id="rId18" Type="http://schemas.openxmlformats.org/officeDocument/2006/relationships/image" Target="../media/image504.png"/><Relationship Id="rId3" Type="http://schemas.openxmlformats.org/officeDocument/2006/relationships/image" Target="../media/image59.jpeg"/><Relationship Id="rId21" Type="http://schemas.openxmlformats.org/officeDocument/2006/relationships/image" Target="../media/image507.jpeg"/><Relationship Id="rId7" Type="http://schemas.openxmlformats.org/officeDocument/2006/relationships/image" Target="../media/image493.jpeg"/><Relationship Id="rId12" Type="http://schemas.openxmlformats.org/officeDocument/2006/relationships/image" Target="../media/image498.jpeg"/><Relationship Id="rId17" Type="http://schemas.openxmlformats.org/officeDocument/2006/relationships/image" Target="../media/image503.png"/><Relationship Id="rId2" Type="http://schemas.openxmlformats.org/officeDocument/2006/relationships/image" Target="../media/image489.jpeg"/><Relationship Id="rId16" Type="http://schemas.openxmlformats.org/officeDocument/2006/relationships/image" Target="../media/image502.png"/><Relationship Id="rId20" Type="http://schemas.openxmlformats.org/officeDocument/2006/relationships/image" Target="../media/image506.png"/><Relationship Id="rId1" Type="http://schemas.openxmlformats.org/officeDocument/2006/relationships/image" Target="../media/image488.jpeg"/><Relationship Id="rId6" Type="http://schemas.openxmlformats.org/officeDocument/2006/relationships/image" Target="../media/image492.jpeg"/><Relationship Id="rId11" Type="http://schemas.openxmlformats.org/officeDocument/2006/relationships/image" Target="../media/image497.png"/><Relationship Id="rId24" Type="http://schemas.openxmlformats.org/officeDocument/2006/relationships/image" Target="../media/image510.jpeg"/><Relationship Id="rId5" Type="http://schemas.openxmlformats.org/officeDocument/2006/relationships/image" Target="../media/image491.jpeg"/><Relationship Id="rId15" Type="http://schemas.openxmlformats.org/officeDocument/2006/relationships/image" Target="../media/image501.jpeg"/><Relationship Id="rId23" Type="http://schemas.openxmlformats.org/officeDocument/2006/relationships/image" Target="../media/image509.jpeg"/><Relationship Id="rId10" Type="http://schemas.openxmlformats.org/officeDocument/2006/relationships/image" Target="../media/image496.png"/><Relationship Id="rId19" Type="http://schemas.openxmlformats.org/officeDocument/2006/relationships/image" Target="../media/image505.png"/><Relationship Id="rId4" Type="http://schemas.openxmlformats.org/officeDocument/2006/relationships/image" Target="../media/image490.jpeg"/><Relationship Id="rId9" Type="http://schemas.openxmlformats.org/officeDocument/2006/relationships/image" Target="../media/image495.jpeg"/><Relationship Id="rId14" Type="http://schemas.openxmlformats.org/officeDocument/2006/relationships/image" Target="../media/image500.jpeg"/><Relationship Id="rId22" Type="http://schemas.openxmlformats.org/officeDocument/2006/relationships/image" Target="../media/image508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7.png"/><Relationship Id="rId3" Type="http://schemas.openxmlformats.org/officeDocument/2006/relationships/image" Target="../media/image512.png"/><Relationship Id="rId7" Type="http://schemas.openxmlformats.org/officeDocument/2006/relationships/image" Target="../media/image516.png"/><Relationship Id="rId2" Type="http://schemas.openxmlformats.org/officeDocument/2006/relationships/image" Target="../media/image511.png"/><Relationship Id="rId1" Type="http://schemas.openxmlformats.org/officeDocument/2006/relationships/image" Target="../media/image2.png"/><Relationship Id="rId6" Type="http://schemas.openxmlformats.org/officeDocument/2006/relationships/image" Target="../media/image515.png"/><Relationship Id="rId5" Type="http://schemas.openxmlformats.org/officeDocument/2006/relationships/image" Target="../media/image514.png"/><Relationship Id="rId4" Type="http://schemas.openxmlformats.org/officeDocument/2006/relationships/image" Target="../media/image513.png"/><Relationship Id="rId9" Type="http://schemas.openxmlformats.org/officeDocument/2006/relationships/image" Target="../media/image518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5.jpeg"/><Relationship Id="rId13" Type="http://schemas.openxmlformats.org/officeDocument/2006/relationships/image" Target="../media/image530.jpeg"/><Relationship Id="rId3" Type="http://schemas.openxmlformats.org/officeDocument/2006/relationships/image" Target="../media/image520.jpeg"/><Relationship Id="rId7" Type="http://schemas.openxmlformats.org/officeDocument/2006/relationships/image" Target="../media/image524.jpeg"/><Relationship Id="rId12" Type="http://schemas.openxmlformats.org/officeDocument/2006/relationships/image" Target="../media/image529.jpeg"/><Relationship Id="rId2" Type="http://schemas.openxmlformats.org/officeDocument/2006/relationships/image" Target="../media/image519.png"/><Relationship Id="rId1" Type="http://schemas.openxmlformats.org/officeDocument/2006/relationships/image" Target="../media/image2.png"/><Relationship Id="rId6" Type="http://schemas.openxmlformats.org/officeDocument/2006/relationships/image" Target="../media/image523.png"/><Relationship Id="rId11" Type="http://schemas.openxmlformats.org/officeDocument/2006/relationships/image" Target="../media/image528.png"/><Relationship Id="rId5" Type="http://schemas.openxmlformats.org/officeDocument/2006/relationships/image" Target="../media/image522.png"/><Relationship Id="rId10" Type="http://schemas.openxmlformats.org/officeDocument/2006/relationships/image" Target="../media/image527.png"/><Relationship Id="rId4" Type="http://schemas.openxmlformats.org/officeDocument/2006/relationships/image" Target="../media/image521.jpeg"/><Relationship Id="rId9" Type="http://schemas.openxmlformats.org/officeDocument/2006/relationships/image" Target="../media/image526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7.jpeg"/><Relationship Id="rId13" Type="http://schemas.openxmlformats.org/officeDocument/2006/relationships/image" Target="../media/image542.jpeg"/><Relationship Id="rId3" Type="http://schemas.openxmlformats.org/officeDocument/2006/relationships/image" Target="../media/image532.jpeg"/><Relationship Id="rId7" Type="http://schemas.openxmlformats.org/officeDocument/2006/relationships/image" Target="../media/image536.jpeg"/><Relationship Id="rId12" Type="http://schemas.openxmlformats.org/officeDocument/2006/relationships/image" Target="../media/image541.png"/><Relationship Id="rId2" Type="http://schemas.openxmlformats.org/officeDocument/2006/relationships/image" Target="../media/image531.jpeg"/><Relationship Id="rId1" Type="http://schemas.openxmlformats.org/officeDocument/2006/relationships/image" Target="../media/image2.png"/><Relationship Id="rId6" Type="http://schemas.openxmlformats.org/officeDocument/2006/relationships/image" Target="../media/image535.jpeg"/><Relationship Id="rId11" Type="http://schemas.openxmlformats.org/officeDocument/2006/relationships/image" Target="../media/image540.png"/><Relationship Id="rId5" Type="http://schemas.openxmlformats.org/officeDocument/2006/relationships/image" Target="../media/image534.jpeg"/><Relationship Id="rId10" Type="http://schemas.openxmlformats.org/officeDocument/2006/relationships/image" Target="../media/image539.jpeg"/><Relationship Id="rId4" Type="http://schemas.openxmlformats.org/officeDocument/2006/relationships/image" Target="../media/image533.jpeg"/><Relationship Id="rId9" Type="http://schemas.openxmlformats.org/officeDocument/2006/relationships/image" Target="../media/image53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13" Type="http://schemas.openxmlformats.org/officeDocument/2006/relationships/image" Target="../media/image28.jpeg"/><Relationship Id="rId3" Type="http://schemas.openxmlformats.org/officeDocument/2006/relationships/image" Target="../media/image20.jpeg"/><Relationship Id="rId7" Type="http://schemas.microsoft.com/office/2007/relationships/hdphoto" Target="../media/hdphoto1.wdp"/><Relationship Id="rId12" Type="http://schemas.openxmlformats.org/officeDocument/2006/relationships/image" Target="../media/image27.jpeg"/><Relationship Id="rId17" Type="http://schemas.openxmlformats.org/officeDocument/2006/relationships/image" Target="../media/image32.png"/><Relationship Id="rId2" Type="http://schemas.openxmlformats.org/officeDocument/2006/relationships/image" Target="../media/image19.jpeg"/><Relationship Id="rId16" Type="http://schemas.openxmlformats.org/officeDocument/2006/relationships/image" Target="../media/image31.png"/><Relationship Id="rId1" Type="http://schemas.openxmlformats.org/officeDocument/2006/relationships/image" Target="../media/image18.jpeg"/><Relationship Id="rId6" Type="http://schemas.openxmlformats.org/officeDocument/2006/relationships/image" Target="../media/image22.png"/><Relationship Id="rId11" Type="http://schemas.openxmlformats.org/officeDocument/2006/relationships/image" Target="../media/image26.jpeg"/><Relationship Id="rId5" Type="http://schemas.openxmlformats.org/officeDocument/2006/relationships/image" Target="../media/image2.png"/><Relationship Id="rId15" Type="http://schemas.openxmlformats.org/officeDocument/2006/relationships/image" Target="../media/image30.jpeg"/><Relationship Id="rId10" Type="http://schemas.openxmlformats.org/officeDocument/2006/relationships/image" Target="../media/image25.png"/><Relationship Id="rId4" Type="http://schemas.openxmlformats.org/officeDocument/2006/relationships/image" Target="../media/image21.jpeg"/><Relationship Id="rId9" Type="http://schemas.openxmlformats.org/officeDocument/2006/relationships/image" Target="../media/image24.jpeg"/><Relationship Id="rId14" Type="http://schemas.openxmlformats.org/officeDocument/2006/relationships/image" Target="../media/image29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9.jpeg"/><Relationship Id="rId13" Type="http://schemas.openxmlformats.org/officeDocument/2006/relationships/image" Target="../media/image554.png"/><Relationship Id="rId18" Type="http://schemas.openxmlformats.org/officeDocument/2006/relationships/image" Target="../media/image559.jpeg"/><Relationship Id="rId26" Type="http://schemas.openxmlformats.org/officeDocument/2006/relationships/image" Target="../media/image567.jpeg"/><Relationship Id="rId3" Type="http://schemas.openxmlformats.org/officeDocument/2006/relationships/image" Target="../media/image544.jpeg"/><Relationship Id="rId21" Type="http://schemas.openxmlformats.org/officeDocument/2006/relationships/image" Target="../media/image562.jpeg"/><Relationship Id="rId7" Type="http://schemas.openxmlformats.org/officeDocument/2006/relationships/image" Target="../media/image548.jpeg"/><Relationship Id="rId12" Type="http://schemas.openxmlformats.org/officeDocument/2006/relationships/image" Target="../media/image553.jpeg"/><Relationship Id="rId17" Type="http://schemas.openxmlformats.org/officeDocument/2006/relationships/image" Target="../media/image558.jpeg"/><Relationship Id="rId25" Type="http://schemas.openxmlformats.org/officeDocument/2006/relationships/image" Target="../media/image566.jpeg"/><Relationship Id="rId2" Type="http://schemas.openxmlformats.org/officeDocument/2006/relationships/image" Target="../media/image543.jpeg"/><Relationship Id="rId16" Type="http://schemas.openxmlformats.org/officeDocument/2006/relationships/image" Target="../media/image557.jpeg"/><Relationship Id="rId20" Type="http://schemas.openxmlformats.org/officeDocument/2006/relationships/image" Target="../media/image561.jpeg"/><Relationship Id="rId1" Type="http://schemas.openxmlformats.org/officeDocument/2006/relationships/image" Target="../media/image59.jpeg"/><Relationship Id="rId6" Type="http://schemas.openxmlformats.org/officeDocument/2006/relationships/image" Target="../media/image547.jpeg"/><Relationship Id="rId11" Type="http://schemas.openxmlformats.org/officeDocument/2006/relationships/image" Target="../media/image552.jpeg"/><Relationship Id="rId24" Type="http://schemas.openxmlformats.org/officeDocument/2006/relationships/image" Target="../media/image565.jpeg"/><Relationship Id="rId5" Type="http://schemas.openxmlformats.org/officeDocument/2006/relationships/image" Target="../media/image546.jpeg"/><Relationship Id="rId15" Type="http://schemas.openxmlformats.org/officeDocument/2006/relationships/image" Target="../media/image556.png"/><Relationship Id="rId23" Type="http://schemas.openxmlformats.org/officeDocument/2006/relationships/image" Target="../media/image564.jpeg"/><Relationship Id="rId10" Type="http://schemas.openxmlformats.org/officeDocument/2006/relationships/image" Target="../media/image551.jpeg"/><Relationship Id="rId19" Type="http://schemas.openxmlformats.org/officeDocument/2006/relationships/image" Target="../media/image560.jpeg"/><Relationship Id="rId4" Type="http://schemas.openxmlformats.org/officeDocument/2006/relationships/image" Target="../media/image545.jpeg"/><Relationship Id="rId9" Type="http://schemas.openxmlformats.org/officeDocument/2006/relationships/image" Target="../media/image550.jpeg"/><Relationship Id="rId14" Type="http://schemas.openxmlformats.org/officeDocument/2006/relationships/image" Target="../media/image555.jpeg"/><Relationship Id="rId22" Type="http://schemas.openxmlformats.org/officeDocument/2006/relationships/image" Target="../media/image563.jpeg"/><Relationship Id="rId27" Type="http://schemas.openxmlformats.org/officeDocument/2006/relationships/image" Target="../media/image568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5.jpeg"/><Relationship Id="rId3" Type="http://schemas.openxmlformats.org/officeDocument/2006/relationships/image" Target="../media/image570.jpeg"/><Relationship Id="rId7" Type="http://schemas.openxmlformats.org/officeDocument/2006/relationships/image" Target="../media/image574.jpeg"/><Relationship Id="rId2" Type="http://schemas.openxmlformats.org/officeDocument/2006/relationships/image" Target="../media/image464.png"/><Relationship Id="rId1" Type="http://schemas.openxmlformats.org/officeDocument/2006/relationships/image" Target="../media/image569.jpeg"/><Relationship Id="rId6" Type="http://schemas.openxmlformats.org/officeDocument/2006/relationships/image" Target="../media/image573.png"/><Relationship Id="rId11" Type="http://schemas.openxmlformats.org/officeDocument/2006/relationships/image" Target="../media/image578.jpeg"/><Relationship Id="rId5" Type="http://schemas.openxmlformats.org/officeDocument/2006/relationships/image" Target="../media/image572.jpeg"/><Relationship Id="rId10" Type="http://schemas.openxmlformats.org/officeDocument/2006/relationships/image" Target="../media/image577.jpeg"/><Relationship Id="rId4" Type="http://schemas.openxmlformats.org/officeDocument/2006/relationships/image" Target="../media/image571.jpeg"/><Relationship Id="rId9" Type="http://schemas.openxmlformats.org/officeDocument/2006/relationships/image" Target="../media/image576.jpe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5.png"/><Relationship Id="rId13" Type="http://schemas.openxmlformats.org/officeDocument/2006/relationships/image" Target="../media/image590.png"/><Relationship Id="rId18" Type="http://schemas.openxmlformats.org/officeDocument/2006/relationships/image" Target="../media/image595.png"/><Relationship Id="rId3" Type="http://schemas.openxmlformats.org/officeDocument/2006/relationships/image" Target="../media/image581.jpeg"/><Relationship Id="rId21" Type="http://schemas.openxmlformats.org/officeDocument/2006/relationships/image" Target="../media/image598.png"/><Relationship Id="rId7" Type="http://schemas.openxmlformats.org/officeDocument/2006/relationships/image" Target="../media/image584.png"/><Relationship Id="rId12" Type="http://schemas.openxmlformats.org/officeDocument/2006/relationships/image" Target="../media/image589.png"/><Relationship Id="rId17" Type="http://schemas.openxmlformats.org/officeDocument/2006/relationships/image" Target="../media/image594.png"/><Relationship Id="rId2" Type="http://schemas.openxmlformats.org/officeDocument/2006/relationships/image" Target="../media/image580.png"/><Relationship Id="rId16" Type="http://schemas.openxmlformats.org/officeDocument/2006/relationships/image" Target="../media/image593.png"/><Relationship Id="rId20" Type="http://schemas.openxmlformats.org/officeDocument/2006/relationships/image" Target="../media/image597.png"/><Relationship Id="rId1" Type="http://schemas.openxmlformats.org/officeDocument/2006/relationships/image" Target="../media/image579.png"/><Relationship Id="rId6" Type="http://schemas.openxmlformats.org/officeDocument/2006/relationships/image" Target="../media/image569.jpeg"/><Relationship Id="rId11" Type="http://schemas.openxmlformats.org/officeDocument/2006/relationships/image" Target="../media/image588.png"/><Relationship Id="rId24" Type="http://schemas.openxmlformats.org/officeDocument/2006/relationships/image" Target="../media/image601.png"/><Relationship Id="rId5" Type="http://schemas.openxmlformats.org/officeDocument/2006/relationships/image" Target="../media/image583.jpeg"/><Relationship Id="rId15" Type="http://schemas.openxmlformats.org/officeDocument/2006/relationships/image" Target="../media/image592.png"/><Relationship Id="rId23" Type="http://schemas.openxmlformats.org/officeDocument/2006/relationships/image" Target="../media/image600.png"/><Relationship Id="rId10" Type="http://schemas.openxmlformats.org/officeDocument/2006/relationships/image" Target="../media/image587.png"/><Relationship Id="rId19" Type="http://schemas.openxmlformats.org/officeDocument/2006/relationships/image" Target="../media/image596.png"/><Relationship Id="rId4" Type="http://schemas.openxmlformats.org/officeDocument/2006/relationships/image" Target="../media/image582.jpeg"/><Relationship Id="rId9" Type="http://schemas.openxmlformats.org/officeDocument/2006/relationships/image" Target="../media/image586.png"/><Relationship Id="rId14" Type="http://schemas.openxmlformats.org/officeDocument/2006/relationships/image" Target="../media/image591.png"/><Relationship Id="rId22" Type="http://schemas.openxmlformats.org/officeDocument/2006/relationships/image" Target="../media/image59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13" Type="http://schemas.openxmlformats.org/officeDocument/2006/relationships/image" Target="../media/image44.jpeg"/><Relationship Id="rId18" Type="http://schemas.openxmlformats.org/officeDocument/2006/relationships/image" Target="../media/image49.jpeg"/><Relationship Id="rId26" Type="http://schemas.openxmlformats.org/officeDocument/2006/relationships/image" Target="../media/image57.png"/><Relationship Id="rId3" Type="http://schemas.openxmlformats.org/officeDocument/2006/relationships/image" Target="../media/image35.jpeg"/><Relationship Id="rId21" Type="http://schemas.openxmlformats.org/officeDocument/2006/relationships/image" Target="../media/image52.jpeg"/><Relationship Id="rId7" Type="http://schemas.openxmlformats.org/officeDocument/2006/relationships/image" Target="../media/image2.png"/><Relationship Id="rId12" Type="http://schemas.openxmlformats.org/officeDocument/2006/relationships/image" Target="../media/image43.png"/><Relationship Id="rId17" Type="http://schemas.openxmlformats.org/officeDocument/2006/relationships/image" Target="../media/image48.jpeg"/><Relationship Id="rId25" Type="http://schemas.openxmlformats.org/officeDocument/2006/relationships/image" Target="../media/image56.jpeg"/><Relationship Id="rId2" Type="http://schemas.openxmlformats.org/officeDocument/2006/relationships/image" Target="../media/image34.jpeg"/><Relationship Id="rId16" Type="http://schemas.openxmlformats.org/officeDocument/2006/relationships/image" Target="../media/image47.png"/><Relationship Id="rId20" Type="http://schemas.openxmlformats.org/officeDocument/2006/relationships/image" Target="../media/image51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1" Type="http://schemas.openxmlformats.org/officeDocument/2006/relationships/image" Target="../media/image42.jpeg"/><Relationship Id="rId24" Type="http://schemas.openxmlformats.org/officeDocument/2006/relationships/image" Target="../media/image55.png"/><Relationship Id="rId5" Type="http://schemas.openxmlformats.org/officeDocument/2006/relationships/image" Target="../media/image37.jpeg"/><Relationship Id="rId15" Type="http://schemas.openxmlformats.org/officeDocument/2006/relationships/image" Target="../media/image46.jpeg"/><Relationship Id="rId23" Type="http://schemas.openxmlformats.org/officeDocument/2006/relationships/image" Target="../media/image54.jpeg"/><Relationship Id="rId10" Type="http://schemas.openxmlformats.org/officeDocument/2006/relationships/image" Target="../media/image41.jpeg"/><Relationship Id="rId19" Type="http://schemas.openxmlformats.org/officeDocument/2006/relationships/image" Target="../media/image50.jpeg"/><Relationship Id="rId4" Type="http://schemas.openxmlformats.org/officeDocument/2006/relationships/image" Target="../media/image36.jpeg"/><Relationship Id="rId9" Type="http://schemas.openxmlformats.org/officeDocument/2006/relationships/image" Target="../media/image40.jpeg"/><Relationship Id="rId14" Type="http://schemas.openxmlformats.org/officeDocument/2006/relationships/image" Target="../media/image45.png"/><Relationship Id="rId22" Type="http://schemas.openxmlformats.org/officeDocument/2006/relationships/image" Target="../media/image53.jpeg"/><Relationship Id="rId27" Type="http://schemas.openxmlformats.org/officeDocument/2006/relationships/image" Target="../media/image5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6.jpeg"/><Relationship Id="rId13" Type="http://schemas.openxmlformats.org/officeDocument/2006/relationships/image" Target="../media/image71.jpeg"/><Relationship Id="rId3" Type="http://schemas.openxmlformats.org/officeDocument/2006/relationships/image" Target="../media/image61.jpeg"/><Relationship Id="rId7" Type="http://schemas.openxmlformats.org/officeDocument/2006/relationships/image" Target="../media/image65.png"/><Relationship Id="rId12" Type="http://schemas.openxmlformats.org/officeDocument/2006/relationships/image" Target="../media/image70.jpeg"/><Relationship Id="rId2" Type="http://schemas.openxmlformats.org/officeDocument/2006/relationships/image" Target="../media/image60.jpeg"/><Relationship Id="rId1" Type="http://schemas.openxmlformats.org/officeDocument/2006/relationships/image" Target="../media/image59.jpeg"/><Relationship Id="rId6" Type="http://schemas.openxmlformats.org/officeDocument/2006/relationships/image" Target="../media/image64.png"/><Relationship Id="rId11" Type="http://schemas.openxmlformats.org/officeDocument/2006/relationships/image" Target="../media/image69.jpeg"/><Relationship Id="rId5" Type="http://schemas.openxmlformats.org/officeDocument/2006/relationships/image" Target="../media/image63.jpeg"/><Relationship Id="rId10" Type="http://schemas.openxmlformats.org/officeDocument/2006/relationships/image" Target="../media/image68.jpeg"/><Relationship Id="rId4" Type="http://schemas.openxmlformats.org/officeDocument/2006/relationships/image" Target="../media/image62.jpeg"/><Relationship Id="rId9" Type="http://schemas.openxmlformats.org/officeDocument/2006/relationships/image" Target="../media/image67.jpeg"/><Relationship Id="rId14" Type="http://schemas.openxmlformats.org/officeDocument/2006/relationships/image" Target="../media/image7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.jpeg"/><Relationship Id="rId3" Type="http://schemas.openxmlformats.org/officeDocument/2006/relationships/image" Target="../media/image76.png"/><Relationship Id="rId7" Type="http://schemas.openxmlformats.org/officeDocument/2006/relationships/image" Target="../media/image80.png"/><Relationship Id="rId12" Type="http://schemas.openxmlformats.org/officeDocument/2006/relationships/image" Target="../media/image85.png"/><Relationship Id="rId2" Type="http://schemas.openxmlformats.org/officeDocument/2006/relationships/image" Target="../media/image59.jpeg"/><Relationship Id="rId1" Type="http://schemas.openxmlformats.org/officeDocument/2006/relationships/image" Target="../media/image75.png"/><Relationship Id="rId6" Type="http://schemas.openxmlformats.org/officeDocument/2006/relationships/image" Target="../media/image79.jpeg"/><Relationship Id="rId11" Type="http://schemas.openxmlformats.org/officeDocument/2006/relationships/image" Target="../media/image84.jpeg"/><Relationship Id="rId5" Type="http://schemas.openxmlformats.org/officeDocument/2006/relationships/image" Target="../media/image78.png"/><Relationship Id="rId10" Type="http://schemas.openxmlformats.org/officeDocument/2006/relationships/image" Target="../media/image83.jpeg"/><Relationship Id="rId4" Type="http://schemas.openxmlformats.org/officeDocument/2006/relationships/image" Target="../media/image77.png"/><Relationship Id="rId9" Type="http://schemas.openxmlformats.org/officeDocument/2006/relationships/image" Target="../media/image82.jpeg"/></Relationships>
</file>

<file path=xl/drawings/_rels/drawing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201.jpeg"/><Relationship Id="rId21" Type="http://schemas.openxmlformats.org/officeDocument/2006/relationships/image" Target="../media/image105.jpeg"/><Relationship Id="rId42" Type="http://schemas.openxmlformats.org/officeDocument/2006/relationships/image" Target="../media/image126.jpeg"/><Relationship Id="rId63" Type="http://schemas.openxmlformats.org/officeDocument/2006/relationships/image" Target="../media/image147.jpeg"/><Relationship Id="rId84" Type="http://schemas.openxmlformats.org/officeDocument/2006/relationships/image" Target="../media/image168.jpeg"/><Relationship Id="rId138" Type="http://schemas.openxmlformats.org/officeDocument/2006/relationships/image" Target="../media/image222.jpeg"/><Relationship Id="rId159" Type="http://schemas.openxmlformats.org/officeDocument/2006/relationships/image" Target="../media/image243.jpeg"/><Relationship Id="rId170" Type="http://schemas.openxmlformats.org/officeDocument/2006/relationships/image" Target="../media/image254.jpeg"/><Relationship Id="rId191" Type="http://schemas.openxmlformats.org/officeDocument/2006/relationships/image" Target="../media/image275.jpeg"/><Relationship Id="rId205" Type="http://schemas.openxmlformats.org/officeDocument/2006/relationships/image" Target="../media/image289.jpeg"/><Relationship Id="rId226" Type="http://schemas.openxmlformats.org/officeDocument/2006/relationships/image" Target="../media/image310.png"/><Relationship Id="rId107" Type="http://schemas.openxmlformats.org/officeDocument/2006/relationships/image" Target="../media/image191.jpeg"/><Relationship Id="rId11" Type="http://schemas.openxmlformats.org/officeDocument/2006/relationships/image" Target="../media/image95.jpeg"/><Relationship Id="rId32" Type="http://schemas.openxmlformats.org/officeDocument/2006/relationships/image" Target="../media/image116.jpeg"/><Relationship Id="rId53" Type="http://schemas.openxmlformats.org/officeDocument/2006/relationships/image" Target="../media/image137.jpeg"/><Relationship Id="rId74" Type="http://schemas.openxmlformats.org/officeDocument/2006/relationships/image" Target="../media/image158.jpeg"/><Relationship Id="rId128" Type="http://schemas.openxmlformats.org/officeDocument/2006/relationships/image" Target="../media/image212.jpeg"/><Relationship Id="rId149" Type="http://schemas.openxmlformats.org/officeDocument/2006/relationships/image" Target="../media/image233.jpeg"/><Relationship Id="rId5" Type="http://schemas.openxmlformats.org/officeDocument/2006/relationships/image" Target="../media/image89.jpeg"/><Relationship Id="rId95" Type="http://schemas.openxmlformats.org/officeDocument/2006/relationships/image" Target="../media/image179.jpeg"/><Relationship Id="rId160" Type="http://schemas.openxmlformats.org/officeDocument/2006/relationships/image" Target="../media/image244.jpeg"/><Relationship Id="rId181" Type="http://schemas.openxmlformats.org/officeDocument/2006/relationships/image" Target="../media/image265.jpeg"/><Relationship Id="rId216" Type="http://schemas.openxmlformats.org/officeDocument/2006/relationships/image" Target="../media/image300.jpeg"/><Relationship Id="rId237" Type="http://schemas.openxmlformats.org/officeDocument/2006/relationships/image" Target="../media/image321.png"/><Relationship Id="rId22" Type="http://schemas.openxmlformats.org/officeDocument/2006/relationships/image" Target="../media/image106.jpeg"/><Relationship Id="rId43" Type="http://schemas.openxmlformats.org/officeDocument/2006/relationships/image" Target="../media/image127.jpeg"/><Relationship Id="rId64" Type="http://schemas.openxmlformats.org/officeDocument/2006/relationships/image" Target="../media/image148.jpeg"/><Relationship Id="rId118" Type="http://schemas.openxmlformats.org/officeDocument/2006/relationships/image" Target="../media/image202.jpeg"/><Relationship Id="rId139" Type="http://schemas.openxmlformats.org/officeDocument/2006/relationships/image" Target="../media/image223.jpeg"/><Relationship Id="rId85" Type="http://schemas.openxmlformats.org/officeDocument/2006/relationships/image" Target="../media/image169.jpeg"/><Relationship Id="rId150" Type="http://schemas.openxmlformats.org/officeDocument/2006/relationships/image" Target="../media/image234.jpeg"/><Relationship Id="rId171" Type="http://schemas.openxmlformats.org/officeDocument/2006/relationships/image" Target="../media/image255.jpeg"/><Relationship Id="rId192" Type="http://schemas.openxmlformats.org/officeDocument/2006/relationships/image" Target="../media/image276.jpeg"/><Relationship Id="rId206" Type="http://schemas.openxmlformats.org/officeDocument/2006/relationships/image" Target="../media/image290.jpeg"/><Relationship Id="rId227" Type="http://schemas.openxmlformats.org/officeDocument/2006/relationships/image" Target="../media/image311.png"/><Relationship Id="rId12" Type="http://schemas.openxmlformats.org/officeDocument/2006/relationships/image" Target="../media/image96.jpeg"/><Relationship Id="rId33" Type="http://schemas.openxmlformats.org/officeDocument/2006/relationships/image" Target="../media/image117.jpeg"/><Relationship Id="rId108" Type="http://schemas.openxmlformats.org/officeDocument/2006/relationships/image" Target="../media/image192.jpeg"/><Relationship Id="rId129" Type="http://schemas.openxmlformats.org/officeDocument/2006/relationships/image" Target="../media/image213.jpeg"/><Relationship Id="rId54" Type="http://schemas.openxmlformats.org/officeDocument/2006/relationships/image" Target="../media/image138.jpeg"/><Relationship Id="rId75" Type="http://schemas.openxmlformats.org/officeDocument/2006/relationships/image" Target="../media/image159.jpeg"/><Relationship Id="rId96" Type="http://schemas.openxmlformats.org/officeDocument/2006/relationships/image" Target="../media/image180.jpeg"/><Relationship Id="rId140" Type="http://schemas.openxmlformats.org/officeDocument/2006/relationships/image" Target="../media/image224.jpeg"/><Relationship Id="rId161" Type="http://schemas.openxmlformats.org/officeDocument/2006/relationships/image" Target="../media/image245.jpeg"/><Relationship Id="rId182" Type="http://schemas.openxmlformats.org/officeDocument/2006/relationships/image" Target="../media/image266.jpeg"/><Relationship Id="rId217" Type="http://schemas.openxmlformats.org/officeDocument/2006/relationships/image" Target="../media/image301.jpeg"/><Relationship Id="rId6" Type="http://schemas.openxmlformats.org/officeDocument/2006/relationships/image" Target="../media/image90.jpeg"/><Relationship Id="rId238" Type="http://schemas.openxmlformats.org/officeDocument/2006/relationships/image" Target="../media/image322.png"/><Relationship Id="rId23" Type="http://schemas.openxmlformats.org/officeDocument/2006/relationships/image" Target="../media/image107.jpeg"/><Relationship Id="rId119" Type="http://schemas.openxmlformats.org/officeDocument/2006/relationships/image" Target="../media/image203.jpeg"/><Relationship Id="rId44" Type="http://schemas.openxmlformats.org/officeDocument/2006/relationships/image" Target="../media/image128.jpeg"/><Relationship Id="rId65" Type="http://schemas.openxmlformats.org/officeDocument/2006/relationships/image" Target="../media/image149.jpeg"/><Relationship Id="rId86" Type="http://schemas.openxmlformats.org/officeDocument/2006/relationships/image" Target="../media/image170.jpeg"/><Relationship Id="rId130" Type="http://schemas.openxmlformats.org/officeDocument/2006/relationships/image" Target="../media/image214.jpeg"/><Relationship Id="rId151" Type="http://schemas.openxmlformats.org/officeDocument/2006/relationships/image" Target="../media/image235.jpeg"/><Relationship Id="rId172" Type="http://schemas.openxmlformats.org/officeDocument/2006/relationships/image" Target="../media/image256.jpeg"/><Relationship Id="rId193" Type="http://schemas.openxmlformats.org/officeDocument/2006/relationships/image" Target="../media/image277.jpeg"/><Relationship Id="rId207" Type="http://schemas.openxmlformats.org/officeDocument/2006/relationships/image" Target="../media/image291.jpeg"/><Relationship Id="rId228" Type="http://schemas.openxmlformats.org/officeDocument/2006/relationships/image" Target="../media/image312.png"/><Relationship Id="rId13" Type="http://schemas.openxmlformats.org/officeDocument/2006/relationships/image" Target="../media/image97.jpeg"/><Relationship Id="rId109" Type="http://schemas.openxmlformats.org/officeDocument/2006/relationships/image" Target="../media/image193.jpeg"/><Relationship Id="rId34" Type="http://schemas.openxmlformats.org/officeDocument/2006/relationships/image" Target="../media/image118.jpeg"/><Relationship Id="rId55" Type="http://schemas.openxmlformats.org/officeDocument/2006/relationships/image" Target="../media/image139.jpeg"/><Relationship Id="rId76" Type="http://schemas.openxmlformats.org/officeDocument/2006/relationships/image" Target="../media/image160.jpeg"/><Relationship Id="rId97" Type="http://schemas.openxmlformats.org/officeDocument/2006/relationships/image" Target="../media/image181.jpeg"/><Relationship Id="rId120" Type="http://schemas.openxmlformats.org/officeDocument/2006/relationships/image" Target="../media/image204.jpeg"/><Relationship Id="rId141" Type="http://schemas.openxmlformats.org/officeDocument/2006/relationships/image" Target="../media/image225.jpeg"/><Relationship Id="rId7" Type="http://schemas.openxmlformats.org/officeDocument/2006/relationships/image" Target="../media/image91.jpeg"/><Relationship Id="rId162" Type="http://schemas.openxmlformats.org/officeDocument/2006/relationships/image" Target="../media/image246.jpeg"/><Relationship Id="rId183" Type="http://schemas.openxmlformats.org/officeDocument/2006/relationships/image" Target="../media/image267.jpeg"/><Relationship Id="rId218" Type="http://schemas.openxmlformats.org/officeDocument/2006/relationships/image" Target="../media/image302.jpeg"/><Relationship Id="rId239" Type="http://schemas.openxmlformats.org/officeDocument/2006/relationships/image" Target="../media/image323.png"/><Relationship Id="rId24" Type="http://schemas.openxmlformats.org/officeDocument/2006/relationships/image" Target="../media/image108.jpeg"/><Relationship Id="rId45" Type="http://schemas.openxmlformats.org/officeDocument/2006/relationships/image" Target="../media/image129.jpeg"/><Relationship Id="rId66" Type="http://schemas.openxmlformats.org/officeDocument/2006/relationships/image" Target="../media/image150.jpeg"/><Relationship Id="rId87" Type="http://schemas.openxmlformats.org/officeDocument/2006/relationships/image" Target="../media/image171.jpeg"/><Relationship Id="rId110" Type="http://schemas.openxmlformats.org/officeDocument/2006/relationships/image" Target="../media/image194.jpeg"/><Relationship Id="rId131" Type="http://schemas.openxmlformats.org/officeDocument/2006/relationships/image" Target="../media/image215.jpeg"/><Relationship Id="rId152" Type="http://schemas.openxmlformats.org/officeDocument/2006/relationships/image" Target="../media/image236.jpeg"/><Relationship Id="rId173" Type="http://schemas.openxmlformats.org/officeDocument/2006/relationships/image" Target="../media/image257.jpeg"/><Relationship Id="rId194" Type="http://schemas.openxmlformats.org/officeDocument/2006/relationships/image" Target="../media/image278.jpeg"/><Relationship Id="rId208" Type="http://schemas.openxmlformats.org/officeDocument/2006/relationships/image" Target="../media/image292.jpeg"/><Relationship Id="rId229" Type="http://schemas.openxmlformats.org/officeDocument/2006/relationships/image" Target="../media/image313.png"/><Relationship Id="rId240" Type="http://schemas.openxmlformats.org/officeDocument/2006/relationships/image" Target="../media/image324.png"/><Relationship Id="rId14" Type="http://schemas.openxmlformats.org/officeDocument/2006/relationships/image" Target="../media/image98.jpeg"/><Relationship Id="rId35" Type="http://schemas.openxmlformats.org/officeDocument/2006/relationships/image" Target="../media/image119.jpeg"/><Relationship Id="rId56" Type="http://schemas.openxmlformats.org/officeDocument/2006/relationships/image" Target="../media/image140.jpeg"/><Relationship Id="rId77" Type="http://schemas.openxmlformats.org/officeDocument/2006/relationships/image" Target="../media/image161.jpeg"/><Relationship Id="rId100" Type="http://schemas.openxmlformats.org/officeDocument/2006/relationships/image" Target="../media/image184.jpeg"/><Relationship Id="rId8" Type="http://schemas.openxmlformats.org/officeDocument/2006/relationships/image" Target="../media/image92.jpeg"/><Relationship Id="rId98" Type="http://schemas.openxmlformats.org/officeDocument/2006/relationships/image" Target="../media/image182.jpeg"/><Relationship Id="rId121" Type="http://schemas.openxmlformats.org/officeDocument/2006/relationships/image" Target="../media/image205.jpeg"/><Relationship Id="rId142" Type="http://schemas.openxmlformats.org/officeDocument/2006/relationships/image" Target="../media/image226.jpeg"/><Relationship Id="rId163" Type="http://schemas.openxmlformats.org/officeDocument/2006/relationships/image" Target="../media/image247.jpeg"/><Relationship Id="rId184" Type="http://schemas.openxmlformats.org/officeDocument/2006/relationships/image" Target="../media/image268.jpeg"/><Relationship Id="rId219" Type="http://schemas.openxmlformats.org/officeDocument/2006/relationships/image" Target="../media/image303.jpeg"/><Relationship Id="rId230" Type="http://schemas.openxmlformats.org/officeDocument/2006/relationships/image" Target="../media/image314.png"/><Relationship Id="rId25" Type="http://schemas.openxmlformats.org/officeDocument/2006/relationships/image" Target="../media/image109.jpeg"/><Relationship Id="rId46" Type="http://schemas.openxmlformats.org/officeDocument/2006/relationships/image" Target="../media/image130.jpeg"/><Relationship Id="rId67" Type="http://schemas.openxmlformats.org/officeDocument/2006/relationships/image" Target="../media/image151.jpeg"/><Relationship Id="rId88" Type="http://schemas.openxmlformats.org/officeDocument/2006/relationships/image" Target="../media/image172.jpeg"/><Relationship Id="rId111" Type="http://schemas.openxmlformats.org/officeDocument/2006/relationships/image" Target="../media/image195.jpeg"/><Relationship Id="rId132" Type="http://schemas.openxmlformats.org/officeDocument/2006/relationships/image" Target="../media/image216.jpeg"/><Relationship Id="rId153" Type="http://schemas.openxmlformats.org/officeDocument/2006/relationships/image" Target="../media/image237.jpeg"/><Relationship Id="rId174" Type="http://schemas.openxmlformats.org/officeDocument/2006/relationships/image" Target="../media/image258.jpeg"/><Relationship Id="rId195" Type="http://schemas.openxmlformats.org/officeDocument/2006/relationships/image" Target="../media/image279.jpeg"/><Relationship Id="rId209" Type="http://schemas.openxmlformats.org/officeDocument/2006/relationships/image" Target="../media/image293.jpeg"/><Relationship Id="rId220" Type="http://schemas.openxmlformats.org/officeDocument/2006/relationships/image" Target="../media/image304.jpeg"/><Relationship Id="rId241" Type="http://schemas.openxmlformats.org/officeDocument/2006/relationships/image" Target="../media/image325.png"/><Relationship Id="rId15" Type="http://schemas.openxmlformats.org/officeDocument/2006/relationships/image" Target="../media/image99.jpeg"/><Relationship Id="rId36" Type="http://schemas.openxmlformats.org/officeDocument/2006/relationships/image" Target="../media/image120.jpeg"/><Relationship Id="rId57" Type="http://schemas.openxmlformats.org/officeDocument/2006/relationships/image" Target="../media/image141.jpeg"/><Relationship Id="rId106" Type="http://schemas.openxmlformats.org/officeDocument/2006/relationships/image" Target="../media/image190.jpeg"/><Relationship Id="rId127" Type="http://schemas.openxmlformats.org/officeDocument/2006/relationships/image" Target="../media/image211.jpeg"/><Relationship Id="rId10" Type="http://schemas.openxmlformats.org/officeDocument/2006/relationships/image" Target="../media/image94.jpeg"/><Relationship Id="rId31" Type="http://schemas.openxmlformats.org/officeDocument/2006/relationships/image" Target="../media/image115.jpeg"/><Relationship Id="rId52" Type="http://schemas.openxmlformats.org/officeDocument/2006/relationships/image" Target="../media/image136.jpeg"/><Relationship Id="rId73" Type="http://schemas.openxmlformats.org/officeDocument/2006/relationships/image" Target="../media/image157.jpeg"/><Relationship Id="rId78" Type="http://schemas.openxmlformats.org/officeDocument/2006/relationships/image" Target="../media/image162.jpeg"/><Relationship Id="rId94" Type="http://schemas.openxmlformats.org/officeDocument/2006/relationships/image" Target="../media/image178.jpeg"/><Relationship Id="rId99" Type="http://schemas.openxmlformats.org/officeDocument/2006/relationships/image" Target="../media/image183.jpeg"/><Relationship Id="rId101" Type="http://schemas.openxmlformats.org/officeDocument/2006/relationships/image" Target="../media/image185.jpeg"/><Relationship Id="rId122" Type="http://schemas.openxmlformats.org/officeDocument/2006/relationships/image" Target="../media/image206.jpeg"/><Relationship Id="rId143" Type="http://schemas.openxmlformats.org/officeDocument/2006/relationships/image" Target="../media/image227.jpeg"/><Relationship Id="rId148" Type="http://schemas.openxmlformats.org/officeDocument/2006/relationships/image" Target="../media/image232.jpeg"/><Relationship Id="rId164" Type="http://schemas.openxmlformats.org/officeDocument/2006/relationships/image" Target="../media/image248.jpeg"/><Relationship Id="rId169" Type="http://schemas.openxmlformats.org/officeDocument/2006/relationships/image" Target="../media/image253.jpeg"/><Relationship Id="rId185" Type="http://schemas.openxmlformats.org/officeDocument/2006/relationships/image" Target="../media/image269.jpeg"/><Relationship Id="rId4" Type="http://schemas.openxmlformats.org/officeDocument/2006/relationships/image" Target="../media/image88.jpeg"/><Relationship Id="rId9" Type="http://schemas.openxmlformats.org/officeDocument/2006/relationships/image" Target="../media/image93.jpeg"/><Relationship Id="rId180" Type="http://schemas.openxmlformats.org/officeDocument/2006/relationships/image" Target="../media/image264.jpeg"/><Relationship Id="rId210" Type="http://schemas.openxmlformats.org/officeDocument/2006/relationships/image" Target="../media/image294.jpeg"/><Relationship Id="rId215" Type="http://schemas.openxmlformats.org/officeDocument/2006/relationships/image" Target="../media/image299.jpeg"/><Relationship Id="rId236" Type="http://schemas.openxmlformats.org/officeDocument/2006/relationships/image" Target="../media/image320.png"/><Relationship Id="rId26" Type="http://schemas.openxmlformats.org/officeDocument/2006/relationships/image" Target="../media/image110.jpeg"/><Relationship Id="rId231" Type="http://schemas.openxmlformats.org/officeDocument/2006/relationships/image" Target="../media/image315.png"/><Relationship Id="rId47" Type="http://schemas.openxmlformats.org/officeDocument/2006/relationships/image" Target="../media/image131.jpeg"/><Relationship Id="rId68" Type="http://schemas.openxmlformats.org/officeDocument/2006/relationships/image" Target="../media/image152.jpeg"/><Relationship Id="rId89" Type="http://schemas.openxmlformats.org/officeDocument/2006/relationships/image" Target="../media/image173.jpeg"/><Relationship Id="rId112" Type="http://schemas.openxmlformats.org/officeDocument/2006/relationships/image" Target="../media/image196.jpeg"/><Relationship Id="rId133" Type="http://schemas.openxmlformats.org/officeDocument/2006/relationships/image" Target="../media/image217.jpeg"/><Relationship Id="rId154" Type="http://schemas.openxmlformats.org/officeDocument/2006/relationships/image" Target="../media/image238.jpeg"/><Relationship Id="rId175" Type="http://schemas.openxmlformats.org/officeDocument/2006/relationships/image" Target="../media/image259.jpeg"/><Relationship Id="rId196" Type="http://schemas.openxmlformats.org/officeDocument/2006/relationships/image" Target="../media/image280.jpeg"/><Relationship Id="rId200" Type="http://schemas.openxmlformats.org/officeDocument/2006/relationships/image" Target="../media/image284.jpeg"/><Relationship Id="rId16" Type="http://schemas.openxmlformats.org/officeDocument/2006/relationships/image" Target="../media/image100.jpeg"/><Relationship Id="rId221" Type="http://schemas.openxmlformats.org/officeDocument/2006/relationships/image" Target="../media/image305.jpeg"/><Relationship Id="rId242" Type="http://schemas.openxmlformats.org/officeDocument/2006/relationships/image" Target="../media/image326.png"/><Relationship Id="rId37" Type="http://schemas.openxmlformats.org/officeDocument/2006/relationships/image" Target="../media/image121.jpeg"/><Relationship Id="rId58" Type="http://schemas.openxmlformats.org/officeDocument/2006/relationships/image" Target="../media/image142.jpeg"/><Relationship Id="rId79" Type="http://schemas.openxmlformats.org/officeDocument/2006/relationships/image" Target="../media/image163.jpeg"/><Relationship Id="rId102" Type="http://schemas.openxmlformats.org/officeDocument/2006/relationships/image" Target="../media/image186.jpeg"/><Relationship Id="rId123" Type="http://schemas.openxmlformats.org/officeDocument/2006/relationships/image" Target="../media/image207.jpeg"/><Relationship Id="rId144" Type="http://schemas.openxmlformats.org/officeDocument/2006/relationships/image" Target="../media/image228.jpeg"/><Relationship Id="rId90" Type="http://schemas.openxmlformats.org/officeDocument/2006/relationships/image" Target="../media/image174.jpeg"/><Relationship Id="rId165" Type="http://schemas.openxmlformats.org/officeDocument/2006/relationships/image" Target="../media/image249.jpeg"/><Relationship Id="rId186" Type="http://schemas.openxmlformats.org/officeDocument/2006/relationships/image" Target="../media/image270.png"/><Relationship Id="rId211" Type="http://schemas.openxmlformats.org/officeDocument/2006/relationships/image" Target="../media/image295.jpeg"/><Relationship Id="rId232" Type="http://schemas.openxmlformats.org/officeDocument/2006/relationships/image" Target="../media/image316.png"/><Relationship Id="rId27" Type="http://schemas.openxmlformats.org/officeDocument/2006/relationships/image" Target="../media/image111.jpeg"/><Relationship Id="rId48" Type="http://schemas.openxmlformats.org/officeDocument/2006/relationships/image" Target="../media/image132.jpeg"/><Relationship Id="rId69" Type="http://schemas.openxmlformats.org/officeDocument/2006/relationships/image" Target="../media/image153.jpeg"/><Relationship Id="rId113" Type="http://schemas.openxmlformats.org/officeDocument/2006/relationships/image" Target="../media/image197.jpeg"/><Relationship Id="rId134" Type="http://schemas.openxmlformats.org/officeDocument/2006/relationships/image" Target="../media/image218.jpeg"/><Relationship Id="rId80" Type="http://schemas.openxmlformats.org/officeDocument/2006/relationships/image" Target="../media/image164.jpeg"/><Relationship Id="rId155" Type="http://schemas.openxmlformats.org/officeDocument/2006/relationships/image" Target="../media/image239.jpeg"/><Relationship Id="rId176" Type="http://schemas.openxmlformats.org/officeDocument/2006/relationships/image" Target="../media/image260.jpeg"/><Relationship Id="rId197" Type="http://schemas.openxmlformats.org/officeDocument/2006/relationships/image" Target="../media/image281.jpeg"/><Relationship Id="rId201" Type="http://schemas.openxmlformats.org/officeDocument/2006/relationships/image" Target="../media/image285.jpeg"/><Relationship Id="rId222" Type="http://schemas.openxmlformats.org/officeDocument/2006/relationships/image" Target="../media/image306.jpeg"/><Relationship Id="rId243" Type="http://schemas.openxmlformats.org/officeDocument/2006/relationships/image" Target="../media/image327.png"/><Relationship Id="rId17" Type="http://schemas.openxmlformats.org/officeDocument/2006/relationships/image" Target="../media/image101.jpeg"/><Relationship Id="rId38" Type="http://schemas.openxmlformats.org/officeDocument/2006/relationships/image" Target="../media/image122.jpeg"/><Relationship Id="rId59" Type="http://schemas.openxmlformats.org/officeDocument/2006/relationships/image" Target="../media/image143.jpeg"/><Relationship Id="rId103" Type="http://schemas.openxmlformats.org/officeDocument/2006/relationships/image" Target="../media/image187.jpeg"/><Relationship Id="rId124" Type="http://schemas.openxmlformats.org/officeDocument/2006/relationships/image" Target="../media/image208.jpeg"/><Relationship Id="rId70" Type="http://schemas.openxmlformats.org/officeDocument/2006/relationships/image" Target="../media/image154.jpeg"/><Relationship Id="rId91" Type="http://schemas.openxmlformats.org/officeDocument/2006/relationships/image" Target="../media/image175.jpeg"/><Relationship Id="rId145" Type="http://schemas.openxmlformats.org/officeDocument/2006/relationships/image" Target="../media/image229.jpeg"/><Relationship Id="rId166" Type="http://schemas.openxmlformats.org/officeDocument/2006/relationships/image" Target="../media/image250.jpeg"/><Relationship Id="rId187" Type="http://schemas.openxmlformats.org/officeDocument/2006/relationships/image" Target="../media/image271.png"/><Relationship Id="rId1" Type="http://schemas.openxmlformats.org/officeDocument/2006/relationships/image" Target="../media/image2.png"/><Relationship Id="rId212" Type="http://schemas.openxmlformats.org/officeDocument/2006/relationships/image" Target="../media/image296.jpeg"/><Relationship Id="rId233" Type="http://schemas.openxmlformats.org/officeDocument/2006/relationships/image" Target="../media/image317.png"/><Relationship Id="rId28" Type="http://schemas.openxmlformats.org/officeDocument/2006/relationships/image" Target="../media/image112.jpeg"/><Relationship Id="rId49" Type="http://schemas.openxmlformats.org/officeDocument/2006/relationships/image" Target="../media/image133.jpeg"/><Relationship Id="rId114" Type="http://schemas.openxmlformats.org/officeDocument/2006/relationships/image" Target="../media/image198.jpeg"/><Relationship Id="rId60" Type="http://schemas.openxmlformats.org/officeDocument/2006/relationships/image" Target="../media/image144.jpeg"/><Relationship Id="rId81" Type="http://schemas.openxmlformats.org/officeDocument/2006/relationships/image" Target="../media/image165.jpeg"/><Relationship Id="rId135" Type="http://schemas.openxmlformats.org/officeDocument/2006/relationships/image" Target="../media/image219.jpeg"/><Relationship Id="rId156" Type="http://schemas.openxmlformats.org/officeDocument/2006/relationships/image" Target="../media/image240.jpeg"/><Relationship Id="rId177" Type="http://schemas.openxmlformats.org/officeDocument/2006/relationships/image" Target="../media/image261.jpeg"/><Relationship Id="rId198" Type="http://schemas.openxmlformats.org/officeDocument/2006/relationships/image" Target="../media/image282.jpeg"/><Relationship Id="rId202" Type="http://schemas.openxmlformats.org/officeDocument/2006/relationships/image" Target="../media/image286.jpeg"/><Relationship Id="rId223" Type="http://schemas.openxmlformats.org/officeDocument/2006/relationships/image" Target="../media/image307.jpeg"/><Relationship Id="rId244" Type="http://schemas.openxmlformats.org/officeDocument/2006/relationships/image" Target="../media/image328.png"/><Relationship Id="rId18" Type="http://schemas.openxmlformats.org/officeDocument/2006/relationships/image" Target="../media/image102.jpeg"/><Relationship Id="rId39" Type="http://schemas.openxmlformats.org/officeDocument/2006/relationships/image" Target="../media/image123.jpeg"/><Relationship Id="rId50" Type="http://schemas.openxmlformats.org/officeDocument/2006/relationships/image" Target="../media/image134.jpeg"/><Relationship Id="rId104" Type="http://schemas.openxmlformats.org/officeDocument/2006/relationships/image" Target="../media/image188.jpeg"/><Relationship Id="rId125" Type="http://schemas.openxmlformats.org/officeDocument/2006/relationships/image" Target="../media/image209.jpeg"/><Relationship Id="rId146" Type="http://schemas.openxmlformats.org/officeDocument/2006/relationships/image" Target="../media/image230.jpeg"/><Relationship Id="rId167" Type="http://schemas.openxmlformats.org/officeDocument/2006/relationships/image" Target="../media/image251.jpeg"/><Relationship Id="rId188" Type="http://schemas.openxmlformats.org/officeDocument/2006/relationships/image" Target="../media/image272.jpeg"/><Relationship Id="rId71" Type="http://schemas.openxmlformats.org/officeDocument/2006/relationships/image" Target="../media/image155.jpeg"/><Relationship Id="rId92" Type="http://schemas.openxmlformats.org/officeDocument/2006/relationships/image" Target="../media/image176.jpeg"/><Relationship Id="rId213" Type="http://schemas.openxmlformats.org/officeDocument/2006/relationships/image" Target="../media/image297.jpeg"/><Relationship Id="rId234" Type="http://schemas.openxmlformats.org/officeDocument/2006/relationships/image" Target="../media/image318.png"/><Relationship Id="rId2" Type="http://schemas.openxmlformats.org/officeDocument/2006/relationships/image" Target="../media/image86.jpeg"/><Relationship Id="rId29" Type="http://schemas.openxmlformats.org/officeDocument/2006/relationships/image" Target="../media/image113.jpeg"/><Relationship Id="rId40" Type="http://schemas.openxmlformats.org/officeDocument/2006/relationships/image" Target="../media/image124.jpeg"/><Relationship Id="rId115" Type="http://schemas.openxmlformats.org/officeDocument/2006/relationships/image" Target="../media/image199.jpeg"/><Relationship Id="rId136" Type="http://schemas.openxmlformats.org/officeDocument/2006/relationships/image" Target="../media/image220.jpeg"/><Relationship Id="rId157" Type="http://schemas.openxmlformats.org/officeDocument/2006/relationships/image" Target="../media/image241.jpeg"/><Relationship Id="rId178" Type="http://schemas.openxmlformats.org/officeDocument/2006/relationships/image" Target="../media/image262.jpeg"/><Relationship Id="rId61" Type="http://schemas.openxmlformats.org/officeDocument/2006/relationships/image" Target="../media/image145.jpeg"/><Relationship Id="rId82" Type="http://schemas.openxmlformats.org/officeDocument/2006/relationships/image" Target="../media/image166.jpeg"/><Relationship Id="rId199" Type="http://schemas.openxmlformats.org/officeDocument/2006/relationships/image" Target="../media/image283.jpeg"/><Relationship Id="rId203" Type="http://schemas.openxmlformats.org/officeDocument/2006/relationships/image" Target="../media/image287.jpeg"/><Relationship Id="rId19" Type="http://schemas.openxmlformats.org/officeDocument/2006/relationships/image" Target="../media/image103.jpeg"/><Relationship Id="rId224" Type="http://schemas.openxmlformats.org/officeDocument/2006/relationships/image" Target="../media/image308.png"/><Relationship Id="rId30" Type="http://schemas.openxmlformats.org/officeDocument/2006/relationships/image" Target="../media/image114.jpeg"/><Relationship Id="rId105" Type="http://schemas.openxmlformats.org/officeDocument/2006/relationships/image" Target="../media/image189.jpeg"/><Relationship Id="rId126" Type="http://schemas.openxmlformats.org/officeDocument/2006/relationships/image" Target="../media/image210.jpeg"/><Relationship Id="rId147" Type="http://schemas.openxmlformats.org/officeDocument/2006/relationships/image" Target="../media/image231.jpeg"/><Relationship Id="rId168" Type="http://schemas.openxmlformats.org/officeDocument/2006/relationships/image" Target="../media/image252.jpeg"/><Relationship Id="rId51" Type="http://schemas.openxmlformats.org/officeDocument/2006/relationships/image" Target="../media/image135.jpeg"/><Relationship Id="rId72" Type="http://schemas.openxmlformats.org/officeDocument/2006/relationships/image" Target="../media/image156.jpeg"/><Relationship Id="rId93" Type="http://schemas.openxmlformats.org/officeDocument/2006/relationships/image" Target="../media/image177.jpeg"/><Relationship Id="rId189" Type="http://schemas.openxmlformats.org/officeDocument/2006/relationships/image" Target="../media/image273.jpeg"/><Relationship Id="rId3" Type="http://schemas.openxmlformats.org/officeDocument/2006/relationships/image" Target="../media/image87.jpeg"/><Relationship Id="rId214" Type="http://schemas.openxmlformats.org/officeDocument/2006/relationships/image" Target="../media/image298.jpeg"/><Relationship Id="rId235" Type="http://schemas.openxmlformats.org/officeDocument/2006/relationships/image" Target="../media/image319.png"/><Relationship Id="rId116" Type="http://schemas.openxmlformats.org/officeDocument/2006/relationships/image" Target="../media/image200.jpeg"/><Relationship Id="rId137" Type="http://schemas.openxmlformats.org/officeDocument/2006/relationships/image" Target="../media/image221.jpeg"/><Relationship Id="rId158" Type="http://schemas.openxmlformats.org/officeDocument/2006/relationships/image" Target="../media/image242.jpeg"/><Relationship Id="rId20" Type="http://schemas.openxmlformats.org/officeDocument/2006/relationships/image" Target="../media/image104.jpeg"/><Relationship Id="rId41" Type="http://schemas.openxmlformats.org/officeDocument/2006/relationships/image" Target="../media/image125.jpeg"/><Relationship Id="rId62" Type="http://schemas.openxmlformats.org/officeDocument/2006/relationships/image" Target="../media/image146.jpeg"/><Relationship Id="rId83" Type="http://schemas.openxmlformats.org/officeDocument/2006/relationships/image" Target="../media/image167.jpeg"/><Relationship Id="rId179" Type="http://schemas.openxmlformats.org/officeDocument/2006/relationships/image" Target="../media/image263.jpeg"/><Relationship Id="rId190" Type="http://schemas.openxmlformats.org/officeDocument/2006/relationships/image" Target="../media/image274.jpeg"/><Relationship Id="rId204" Type="http://schemas.openxmlformats.org/officeDocument/2006/relationships/image" Target="../media/image288.jpeg"/><Relationship Id="rId225" Type="http://schemas.openxmlformats.org/officeDocument/2006/relationships/image" Target="../media/image309.png"/></Relationships>
</file>

<file path=xl/drawings/_rels/drawing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46.jpeg"/><Relationship Id="rId21" Type="http://schemas.openxmlformats.org/officeDocument/2006/relationships/image" Target="../media/image342.jpeg"/><Relationship Id="rId42" Type="http://schemas.openxmlformats.org/officeDocument/2006/relationships/image" Target="../media/image361.jpeg"/><Relationship Id="rId47" Type="http://schemas.openxmlformats.org/officeDocument/2006/relationships/image" Target="../media/image366.jpeg"/><Relationship Id="rId63" Type="http://schemas.openxmlformats.org/officeDocument/2006/relationships/image" Target="../media/image382.jpeg"/><Relationship Id="rId68" Type="http://schemas.openxmlformats.org/officeDocument/2006/relationships/image" Target="../media/image387.png"/><Relationship Id="rId7" Type="http://schemas.openxmlformats.org/officeDocument/2006/relationships/image" Target="../media/image334.jpeg"/><Relationship Id="rId2" Type="http://schemas.openxmlformats.org/officeDocument/2006/relationships/image" Target="../media/image329.jpeg"/><Relationship Id="rId16" Type="http://schemas.openxmlformats.org/officeDocument/2006/relationships/image" Target="../media/image262.jpeg"/><Relationship Id="rId29" Type="http://schemas.openxmlformats.org/officeDocument/2006/relationships/image" Target="../media/image349.jpeg"/><Relationship Id="rId11" Type="http://schemas.openxmlformats.org/officeDocument/2006/relationships/image" Target="../media/image338.jpeg"/><Relationship Id="rId24" Type="http://schemas.openxmlformats.org/officeDocument/2006/relationships/image" Target="../media/image270.png"/><Relationship Id="rId32" Type="http://schemas.openxmlformats.org/officeDocument/2006/relationships/image" Target="../media/image352.jpeg"/><Relationship Id="rId37" Type="http://schemas.openxmlformats.org/officeDocument/2006/relationships/image" Target="../media/image356.jpeg"/><Relationship Id="rId40" Type="http://schemas.openxmlformats.org/officeDocument/2006/relationships/image" Target="../media/image359.jpeg"/><Relationship Id="rId45" Type="http://schemas.openxmlformats.org/officeDocument/2006/relationships/image" Target="../media/image364.jpeg"/><Relationship Id="rId53" Type="http://schemas.openxmlformats.org/officeDocument/2006/relationships/image" Target="../media/image372.jpeg"/><Relationship Id="rId58" Type="http://schemas.openxmlformats.org/officeDocument/2006/relationships/image" Target="../media/image377.jpeg"/><Relationship Id="rId66" Type="http://schemas.openxmlformats.org/officeDocument/2006/relationships/image" Target="../media/image385.png"/><Relationship Id="rId5" Type="http://schemas.openxmlformats.org/officeDocument/2006/relationships/image" Target="../media/image332.jpeg"/><Relationship Id="rId61" Type="http://schemas.openxmlformats.org/officeDocument/2006/relationships/image" Target="../media/image380.jpeg"/><Relationship Id="rId19" Type="http://schemas.openxmlformats.org/officeDocument/2006/relationships/image" Target="../media/image265.jpeg"/><Relationship Id="rId14" Type="http://schemas.openxmlformats.org/officeDocument/2006/relationships/image" Target="../media/image260.jpeg"/><Relationship Id="rId22" Type="http://schemas.openxmlformats.org/officeDocument/2006/relationships/image" Target="../media/image343.jpeg"/><Relationship Id="rId27" Type="http://schemas.openxmlformats.org/officeDocument/2006/relationships/image" Target="../media/image347.jpeg"/><Relationship Id="rId30" Type="http://schemas.openxmlformats.org/officeDocument/2006/relationships/image" Target="../media/image350.jpeg"/><Relationship Id="rId35" Type="http://schemas.openxmlformats.org/officeDocument/2006/relationships/image" Target="../media/image354.jpeg"/><Relationship Id="rId43" Type="http://schemas.openxmlformats.org/officeDocument/2006/relationships/image" Target="../media/image362.jpeg"/><Relationship Id="rId48" Type="http://schemas.openxmlformats.org/officeDocument/2006/relationships/image" Target="../media/image367.png"/><Relationship Id="rId56" Type="http://schemas.openxmlformats.org/officeDocument/2006/relationships/image" Target="../media/image375.jpeg"/><Relationship Id="rId64" Type="http://schemas.openxmlformats.org/officeDocument/2006/relationships/image" Target="../media/image383.png"/><Relationship Id="rId69" Type="http://schemas.openxmlformats.org/officeDocument/2006/relationships/image" Target="../media/image388.png"/><Relationship Id="rId8" Type="http://schemas.openxmlformats.org/officeDocument/2006/relationships/image" Target="../media/image335.jpeg"/><Relationship Id="rId51" Type="http://schemas.openxmlformats.org/officeDocument/2006/relationships/image" Target="../media/image370.png"/><Relationship Id="rId3" Type="http://schemas.openxmlformats.org/officeDocument/2006/relationships/image" Target="../media/image330.jpeg"/><Relationship Id="rId12" Type="http://schemas.openxmlformats.org/officeDocument/2006/relationships/image" Target="../media/image339.jpeg"/><Relationship Id="rId17" Type="http://schemas.openxmlformats.org/officeDocument/2006/relationships/image" Target="../media/image263.jpeg"/><Relationship Id="rId25" Type="http://schemas.openxmlformats.org/officeDocument/2006/relationships/image" Target="../media/image345.png"/><Relationship Id="rId33" Type="http://schemas.openxmlformats.org/officeDocument/2006/relationships/image" Target="../media/image279.jpeg"/><Relationship Id="rId38" Type="http://schemas.openxmlformats.org/officeDocument/2006/relationships/image" Target="../media/image357.png"/><Relationship Id="rId46" Type="http://schemas.openxmlformats.org/officeDocument/2006/relationships/image" Target="../media/image365.jpeg"/><Relationship Id="rId59" Type="http://schemas.openxmlformats.org/officeDocument/2006/relationships/image" Target="../media/image378.jpeg"/><Relationship Id="rId67" Type="http://schemas.openxmlformats.org/officeDocument/2006/relationships/image" Target="../media/image386.png"/><Relationship Id="rId20" Type="http://schemas.openxmlformats.org/officeDocument/2006/relationships/image" Target="../media/image341.jpeg"/><Relationship Id="rId41" Type="http://schemas.openxmlformats.org/officeDocument/2006/relationships/image" Target="../media/image360.png"/><Relationship Id="rId54" Type="http://schemas.openxmlformats.org/officeDocument/2006/relationships/image" Target="../media/image373.jpeg"/><Relationship Id="rId62" Type="http://schemas.openxmlformats.org/officeDocument/2006/relationships/image" Target="../media/image381.jpeg"/><Relationship Id="rId70" Type="http://schemas.openxmlformats.org/officeDocument/2006/relationships/image" Target="../media/image389.png"/><Relationship Id="rId1" Type="http://schemas.openxmlformats.org/officeDocument/2006/relationships/image" Target="../media/image2.png"/><Relationship Id="rId6" Type="http://schemas.openxmlformats.org/officeDocument/2006/relationships/image" Target="../media/image333.jpeg"/><Relationship Id="rId15" Type="http://schemas.openxmlformats.org/officeDocument/2006/relationships/image" Target="../media/image261.jpeg"/><Relationship Id="rId23" Type="http://schemas.openxmlformats.org/officeDocument/2006/relationships/image" Target="../media/image344.jpeg"/><Relationship Id="rId28" Type="http://schemas.openxmlformats.org/officeDocument/2006/relationships/image" Target="../media/image348.jpeg"/><Relationship Id="rId36" Type="http://schemas.openxmlformats.org/officeDocument/2006/relationships/image" Target="../media/image355.jpeg"/><Relationship Id="rId49" Type="http://schemas.openxmlformats.org/officeDocument/2006/relationships/image" Target="../media/image368.png"/><Relationship Id="rId57" Type="http://schemas.openxmlformats.org/officeDocument/2006/relationships/image" Target="../media/image376.jpeg"/><Relationship Id="rId10" Type="http://schemas.openxmlformats.org/officeDocument/2006/relationships/image" Target="../media/image337.jpeg"/><Relationship Id="rId31" Type="http://schemas.openxmlformats.org/officeDocument/2006/relationships/image" Target="../media/image351.jpeg"/><Relationship Id="rId44" Type="http://schemas.openxmlformats.org/officeDocument/2006/relationships/image" Target="../media/image363.jpeg"/><Relationship Id="rId52" Type="http://schemas.openxmlformats.org/officeDocument/2006/relationships/image" Target="../media/image371.jpeg"/><Relationship Id="rId60" Type="http://schemas.openxmlformats.org/officeDocument/2006/relationships/image" Target="../media/image379.jpeg"/><Relationship Id="rId65" Type="http://schemas.openxmlformats.org/officeDocument/2006/relationships/image" Target="../media/image384.png"/><Relationship Id="rId4" Type="http://schemas.openxmlformats.org/officeDocument/2006/relationships/image" Target="../media/image331.jpeg"/><Relationship Id="rId9" Type="http://schemas.openxmlformats.org/officeDocument/2006/relationships/image" Target="../media/image336.jpeg"/><Relationship Id="rId13" Type="http://schemas.openxmlformats.org/officeDocument/2006/relationships/image" Target="../media/image340.jpeg"/><Relationship Id="rId18" Type="http://schemas.openxmlformats.org/officeDocument/2006/relationships/image" Target="../media/image264.jpeg"/><Relationship Id="rId39" Type="http://schemas.openxmlformats.org/officeDocument/2006/relationships/image" Target="../media/image358.jpeg"/><Relationship Id="rId34" Type="http://schemas.openxmlformats.org/officeDocument/2006/relationships/image" Target="../media/image353.jpeg"/><Relationship Id="rId50" Type="http://schemas.openxmlformats.org/officeDocument/2006/relationships/image" Target="../media/image369.png"/><Relationship Id="rId55" Type="http://schemas.openxmlformats.org/officeDocument/2006/relationships/image" Target="../media/image374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6.jpeg"/><Relationship Id="rId13" Type="http://schemas.openxmlformats.org/officeDocument/2006/relationships/image" Target="../media/image401.jpeg"/><Relationship Id="rId18" Type="http://schemas.openxmlformats.org/officeDocument/2006/relationships/image" Target="../media/image406.jpeg"/><Relationship Id="rId3" Type="http://schemas.openxmlformats.org/officeDocument/2006/relationships/image" Target="../media/image391.png"/><Relationship Id="rId21" Type="http://schemas.openxmlformats.org/officeDocument/2006/relationships/image" Target="../media/image409.jpeg"/><Relationship Id="rId7" Type="http://schemas.openxmlformats.org/officeDocument/2006/relationships/image" Target="../media/image395.jpeg"/><Relationship Id="rId12" Type="http://schemas.openxmlformats.org/officeDocument/2006/relationships/image" Target="../media/image400.jpeg"/><Relationship Id="rId17" Type="http://schemas.openxmlformats.org/officeDocument/2006/relationships/image" Target="../media/image405.jpeg"/><Relationship Id="rId25" Type="http://schemas.openxmlformats.org/officeDocument/2006/relationships/image" Target="../media/image413.png"/><Relationship Id="rId2" Type="http://schemas.openxmlformats.org/officeDocument/2006/relationships/image" Target="../media/image390.jpeg"/><Relationship Id="rId16" Type="http://schemas.openxmlformats.org/officeDocument/2006/relationships/image" Target="../media/image404.jpeg"/><Relationship Id="rId20" Type="http://schemas.openxmlformats.org/officeDocument/2006/relationships/image" Target="../media/image408.jpeg"/><Relationship Id="rId1" Type="http://schemas.openxmlformats.org/officeDocument/2006/relationships/image" Target="../media/image2.png"/><Relationship Id="rId6" Type="http://schemas.openxmlformats.org/officeDocument/2006/relationships/image" Target="../media/image394.jpeg"/><Relationship Id="rId11" Type="http://schemas.openxmlformats.org/officeDocument/2006/relationships/image" Target="../media/image399.jpeg"/><Relationship Id="rId24" Type="http://schemas.openxmlformats.org/officeDocument/2006/relationships/image" Target="../media/image412.png"/><Relationship Id="rId5" Type="http://schemas.openxmlformats.org/officeDocument/2006/relationships/image" Target="../media/image393.png"/><Relationship Id="rId15" Type="http://schemas.openxmlformats.org/officeDocument/2006/relationships/image" Target="../media/image403.jpeg"/><Relationship Id="rId23" Type="http://schemas.openxmlformats.org/officeDocument/2006/relationships/image" Target="../media/image411.jpeg"/><Relationship Id="rId10" Type="http://schemas.openxmlformats.org/officeDocument/2006/relationships/image" Target="../media/image398.jpeg"/><Relationship Id="rId19" Type="http://schemas.openxmlformats.org/officeDocument/2006/relationships/image" Target="../media/image407.jpeg"/><Relationship Id="rId4" Type="http://schemas.openxmlformats.org/officeDocument/2006/relationships/image" Target="../media/image392.png"/><Relationship Id="rId9" Type="http://schemas.openxmlformats.org/officeDocument/2006/relationships/image" Target="../media/image397.jpeg"/><Relationship Id="rId14" Type="http://schemas.openxmlformats.org/officeDocument/2006/relationships/image" Target="../media/image402.jpeg"/><Relationship Id="rId22" Type="http://schemas.openxmlformats.org/officeDocument/2006/relationships/image" Target="../media/image4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145117</xdr:colOff>
      <xdr:row>0</xdr:row>
      <xdr:rowOff>149039</xdr:rowOff>
    </xdr:from>
    <xdr:to>
      <xdr:col>1</xdr:col>
      <xdr:colOff>1243055</xdr:colOff>
      <xdr:row>4</xdr:row>
      <xdr:rowOff>118098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70AE1F-6213-4AFA-A044-FE1088E9E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17" y="149039"/>
          <a:ext cx="1928518" cy="997759"/>
        </a:xfrm>
        <a:prstGeom prst="rect">
          <a:avLst/>
        </a:prstGeom>
      </xdr:spPr>
    </xdr:pic>
    <xdr:clientData/>
  </xdr:twoCellAnchor>
  <xdr:twoCellAnchor>
    <xdr:from>
      <xdr:col>1</xdr:col>
      <xdr:colOff>2959280</xdr:colOff>
      <xdr:row>5</xdr:row>
      <xdr:rowOff>83197</xdr:rowOff>
    </xdr:from>
    <xdr:to>
      <xdr:col>20</xdr:col>
      <xdr:colOff>304800</xdr:colOff>
      <xdr:row>5</xdr:row>
      <xdr:rowOff>1060269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4B2ECA-A932-4167-9399-B03AA1C08849}"/>
            </a:ext>
          </a:extLst>
        </xdr:cNvPr>
        <xdr:cNvSpPr txBox="1"/>
      </xdr:nvSpPr>
      <xdr:spPr>
        <a:xfrm>
          <a:off x="3789860" y="1401457"/>
          <a:ext cx="14764840" cy="97707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 kern="1200"/>
        </a:p>
      </xdr:txBody>
    </xdr:sp>
    <xdr:clientData/>
  </xdr:twoCellAnchor>
  <xdr:twoCellAnchor editAs="oneCell">
    <xdr:from>
      <xdr:col>2</xdr:col>
      <xdr:colOff>243166</xdr:colOff>
      <xdr:row>11</xdr:row>
      <xdr:rowOff>80123</xdr:rowOff>
    </xdr:from>
    <xdr:to>
      <xdr:col>2</xdr:col>
      <xdr:colOff>1436945</xdr:colOff>
      <xdr:row>11</xdr:row>
      <xdr:rowOff>999005</xdr:rowOff>
    </xdr:to>
    <xdr:pic>
      <xdr:nvPicPr>
        <xdr:cNvPr id="4" name="Picture 3" descr="A collection of cards with different designs&#10;&#10;AI-generated content may be incorrect.">
          <a:extLst>
            <a:ext uri="{FF2B5EF4-FFF2-40B4-BE49-F238E27FC236}">
              <a16:creationId xmlns:a16="http://schemas.microsoft.com/office/drawing/2014/main" id="{0BA9C090-CD71-4686-B113-540C87E42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8426" y="3669143"/>
          <a:ext cx="1193779" cy="91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291353</xdr:colOff>
      <xdr:row>18</xdr:row>
      <xdr:rowOff>179294</xdr:rowOff>
    </xdr:from>
    <xdr:to>
      <xdr:col>2</xdr:col>
      <xdr:colOff>1243853</xdr:colOff>
      <xdr:row>18</xdr:row>
      <xdr:rowOff>940504</xdr:rowOff>
    </xdr:to>
    <xdr:pic>
      <xdr:nvPicPr>
        <xdr:cNvPr id="5" name="Picture 4" descr="A collection of christmas cards&#10;&#10;AI-generated content may be incorrect.">
          <a:extLst>
            <a:ext uri="{FF2B5EF4-FFF2-40B4-BE49-F238E27FC236}">
              <a16:creationId xmlns:a16="http://schemas.microsoft.com/office/drawing/2014/main" id="{8B5BB069-F016-4BBF-8607-CB3D32A5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76613" y="11609294"/>
          <a:ext cx="952500" cy="761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14</xdr:row>
      <xdr:rowOff>141075</xdr:rowOff>
    </xdr:from>
    <xdr:to>
      <xdr:col>2</xdr:col>
      <xdr:colOff>1400737</xdr:colOff>
      <xdr:row>14</xdr:row>
      <xdr:rowOff>1050550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C009BAD-785C-4EAF-BB99-41641CF74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75761" y="7090515"/>
          <a:ext cx="1210236" cy="90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235323</xdr:colOff>
      <xdr:row>13</xdr:row>
      <xdr:rowOff>100853</xdr:rowOff>
    </xdr:from>
    <xdr:to>
      <xdr:col>2</xdr:col>
      <xdr:colOff>1445559</xdr:colOff>
      <xdr:row>13</xdr:row>
      <xdr:rowOff>1043078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1D3216-03A5-4411-B5AE-5D444498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0583" y="5930153"/>
          <a:ext cx="1210236" cy="94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212912</xdr:colOff>
      <xdr:row>12</xdr:row>
      <xdr:rowOff>134471</xdr:rowOff>
    </xdr:from>
    <xdr:to>
      <xdr:col>2</xdr:col>
      <xdr:colOff>1403547</xdr:colOff>
      <xdr:row>12</xdr:row>
      <xdr:rowOff>1030942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C9CAB88-6FB1-4A42-AAD9-C22C3E9C7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8172" y="4843631"/>
          <a:ext cx="1190635" cy="896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336178</xdr:colOff>
      <xdr:row>19</xdr:row>
      <xdr:rowOff>206043</xdr:rowOff>
    </xdr:from>
    <xdr:to>
      <xdr:col>2</xdr:col>
      <xdr:colOff>1378324</xdr:colOff>
      <xdr:row>19</xdr:row>
      <xdr:rowOff>918321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23930C5-D3CB-46CA-A41A-CE2F9059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21438" y="12756183"/>
          <a:ext cx="1042146" cy="712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145677</xdr:colOff>
      <xdr:row>33</xdr:row>
      <xdr:rowOff>123265</xdr:rowOff>
    </xdr:from>
    <xdr:to>
      <xdr:col>2</xdr:col>
      <xdr:colOff>1462333</xdr:colOff>
      <xdr:row>33</xdr:row>
      <xdr:rowOff>1024888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59CB4B1-FFC0-461F-8E4E-F793AD9C6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0937" y="19142785"/>
          <a:ext cx="1316656" cy="901623"/>
        </a:xfrm>
        <a:prstGeom prst="rect">
          <a:avLst/>
        </a:prstGeom>
      </xdr:spPr>
    </xdr:pic>
    <xdr:clientData/>
  </xdr:twoCellAnchor>
  <xdr:twoCellAnchor editAs="oneCell">
    <xdr:from>
      <xdr:col>2</xdr:col>
      <xdr:colOff>179294</xdr:colOff>
      <xdr:row>34</xdr:row>
      <xdr:rowOff>72010</xdr:rowOff>
    </xdr:from>
    <xdr:to>
      <xdr:col>2</xdr:col>
      <xdr:colOff>1490383</xdr:colOff>
      <xdr:row>34</xdr:row>
      <xdr:rowOff>1067920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92F7435-EFDE-411D-8603-33DC4EA03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4554" y="20211670"/>
          <a:ext cx="1311089" cy="9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16</xdr:row>
      <xdr:rowOff>64148</xdr:rowOff>
    </xdr:from>
    <xdr:to>
      <xdr:col>2</xdr:col>
      <xdr:colOff>1467971</xdr:colOff>
      <xdr:row>16</xdr:row>
      <xdr:rowOff>1076324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2E8BD82-16DB-44D3-894C-371BDBE5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75760" y="9253868"/>
          <a:ext cx="1277471" cy="1012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235324</xdr:colOff>
      <xdr:row>15</xdr:row>
      <xdr:rowOff>99339</xdr:rowOff>
    </xdr:from>
    <xdr:to>
      <xdr:col>2</xdr:col>
      <xdr:colOff>1411942</xdr:colOff>
      <xdr:row>15</xdr:row>
      <xdr:rowOff>997325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2F293E7-BF6E-4678-85EB-AF138F049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0584" y="8168919"/>
          <a:ext cx="1176618" cy="897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257737</xdr:colOff>
      <xdr:row>17</xdr:row>
      <xdr:rowOff>78866</xdr:rowOff>
    </xdr:from>
    <xdr:to>
      <xdr:col>2</xdr:col>
      <xdr:colOff>1378325</xdr:colOff>
      <xdr:row>17</xdr:row>
      <xdr:rowOff>1065117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221F833-4271-4D86-8FA2-3B70AC8F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42997" y="10388726"/>
          <a:ext cx="1120588" cy="98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313766</xdr:colOff>
      <xdr:row>28</xdr:row>
      <xdr:rowOff>123265</xdr:rowOff>
    </xdr:from>
    <xdr:to>
      <xdr:col>2</xdr:col>
      <xdr:colOff>1360921</xdr:colOff>
      <xdr:row>28</xdr:row>
      <xdr:rowOff>999566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EB320E5-8E61-4A1A-99EF-306CFC6F0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99026" y="17222545"/>
          <a:ext cx="1047155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112060</xdr:colOff>
      <xdr:row>22</xdr:row>
      <xdr:rowOff>118209</xdr:rowOff>
    </xdr:from>
    <xdr:to>
      <xdr:col>2</xdr:col>
      <xdr:colOff>1456766</xdr:colOff>
      <xdr:row>22</xdr:row>
      <xdr:rowOff>1052792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D889FB-CACB-409C-BD58-DDCC4E9C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7320" y="14184729"/>
          <a:ext cx="1344706" cy="93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268940</xdr:colOff>
      <xdr:row>23</xdr:row>
      <xdr:rowOff>124447</xdr:rowOff>
    </xdr:from>
    <xdr:to>
      <xdr:col>2</xdr:col>
      <xdr:colOff>1322294</xdr:colOff>
      <xdr:row>23</xdr:row>
      <xdr:rowOff>965002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7B945FD-DB29-40C0-90B6-7DE90FC11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4200" y="15311107"/>
          <a:ext cx="1053354" cy="840555"/>
        </a:xfrm>
        <a:prstGeom prst="rect">
          <a:avLst/>
        </a:prstGeom>
      </xdr:spPr>
    </xdr:pic>
    <xdr:clientData/>
  </xdr:twoCellAnchor>
  <xdr:twoCellAnchor editAs="oneCell">
    <xdr:from>
      <xdr:col>22</xdr:col>
      <xdr:colOff>571500</xdr:colOff>
      <xdr:row>0</xdr:row>
      <xdr:rowOff>22412</xdr:rowOff>
    </xdr:from>
    <xdr:to>
      <xdr:col>24</xdr:col>
      <xdr:colOff>952787</xdr:colOff>
      <xdr:row>3</xdr:row>
      <xdr:rowOff>248630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CA2020A-821E-492A-A8B0-44B41A2E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79740" y="22412"/>
          <a:ext cx="2339627" cy="96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145117</xdr:colOff>
      <xdr:row>0</xdr:row>
      <xdr:rowOff>48186</xdr:rowOff>
    </xdr:from>
    <xdr:to>
      <xdr:col>1</xdr:col>
      <xdr:colOff>727585</xdr:colOff>
      <xdr:row>2</xdr:row>
      <xdr:rowOff>478815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CA744F-1F91-4F4A-A48B-0986927D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17" y="48186"/>
          <a:ext cx="1946448" cy="1000224"/>
        </a:xfrm>
        <a:prstGeom prst="rect">
          <a:avLst/>
        </a:prstGeom>
      </xdr:spPr>
    </xdr:pic>
    <xdr:clientData/>
  </xdr:twoCellAnchor>
  <xdr:twoCellAnchor>
    <xdr:from>
      <xdr:col>2</xdr:col>
      <xdr:colOff>78440</xdr:colOff>
      <xdr:row>103</xdr:row>
      <xdr:rowOff>683450</xdr:rowOff>
    </xdr:from>
    <xdr:to>
      <xdr:col>2</xdr:col>
      <xdr:colOff>1542601</xdr:colOff>
      <xdr:row>121</xdr:row>
      <xdr:rowOff>63270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76B1146-C671-41F8-923D-2BB34BB7112D}"/>
            </a:ext>
          </a:extLst>
        </xdr:cNvPr>
        <xdr:cNvGrpSpPr/>
      </xdr:nvGrpSpPr>
      <xdr:grpSpPr>
        <a:xfrm>
          <a:off x="3983690" y="29598629"/>
          <a:ext cx="1464161" cy="4360034"/>
          <a:chOff x="4373696" y="21205330"/>
          <a:chExt cx="4180932" cy="1162013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F590AAA-04BF-0517-F8C8-0F136A8D51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3696" y="21205330"/>
            <a:ext cx="4180932" cy="2296411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2265686-F135-6E10-4D68-18E3AEBC29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171588" y="24289884"/>
            <a:ext cx="2872397" cy="853558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93457</xdr:colOff>
      <xdr:row>9</xdr:row>
      <xdr:rowOff>543621</xdr:rowOff>
    </xdr:from>
    <xdr:to>
      <xdr:col>2</xdr:col>
      <xdr:colOff>1485805</xdr:colOff>
      <xdr:row>25</xdr:row>
      <xdr:rowOff>208181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930E39A3-C905-4B81-BD32-ED4D71BBE65E}"/>
            </a:ext>
          </a:extLst>
        </xdr:cNvPr>
        <xdr:cNvGrpSpPr/>
      </xdr:nvGrpSpPr>
      <xdr:grpSpPr>
        <a:xfrm>
          <a:off x="3998707" y="4748228"/>
          <a:ext cx="1392348" cy="4154917"/>
          <a:chOff x="3989294" y="3399216"/>
          <a:chExt cx="1396158" cy="4178626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7C2820C-052C-2E92-4FE2-336D6D9AA6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89294" y="3399216"/>
            <a:ext cx="1396158" cy="690931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A7C77A4-FC64-C66A-6D2F-A8C65BD2DA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3912" y="4717677"/>
            <a:ext cx="728382" cy="2860165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302560</xdr:colOff>
      <xdr:row>0</xdr:row>
      <xdr:rowOff>100853</xdr:rowOff>
    </xdr:from>
    <xdr:to>
      <xdr:col>23</xdr:col>
      <xdr:colOff>667457</xdr:colOff>
      <xdr:row>2</xdr:row>
      <xdr:rowOff>515890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1FEBE5-F263-4D5F-A56B-5B0B9751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97240" y="100853"/>
          <a:ext cx="2288947" cy="990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59840</xdr:colOff>
      <xdr:row>28</xdr:row>
      <xdr:rowOff>158788</xdr:rowOff>
    </xdr:from>
    <xdr:to>
      <xdr:col>2</xdr:col>
      <xdr:colOff>1602442</xdr:colOff>
      <xdr:row>40</xdr:row>
      <xdr:rowOff>87284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85CA76E2-EA1C-427A-90BF-AD288EC3FB91}"/>
            </a:ext>
          </a:extLst>
        </xdr:cNvPr>
        <xdr:cNvGrpSpPr/>
      </xdr:nvGrpSpPr>
      <xdr:grpSpPr>
        <a:xfrm>
          <a:off x="3965090" y="9588538"/>
          <a:ext cx="1542602" cy="3439139"/>
          <a:chOff x="3955677" y="8269942"/>
          <a:chExt cx="1546412" cy="3458349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B8549461-53AA-2ADF-40D0-5A4A768322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55677" y="8269942"/>
            <a:ext cx="1546412" cy="1095375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B7B37239-F80B-5609-87FD-3790F471CB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15119" y="9614647"/>
            <a:ext cx="656209" cy="211364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125170</xdr:colOff>
      <xdr:row>74</xdr:row>
      <xdr:rowOff>459441</xdr:rowOff>
    </xdr:from>
    <xdr:to>
      <xdr:col>3</xdr:col>
      <xdr:colOff>5870</xdr:colOff>
      <xdr:row>97</xdr:row>
      <xdr:rowOff>179839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410607B4-D154-4F56-B586-6E597150572A}"/>
            </a:ext>
          </a:extLst>
        </xdr:cNvPr>
        <xdr:cNvGrpSpPr/>
      </xdr:nvGrpSpPr>
      <xdr:grpSpPr>
        <a:xfrm>
          <a:off x="4030420" y="21877084"/>
          <a:ext cx="1513557" cy="5911648"/>
          <a:chOff x="3966883" y="13245353"/>
          <a:chExt cx="1505553" cy="5941568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7E371A02-22BC-2A81-B6CF-11346E423D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66883" y="13245353"/>
            <a:ext cx="1505553" cy="986117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9B4D0AEE-4AB4-38D1-7FF4-1A71706D3E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4101353" y="14634882"/>
            <a:ext cx="1124251" cy="455203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97043</xdr:colOff>
      <xdr:row>45</xdr:row>
      <xdr:rowOff>625171</xdr:rowOff>
    </xdr:from>
    <xdr:to>
      <xdr:col>2</xdr:col>
      <xdr:colOff>1555713</xdr:colOff>
      <xdr:row>67</xdr:row>
      <xdr:rowOff>54779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1B9B78B1-00E6-4FB3-9C30-1002F67CF86D}"/>
            </a:ext>
          </a:extLst>
        </xdr:cNvPr>
        <xdr:cNvGrpSpPr/>
      </xdr:nvGrpSpPr>
      <xdr:grpSpPr>
        <a:xfrm>
          <a:off x="4002293" y="14626921"/>
          <a:ext cx="1458670" cy="5403144"/>
          <a:chOff x="4000500" y="13317626"/>
          <a:chExt cx="1456765" cy="5435961"/>
        </a:xfrm>
      </xdr:grpSpPr>
      <xdr:pic>
        <xdr:nvPicPr>
          <xdr:cNvPr id="17" name="Picture 16" descr="A display of gift bags&#10;&#10;AI-generated content may be incorrect.">
            <a:extLst>
              <a:ext uri="{FF2B5EF4-FFF2-40B4-BE49-F238E27FC236}">
                <a16:creationId xmlns:a16="http://schemas.microsoft.com/office/drawing/2014/main" id="{95AF1CC4-4592-1B54-6A40-5A06D84489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5823" y="14912622"/>
            <a:ext cx="963706" cy="3840965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54CFB3F4-6BC8-F74E-120F-4BFA6BF24F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00500" y="13317626"/>
            <a:ext cx="1456765" cy="103625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2433581</xdr:colOff>
      <xdr:row>3</xdr:row>
      <xdr:rowOff>89647</xdr:rowOff>
    </xdr:from>
    <xdr:to>
      <xdr:col>21</xdr:col>
      <xdr:colOff>207716</xdr:colOff>
      <xdr:row>4</xdr:row>
      <xdr:rowOff>72950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9B1F55F-AB77-44F3-82EC-FF6C47F0AAFF}"/>
            </a:ext>
          </a:extLst>
        </xdr:cNvPr>
        <xdr:cNvSpPr txBox="1"/>
      </xdr:nvSpPr>
      <xdr:spPr>
        <a:xfrm>
          <a:off x="3797561" y="1849867"/>
          <a:ext cx="14804835" cy="116440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365285</xdr:colOff>
      <xdr:row>0</xdr:row>
      <xdr:rowOff>146074</xdr:rowOff>
    </xdr:from>
    <xdr:to>
      <xdr:col>24</xdr:col>
      <xdr:colOff>812540</xdr:colOff>
      <xdr:row>3</xdr:row>
      <xdr:rowOff>246693</xdr:rowOff>
    </xdr:to>
    <xdr:pic>
      <xdr:nvPicPr>
        <xdr:cNvPr id="2" name="Picture 1" descr="A red text on a white background&#10;&#10;Description automatically generated">
          <a:extLst>
            <a:ext uri="{FF2B5EF4-FFF2-40B4-BE49-F238E27FC236}">
              <a16:creationId xmlns:a16="http://schemas.microsoft.com/office/drawing/2014/main" id="{0D5B03A9-E4DB-45AC-8394-58A1814C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40125" y="146074"/>
          <a:ext cx="2234145" cy="843569"/>
        </a:xfrm>
        <a:prstGeom prst="rect">
          <a:avLst/>
        </a:prstGeom>
      </xdr:spPr>
    </xdr:pic>
    <xdr:clientData/>
  </xdr:twoCellAnchor>
  <xdr:twoCellAnchor editAs="oneCell">
    <xdr:from>
      <xdr:col>0</xdr:col>
      <xdr:colOff>90487</xdr:colOff>
      <xdr:row>1</xdr:row>
      <xdr:rowOff>9525</xdr:rowOff>
    </xdr:from>
    <xdr:to>
      <xdr:col>1</xdr:col>
      <xdr:colOff>859869</xdr:colOff>
      <xdr:row>4</xdr:row>
      <xdr:rowOff>129892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B16A96-521A-43AE-BA9F-6288B5664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" y="169545"/>
          <a:ext cx="1942862" cy="975712"/>
        </a:xfrm>
        <a:prstGeom prst="rect">
          <a:avLst/>
        </a:prstGeom>
      </xdr:spPr>
    </xdr:pic>
    <xdr:clientData/>
  </xdr:twoCellAnchor>
  <xdr:twoCellAnchor editAs="oneCell">
    <xdr:from>
      <xdr:col>2</xdr:col>
      <xdr:colOff>106597</xdr:colOff>
      <xdr:row>19</xdr:row>
      <xdr:rowOff>261939</xdr:rowOff>
    </xdr:from>
    <xdr:to>
      <xdr:col>2</xdr:col>
      <xdr:colOff>1583360</xdr:colOff>
      <xdr:row>20</xdr:row>
      <xdr:rowOff>152876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32CEE7-C385-47D8-9D45-3F360DB4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3757" y="6426519"/>
          <a:ext cx="1471048" cy="845342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</xdr:colOff>
      <xdr:row>22</xdr:row>
      <xdr:rowOff>95250</xdr:rowOff>
    </xdr:from>
    <xdr:to>
      <xdr:col>2</xdr:col>
      <xdr:colOff>1583919</xdr:colOff>
      <xdr:row>22</xdr:row>
      <xdr:rowOff>936782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70378A-FA6D-4F4E-9928-62BC25BF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4316" y="7700010"/>
          <a:ext cx="1471048" cy="837722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</xdr:colOff>
      <xdr:row>16</xdr:row>
      <xdr:rowOff>119063</xdr:rowOff>
    </xdr:from>
    <xdr:to>
      <xdr:col>2</xdr:col>
      <xdr:colOff>1546240</xdr:colOff>
      <xdr:row>17</xdr:row>
      <xdr:rowOff>19542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EC4C27-402A-4079-90E5-12F807FBD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0503" y="4843463"/>
          <a:ext cx="1460992" cy="851074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</xdr:colOff>
      <xdr:row>13</xdr:row>
      <xdr:rowOff>226219</xdr:rowOff>
    </xdr:from>
    <xdr:to>
      <xdr:col>2</xdr:col>
      <xdr:colOff>1539573</xdr:colOff>
      <xdr:row>14</xdr:row>
      <xdr:rowOff>136223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562CB6C-613D-4D15-A4DD-70029938E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4316" y="3495199"/>
          <a:ext cx="1434322" cy="862504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25</xdr:row>
      <xdr:rowOff>321468</xdr:rowOff>
    </xdr:from>
    <xdr:to>
      <xdr:col>2</xdr:col>
      <xdr:colOff>1467628</xdr:colOff>
      <xdr:row>26</xdr:row>
      <xdr:rowOff>134572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2B24758-7FA4-4843-BD2A-7711E3CB6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5753" y="9366408"/>
          <a:ext cx="1285225" cy="761794"/>
        </a:xfrm>
        <a:prstGeom prst="rect">
          <a:avLst/>
        </a:prstGeom>
      </xdr:spPr>
    </xdr:pic>
    <xdr:clientData/>
  </xdr:twoCellAnchor>
  <xdr:twoCellAnchor editAs="oneCell">
    <xdr:from>
      <xdr:col>2</xdr:col>
      <xdr:colOff>208324</xdr:colOff>
      <xdr:row>28</xdr:row>
      <xdr:rowOff>205330</xdr:rowOff>
    </xdr:from>
    <xdr:to>
      <xdr:col>2</xdr:col>
      <xdr:colOff>1506884</xdr:colOff>
      <xdr:row>28</xdr:row>
      <xdr:rowOff>932834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855C8-4D7F-4E1F-ADC7-9A9A520D6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5484" y="10690450"/>
          <a:ext cx="1287130" cy="735124"/>
        </a:xfrm>
        <a:prstGeom prst="rect">
          <a:avLst/>
        </a:prstGeom>
      </xdr:spPr>
    </xdr:pic>
    <xdr:clientData/>
  </xdr:twoCellAnchor>
  <xdr:twoCellAnchor>
    <xdr:from>
      <xdr:col>2</xdr:col>
      <xdr:colOff>1151096</xdr:colOff>
      <xdr:row>5</xdr:row>
      <xdr:rowOff>119062</xdr:rowOff>
    </xdr:from>
    <xdr:to>
      <xdr:col>21</xdr:col>
      <xdr:colOff>573814</xdr:colOff>
      <xdr:row>8</xdr:row>
      <xdr:rowOff>23813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C8A7B30-395E-4DD0-B77D-AFD99CCF651D}"/>
            </a:ext>
          </a:extLst>
        </xdr:cNvPr>
        <xdr:cNvSpPr txBox="1"/>
      </xdr:nvSpPr>
      <xdr:spPr>
        <a:xfrm>
          <a:off x="5098256" y="1437322"/>
          <a:ext cx="14258858" cy="7734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321468</xdr:colOff>
      <xdr:row>1</xdr:row>
      <xdr:rowOff>23812</xdr:rowOff>
    </xdr:from>
    <xdr:to>
      <xdr:col>24</xdr:col>
      <xdr:colOff>778246</xdr:colOff>
      <xdr:row>4</xdr:row>
      <xdr:rowOff>244923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B637C3-3959-4E24-8BB0-52340810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1848" y="183832"/>
          <a:ext cx="2234143" cy="1082171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1</xdr:row>
      <xdr:rowOff>23813</xdr:rowOff>
    </xdr:from>
    <xdr:to>
      <xdr:col>1</xdr:col>
      <xdr:colOff>554355</xdr:colOff>
      <xdr:row>4</xdr:row>
      <xdr:rowOff>130970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3263A0-24D8-4119-BF92-3385DF7C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3" y="183833"/>
          <a:ext cx="1919287" cy="975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571500</xdr:colOff>
      <xdr:row>14</xdr:row>
      <xdr:rowOff>154781</xdr:rowOff>
    </xdr:from>
    <xdr:to>
      <xdr:col>2</xdr:col>
      <xdr:colOff>1351385</xdr:colOff>
      <xdr:row>14</xdr:row>
      <xdr:rowOff>1389749</xdr:rowOff>
    </xdr:to>
    <xdr:pic>
      <xdr:nvPicPr>
        <xdr:cNvPr id="4" name="Picture 3" descr="A diagram of a bag string&#10;&#10;AI-generated content may be incorrect.">
          <a:extLst>
            <a:ext uri="{FF2B5EF4-FFF2-40B4-BE49-F238E27FC236}">
              <a16:creationId xmlns:a16="http://schemas.microsoft.com/office/drawing/2014/main" id="{E1FACDCA-1FD4-474A-A046-CDEA22CC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3850481"/>
          <a:ext cx="787505" cy="1242588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2</xdr:col>
      <xdr:colOff>714376</xdr:colOff>
      <xdr:row>15</xdr:row>
      <xdr:rowOff>23813</xdr:rowOff>
    </xdr:from>
    <xdr:to>
      <xdr:col>2</xdr:col>
      <xdr:colOff>1087696</xdr:colOff>
      <xdr:row>15</xdr:row>
      <xdr:rowOff>934403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D476C0-0592-4144-9215-3C12EE36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29276" y="5304473"/>
          <a:ext cx="36760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702470</xdr:colOff>
      <xdr:row>16</xdr:row>
      <xdr:rowOff>59531</xdr:rowOff>
    </xdr:from>
    <xdr:to>
      <xdr:col>2</xdr:col>
      <xdr:colOff>1083410</xdr:colOff>
      <xdr:row>17</xdr:row>
      <xdr:rowOff>17621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00DCE1-122E-4A7B-8035-EBAAA976E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17370" y="6292691"/>
          <a:ext cx="36760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654844</xdr:colOff>
      <xdr:row>17</xdr:row>
      <xdr:rowOff>59531</xdr:rowOff>
    </xdr:from>
    <xdr:to>
      <xdr:col>2</xdr:col>
      <xdr:colOff>1103408</xdr:colOff>
      <xdr:row>18</xdr:row>
      <xdr:rowOff>17621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5AEF2BF-3357-48B3-ACB7-8B256F67A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69744" y="7245191"/>
          <a:ext cx="446659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666751</xdr:colOff>
      <xdr:row>18</xdr:row>
      <xdr:rowOff>47625</xdr:rowOff>
    </xdr:from>
    <xdr:to>
      <xdr:col>2</xdr:col>
      <xdr:colOff>1121114</xdr:colOff>
      <xdr:row>19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0FB10BB-7F1F-4739-93F0-FADA9FD5C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51" y="8185785"/>
          <a:ext cx="448648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631031</xdr:colOff>
      <xdr:row>19</xdr:row>
      <xdr:rowOff>35719</xdr:rowOff>
    </xdr:from>
    <xdr:to>
      <xdr:col>2</xdr:col>
      <xdr:colOff>1180846</xdr:colOff>
      <xdr:row>19</xdr:row>
      <xdr:rowOff>950119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5399118-E046-4606-A96F-1801FC305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45931" y="9126379"/>
          <a:ext cx="55362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559594</xdr:colOff>
      <xdr:row>20</xdr:row>
      <xdr:rowOff>35719</xdr:rowOff>
    </xdr:from>
    <xdr:to>
      <xdr:col>2</xdr:col>
      <xdr:colOff>1234782</xdr:colOff>
      <xdr:row>20</xdr:row>
      <xdr:rowOff>950119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D6A030-9505-45CE-9E68-EA9476573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74494" y="10078879"/>
          <a:ext cx="673283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27</xdr:row>
      <xdr:rowOff>83343</xdr:rowOff>
    </xdr:from>
    <xdr:to>
      <xdr:col>2</xdr:col>
      <xdr:colOff>1087695</xdr:colOff>
      <xdr:row>28</xdr:row>
      <xdr:rowOff>58578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8E617F3-660B-43E8-ADDB-570C0F58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29275" y="13898403"/>
          <a:ext cx="36760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29</xdr:row>
      <xdr:rowOff>59531</xdr:rowOff>
    </xdr:from>
    <xdr:to>
      <xdr:col>2</xdr:col>
      <xdr:colOff>1121985</xdr:colOff>
      <xdr:row>30</xdr:row>
      <xdr:rowOff>17621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5FE0A68-DA8B-4303-A940-724BCA85B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76900" y="15139511"/>
          <a:ext cx="36760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750093</xdr:colOff>
      <xdr:row>31</xdr:row>
      <xdr:rowOff>23812</xdr:rowOff>
    </xdr:from>
    <xdr:to>
      <xdr:col>2</xdr:col>
      <xdr:colOff>1200562</xdr:colOff>
      <xdr:row>31</xdr:row>
      <xdr:rowOff>934402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352514E-015F-4EC6-BA98-012294490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64993" y="16368712"/>
          <a:ext cx="446659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738187</xdr:colOff>
      <xdr:row>33</xdr:row>
      <xdr:rowOff>23812</xdr:rowOff>
    </xdr:from>
    <xdr:to>
      <xdr:col>2</xdr:col>
      <xdr:colOff>1196360</xdr:colOff>
      <xdr:row>33</xdr:row>
      <xdr:rowOff>934402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ECDEE7C-54C0-46CE-98DC-A26B2962E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3087" y="17633632"/>
          <a:ext cx="448648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750092</xdr:colOff>
      <xdr:row>35</xdr:row>
      <xdr:rowOff>59530</xdr:rowOff>
    </xdr:from>
    <xdr:to>
      <xdr:col>2</xdr:col>
      <xdr:colOff>1307527</xdr:colOff>
      <xdr:row>36</xdr:row>
      <xdr:rowOff>17620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E449614-9D49-4AC0-9BB1-33F456B83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64992" y="18934270"/>
          <a:ext cx="55362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654842</xdr:colOff>
      <xdr:row>37</xdr:row>
      <xdr:rowOff>35718</xdr:rowOff>
    </xdr:from>
    <xdr:to>
      <xdr:col>2</xdr:col>
      <xdr:colOff>1330030</xdr:colOff>
      <xdr:row>37</xdr:row>
      <xdr:rowOff>950118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297003A-8899-4A94-AF6B-E3D20D8E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69742" y="20175378"/>
          <a:ext cx="673283" cy="914400"/>
        </a:xfrm>
        <a:prstGeom prst="rect">
          <a:avLst/>
        </a:prstGeom>
      </xdr:spPr>
    </xdr:pic>
    <xdr:clientData/>
  </xdr:twoCellAnchor>
  <xdr:twoCellAnchor>
    <xdr:from>
      <xdr:col>2</xdr:col>
      <xdr:colOff>688657</xdr:colOff>
      <xdr:row>5</xdr:row>
      <xdr:rowOff>127158</xdr:rowOff>
    </xdr:from>
    <xdr:to>
      <xdr:col>19</xdr:col>
      <xdr:colOff>153283</xdr:colOff>
      <xdr:row>8</xdr:row>
      <xdr:rowOff>198119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852F758-492E-49AA-85DA-E2C12F3723FE}"/>
            </a:ext>
          </a:extLst>
        </xdr:cNvPr>
        <xdr:cNvSpPr txBox="1"/>
      </xdr:nvSpPr>
      <xdr:spPr>
        <a:xfrm>
          <a:off x="5603557" y="1445418"/>
          <a:ext cx="13965486" cy="939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</xdr:col>
      <xdr:colOff>511969</xdr:colOff>
      <xdr:row>25</xdr:row>
      <xdr:rowOff>202406</xdr:rowOff>
    </xdr:from>
    <xdr:to>
      <xdr:col>2</xdr:col>
      <xdr:colOff>1314714</xdr:colOff>
      <xdr:row>25</xdr:row>
      <xdr:rowOff>1448804</xdr:rowOff>
    </xdr:to>
    <xdr:pic>
      <xdr:nvPicPr>
        <xdr:cNvPr id="18" name="Picture 17" descr="A diagram of a bag string&#10;&#10;AI-generated content may be incorrect.">
          <a:extLst>
            <a:ext uri="{FF2B5EF4-FFF2-40B4-BE49-F238E27FC236}">
              <a16:creationId xmlns:a16="http://schemas.microsoft.com/office/drawing/2014/main" id="{A5E77030-8E59-404E-A11F-4D1E5A970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6869" y="12127706"/>
          <a:ext cx="787505" cy="1242588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72</xdr:row>
      <xdr:rowOff>119062</xdr:rowOff>
    </xdr:from>
    <xdr:to>
      <xdr:col>2</xdr:col>
      <xdr:colOff>1544002</xdr:colOff>
      <xdr:row>73</xdr:row>
      <xdr:rowOff>174427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C6257D-9DB1-40A6-AFE3-D5EAD3747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1161" y="19336702"/>
          <a:ext cx="1353501" cy="998340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542926</xdr:colOff>
      <xdr:row>74</xdr:row>
      <xdr:rowOff>154782</xdr:rowOff>
    </xdr:from>
    <xdr:to>
      <xdr:col>2</xdr:col>
      <xdr:colOff>1389698</xdr:colOff>
      <xdr:row>76</xdr:row>
      <xdr:rowOff>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DA9E22-D2E3-4E19-AA47-2D91DD653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3586" y="20568762"/>
          <a:ext cx="856297" cy="981821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76</xdr:row>
      <xdr:rowOff>50139</xdr:rowOff>
    </xdr:from>
    <xdr:to>
      <xdr:col>2</xdr:col>
      <xdr:colOff>1331595</xdr:colOff>
      <xdr:row>78</xdr:row>
      <xdr:rowOff>10999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02C525-AB64-426E-AE05-FF9A3BFF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18835" y="21599499"/>
          <a:ext cx="695325" cy="1116379"/>
        </a:xfrm>
        <a:prstGeom prst="rect">
          <a:avLst/>
        </a:prstGeom>
      </xdr:spPr>
    </xdr:pic>
    <xdr:clientData/>
  </xdr:twoCellAnchor>
  <xdr:twoCellAnchor editAs="oneCell">
    <xdr:from>
      <xdr:col>0</xdr:col>
      <xdr:colOff>126207</xdr:colOff>
      <xdr:row>0</xdr:row>
      <xdr:rowOff>159543</xdr:rowOff>
    </xdr:from>
    <xdr:to>
      <xdr:col>1</xdr:col>
      <xdr:colOff>626031</xdr:colOff>
      <xdr:row>4</xdr:row>
      <xdr:rowOff>22258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5F1FB6-A881-42F9-A2F2-FAAB49CF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207" y="159543"/>
          <a:ext cx="1951434" cy="980950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166687</xdr:colOff>
      <xdr:row>62</xdr:row>
      <xdr:rowOff>238125</xdr:rowOff>
    </xdr:from>
    <xdr:to>
      <xdr:col>2</xdr:col>
      <xdr:colOff>1660207</xdr:colOff>
      <xdr:row>66</xdr:row>
      <xdr:rowOff>54844</xdr:rowOff>
    </xdr:to>
    <xdr:pic>
      <xdr:nvPicPr>
        <xdr:cNvPr id="6" name="Picture 5" descr="A red display case with many boxes&#10;&#10;AI-generated content may be incorrect.">
          <a:extLst>
            <a:ext uri="{FF2B5EF4-FFF2-40B4-BE49-F238E27FC236}">
              <a16:creationId xmlns:a16="http://schemas.microsoft.com/office/drawing/2014/main" id="{63D92234-5A15-41B6-AF88-D7A08D7F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7347" y="15539085"/>
          <a:ext cx="1482090" cy="1517884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50</xdr:row>
      <xdr:rowOff>107157</xdr:rowOff>
    </xdr:from>
    <xdr:to>
      <xdr:col>2</xdr:col>
      <xdr:colOff>1349692</xdr:colOff>
      <xdr:row>53</xdr:row>
      <xdr:rowOff>89473</xdr:rowOff>
    </xdr:to>
    <xdr:pic>
      <xdr:nvPicPr>
        <xdr:cNvPr id="7" name="Picture 6" descr="A box of christmas wrapping paper&#10;&#10;AI-generated content may be incorrect.">
          <a:extLst>
            <a:ext uri="{FF2B5EF4-FFF2-40B4-BE49-F238E27FC236}">
              <a16:creationId xmlns:a16="http://schemas.microsoft.com/office/drawing/2014/main" id="{0529699C-2EB7-433D-9D49-3FEEBE40F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7847" y="12497277"/>
          <a:ext cx="996315" cy="1424401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321469</xdr:colOff>
      <xdr:row>38</xdr:row>
      <xdr:rowOff>47625</xdr:rowOff>
    </xdr:from>
    <xdr:to>
      <xdr:col>2</xdr:col>
      <xdr:colOff>1504474</xdr:colOff>
      <xdr:row>41</xdr:row>
      <xdr:rowOff>210604</xdr:rowOff>
    </xdr:to>
    <xdr:pic>
      <xdr:nvPicPr>
        <xdr:cNvPr id="8" name="Picture 7" descr="A red box with a group of papers&#10;&#10;AI-generated content may be incorrect.">
          <a:extLst>
            <a:ext uri="{FF2B5EF4-FFF2-40B4-BE49-F238E27FC236}">
              <a16:creationId xmlns:a16="http://schemas.microsoft.com/office/drawing/2014/main" id="{2C64F8AE-7FB3-42AA-908A-F70B3453A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129" y="9526905"/>
          <a:ext cx="1186815" cy="1597444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321469</xdr:colOff>
      <xdr:row>26</xdr:row>
      <xdr:rowOff>83344</xdr:rowOff>
    </xdr:from>
    <xdr:to>
      <xdr:col>2</xdr:col>
      <xdr:colOff>1412264</xdr:colOff>
      <xdr:row>29</xdr:row>
      <xdr:rowOff>132874</xdr:rowOff>
    </xdr:to>
    <xdr:pic>
      <xdr:nvPicPr>
        <xdr:cNvPr id="9" name="Picture 8" descr="A red box with a red and white patterned paper&#10;&#10;AI-generated content may be incorrect.">
          <a:extLst>
            <a:ext uri="{FF2B5EF4-FFF2-40B4-BE49-F238E27FC236}">
              <a16:creationId xmlns:a16="http://schemas.microsoft.com/office/drawing/2014/main" id="{273180DD-6F5E-4F0C-9C2A-176DA4C67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129" y="6651784"/>
          <a:ext cx="1086985" cy="1506855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14</xdr:row>
      <xdr:rowOff>202406</xdr:rowOff>
    </xdr:from>
    <xdr:to>
      <xdr:col>2</xdr:col>
      <xdr:colOff>1770264</xdr:colOff>
      <xdr:row>17</xdr:row>
      <xdr:rowOff>20341</xdr:rowOff>
    </xdr:to>
    <xdr:pic>
      <xdr:nvPicPr>
        <xdr:cNvPr id="10" name="Picture 9" descr="A red box with a red and green box with a red and white box with a red and green box with a red and white box with a red and white box with a red and white box&#10;&#10;AI-generated content may be incorrect.">
          <a:extLst>
            <a:ext uri="{FF2B5EF4-FFF2-40B4-BE49-F238E27FC236}">
              <a16:creationId xmlns:a16="http://schemas.microsoft.com/office/drawing/2014/main" id="{7457F675-E90F-4E3B-9DC3-1982F1A50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0191" y="3860006"/>
          <a:ext cx="1714543" cy="1254305"/>
        </a:xfrm>
        <a:prstGeom prst="rect">
          <a:avLst/>
        </a:prstGeom>
      </xdr:spPr>
    </xdr:pic>
    <xdr:clientData/>
  </xdr:twoCellAnchor>
  <xdr:twoCellAnchor>
    <xdr:from>
      <xdr:col>1</xdr:col>
      <xdr:colOff>1202530</xdr:colOff>
      <xdr:row>5</xdr:row>
      <xdr:rowOff>238125</xdr:rowOff>
    </xdr:from>
    <xdr:to>
      <xdr:col>22</xdr:col>
      <xdr:colOff>296157</xdr:colOff>
      <xdr:row>8</xdr:row>
      <xdr:rowOff>142875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B22AEA9-7C75-4CD7-BC8E-93F2200E55B9}"/>
            </a:ext>
          </a:extLst>
        </xdr:cNvPr>
        <xdr:cNvSpPr txBox="1"/>
      </xdr:nvSpPr>
      <xdr:spPr>
        <a:xfrm>
          <a:off x="2650330" y="1647825"/>
          <a:ext cx="19408547" cy="773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</xdr:col>
      <xdr:colOff>119062</xdr:colOff>
      <xdr:row>78</xdr:row>
      <xdr:rowOff>476250</xdr:rowOff>
    </xdr:from>
    <xdr:to>
      <xdr:col>2</xdr:col>
      <xdr:colOff>1735221</xdr:colOff>
      <xdr:row>80</xdr:row>
      <xdr:rowOff>131112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4D38921-D4CB-474E-9352-6820EEE20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687" r="1282"/>
        <a:stretch>
          <a:fillRect/>
        </a:stretch>
      </xdr:blipFill>
      <xdr:spPr>
        <a:xfrm>
          <a:off x="5399722" y="23191470"/>
          <a:ext cx="1614254" cy="782622"/>
        </a:xfrm>
        <a:prstGeom prst="rect">
          <a:avLst/>
        </a:prstGeom>
      </xdr:spPr>
    </xdr:pic>
    <xdr:clientData/>
  </xdr:twoCellAnchor>
  <xdr:twoCellAnchor editAs="oneCell">
    <xdr:from>
      <xdr:col>22</xdr:col>
      <xdr:colOff>464343</xdr:colOff>
      <xdr:row>0</xdr:row>
      <xdr:rowOff>23812</xdr:rowOff>
    </xdr:from>
    <xdr:to>
      <xdr:col>24</xdr:col>
      <xdr:colOff>820864</xdr:colOff>
      <xdr:row>3</xdr:row>
      <xdr:rowOff>248125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FFF7722-02A4-487C-8B39-DFF99B1B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7063" y="23812"/>
          <a:ext cx="2223421" cy="961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154781</xdr:colOff>
      <xdr:row>24</xdr:row>
      <xdr:rowOff>56510</xdr:rowOff>
    </xdr:from>
    <xdr:to>
      <xdr:col>2</xdr:col>
      <xdr:colOff>1698306</xdr:colOff>
      <xdr:row>26</xdr:row>
      <xdr:rowOff>19050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F1B76AC-34A4-4C9E-A201-C424C798D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5441" y="5420990"/>
          <a:ext cx="1543525" cy="1147450"/>
        </a:xfrm>
        <a:prstGeom prst="rect">
          <a:avLst/>
        </a:prstGeom>
      </xdr:spPr>
    </xdr:pic>
    <xdr:clientData/>
  </xdr:twoCellAnchor>
  <xdr:twoCellAnchor editAs="oneCell">
    <xdr:from>
      <xdr:col>2</xdr:col>
      <xdr:colOff>412911</xdr:colOff>
      <xdr:row>36</xdr:row>
      <xdr:rowOff>23980</xdr:rowOff>
    </xdr:from>
    <xdr:to>
      <xdr:col>2</xdr:col>
      <xdr:colOff>1294345</xdr:colOff>
      <xdr:row>37</xdr:row>
      <xdr:rowOff>206694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2103BE6-7AC5-4787-B53F-76872479B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3571" y="8299300"/>
          <a:ext cx="883339" cy="1139024"/>
        </a:xfrm>
        <a:prstGeom prst="rect">
          <a:avLst/>
        </a:prstGeom>
      </xdr:spPr>
    </xdr:pic>
    <xdr:clientData/>
  </xdr:twoCellAnchor>
  <xdr:twoCellAnchor editAs="oneCell">
    <xdr:from>
      <xdr:col>2</xdr:col>
      <xdr:colOff>496254</xdr:colOff>
      <xdr:row>48</xdr:row>
      <xdr:rowOff>130970</xdr:rowOff>
    </xdr:from>
    <xdr:to>
      <xdr:col>2</xdr:col>
      <xdr:colOff>1312409</xdr:colOff>
      <xdr:row>49</xdr:row>
      <xdr:rowOff>230030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42D7658-8CC9-424B-8ADF-44F0BB315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6914" y="11317130"/>
          <a:ext cx="810440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515779</xdr:colOff>
      <xdr:row>60</xdr:row>
      <xdr:rowOff>81439</xdr:rowOff>
    </xdr:from>
    <xdr:to>
      <xdr:col>2</xdr:col>
      <xdr:colOff>1203793</xdr:colOff>
      <xdr:row>61</xdr:row>
      <xdr:rowOff>98176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9C1AB51-BFAE-4CCF-8CF5-33A2671C5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6439" y="14178439"/>
          <a:ext cx="701349" cy="967332"/>
        </a:xfrm>
        <a:prstGeom prst="rect">
          <a:avLst/>
        </a:prstGeom>
      </xdr:spPr>
    </xdr:pic>
    <xdr:clientData/>
  </xdr:twoCellAnchor>
  <xdr:twoCellAnchor editAs="oneCell">
    <xdr:from>
      <xdr:col>2</xdr:col>
      <xdr:colOff>51437</xdr:colOff>
      <xdr:row>67</xdr:row>
      <xdr:rowOff>210502</xdr:rowOff>
    </xdr:from>
    <xdr:to>
      <xdr:col>2</xdr:col>
      <xdr:colOff>1737236</xdr:colOff>
      <xdr:row>70</xdr:row>
      <xdr:rowOff>206216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8D102CC-3C3C-4568-8154-2FC7D460B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2097" y="17469802"/>
          <a:ext cx="1681989" cy="145494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165100</xdr:colOff>
      <xdr:row>77</xdr:row>
      <xdr:rowOff>50800</xdr:rowOff>
    </xdr:from>
    <xdr:to>
      <xdr:col>2</xdr:col>
      <xdr:colOff>2302509</xdr:colOff>
      <xdr:row>80</xdr:row>
      <xdr:rowOff>130441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E38E51-D130-45C7-AB86-E655C5F7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32300" y="22308820"/>
          <a:ext cx="2137409" cy="1519821"/>
        </a:xfrm>
        <a:prstGeom prst="rect">
          <a:avLst/>
        </a:prstGeom>
      </xdr:spPr>
    </xdr:pic>
    <xdr:clientData/>
  </xdr:twoCellAnchor>
  <xdr:twoCellAnchor editAs="oneCell">
    <xdr:from>
      <xdr:col>0</xdr:col>
      <xdr:colOff>108503</xdr:colOff>
      <xdr:row>0</xdr:row>
      <xdr:rowOff>164685</xdr:rowOff>
    </xdr:from>
    <xdr:to>
      <xdr:col>1</xdr:col>
      <xdr:colOff>475295</xdr:colOff>
      <xdr:row>4</xdr:row>
      <xdr:rowOff>39465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B4D583-BD16-471B-A44A-F3B70EF2A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03" y="164685"/>
          <a:ext cx="1965087" cy="1013970"/>
        </a:xfrm>
        <a:prstGeom prst="rect">
          <a:avLst/>
        </a:prstGeom>
      </xdr:spPr>
    </xdr:pic>
    <xdr:clientData/>
  </xdr:twoCellAnchor>
  <xdr:twoCellAnchor editAs="oneCell">
    <xdr:from>
      <xdr:col>1</xdr:col>
      <xdr:colOff>1964611</xdr:colOff>
      <xdr:row>16</xdr:row>
      <xdr:rowOff>76201</xdr:rowOff>
    </xdr:from>
    <xdr:to>
      <xdr:col>2</xdr:col>
      <xdr:colOff>2416789</xdr:colOff>
      <xdr:row>20</xdr:row>
      <xdr:rowOff>73661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3BCD2F-DE55-4969-9EB3-B77A9199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4811" y="4937761"/>
          <a:ext cx="3119178" cy="988060"/>
        </a:xfrm>
        <a:prstGeom prst="rect">
          <a:avLst/>
        </a:prstGeom>
      </xdr:spPr>
    </xdr:pic>
    <xdr:clientData/>
  </xdr:twoCellAnchor>
  <xdr:twoCellAnchor editAs="oneCell">
    <xdr:from>
      <xdr:col>1</xdr:col>
      <xdr:colOff>2362200</xdr:colOff>
      <xdr:row>30</xdr:row>
      <xdr:rowOff>723901</xdr:rowOff>
    </xdr:from>
    <xdr:to>
      <xdr:col>3</xdr:col>
      <xdr:colOff>174535</xdr:colOff>
      <xdr:row>39</xdr:row>
      <xdr:rowOff>94860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23DBA8-0D45-4041-94C5-DF8457E5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2400" y="9105901"/>
          <a:ext cx="3100615" cy="2300849"/>
        </a:xfrm>
        <a:prstGeom prst="rect">
          <a:avLst/>
        </a:prstGeom>
      </xdr:spPr>
    </xdr:pic>
    <xdr:clientData/>
  </xdr:twoCellAnchor>
  <xdr:twoCellAnchor editAs="oneCell">
    <xdr:from>
      <xdr:col>1</xdr:col>
      <xdr:colOff>2185484</xdr:colOff>
      <xdr:row>63</xdr:row>
      <xdr:rowOff>165101</xdr:rowOff>
    </xdr:from>
    <xdr:to>
      <xdr:col>2</xdr:col>
      <xdr:colOff>2499063</xdr:colOff>
      <xdr:row>70</xdr:row>
      <xdr:rowOff>130811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0FFE297-D219-454F-966A-EAFA4414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5684" y="18948401"/>
          <a:ext cx="2980579" cy="1691640"/>
        </a:xfrm>
        <a:prstGeom prst="rect">
          <a:avLst/>
        </a:prstGeom>
      </xdr:spPr>
    </xdr:pic>
    <xdr:clientData/>
  </xdr:twoCellAnchor>
  <xdr:twoCellAnchor editAs="oneCell">
    <xdr:from>
      <xdr:col>1</xdr:col>
      <xdr:colOff>2044700</xdr:colOff>
      <xdr:row>46</xdr:row>
      <xdr:rowOff>127000</xdr:rowOff>
    </xdr:from>
    <xdr:to>
      <xdr:col>3</xdr:col>
      <xdr:colOff>94270</xdr:colOff>
      <xdr:row>51</xdr:row>
      <xdr:rowOff>92567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E1A2F5-7B7A-4F04-B4B5-B7C008074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4900" y="13934440"/>
          <a:ext cx="3326420" cy="118857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84</xdr:row>
      <xdr:rowOff>571500</xdr:rowOff>
    </xdr:from>
    <xdr:to>
      <xdr:col>2</xdr:col>
      <xdr:colOff>2456114</xdr:colOff>
      <xdr:row>90</xdr:row>
      <xdr:rowOff>228883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272F83-0FC9-4C23-8A63-C48430127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7700" y="25290780"/>
          <a:ext cx="2269424" cy="1848133"/>
        </a:xfrm>
        <a:prstGeom prst="rect">
          <a:avLst/>
        </a:prstGeom>
      </xdr:spPr>
    </xdr:pic>
    <xdr:clientData/>
  </xdr:twoCellAnchor>
  <xdr:twoCellAnchor editAs="oneCell">
    <xdr:from>
      <xdr:col>1</xdr:col>
      <xdr:colOff>2352130</xdr:colOff>
      <xdr:row>94</xdr:row>
      <xdr:rowOff>762001</xdr:rowOff>
    </xdr:from>
    <xdr:to>
      <xdr:col>3</xdr:col>
      <xdr:colOff>186936</xdr:colOff>
      <xdr:row>101</xdr:row>
      <xdr:rowOff>40641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24749B-1807-498E-9C18-B7F82628E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2330" y="28696921"/>
          <a:ext cx="3113561" cy="1717040"/>
        </a:xfrm>
        <a:prstGeom prst="rect">
          <a:avLst/>
        </a:prstGeom>
      </xdr:spPr>
    </xdr:pic>
    <xdr:clientData/>
  </xdr:twoCellAnchor>
  <xdr:twoCellAnchor editAs="oneCell">
    <xdr:from>
      <xdr:col>2</xdr:col>
      <xdr:colOff>331220</xdr:colOff>
      <xdr:row>104</xdr:row>
      <xdr:rowOff>419101</xdr:rowOff>
    </xdr:from>
    <xdr:to>
      <xdr:col>2</xdr:col>
      <xdr:colOff>2150918</xdr:colOff>
      <xdr:row>111</xdr:row>
      <xdr:rowOff>226060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B5698C-0624-41E0-9BE9-03BAED33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8420" y="31569661"/>
          <a:ext cx="1819698" cy="2245359"/>
        </a:xfrm>
        <a:prstGeom prst="rect">
          <a:avLst/>
        </a:prstGeom>
      </xdr:spPr>
    </xdr:pic>
    <xdr:clientData/>
  </xdr:twoCellAnchor>
  <xdr:twoCellAnchor>
    <xdr:from>
      <xdr:col>2</xdr:col>
      <xdr:colOff>1831656</xdr:colOff>
      <xdr:row>3</xdr:row>
      <xdr:rowOff>167005</xdr:rowOff>
    </xdr:from>
    <xdr:to>
      <xdr:col>17</xdr:col>
      <xdr:colOff>297020</xdr:colOff>
      <xdr:row>7</xdr:row>
      <xdr:rowOff>41818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893873A-ADB6-49E8-A5C3-3E6CC21465B4}"/>
            </a:ext>
          </a:extLst>
        </xdr:cNvPr>
        <xdr:cNvSpPr txBox="1"/>
      </xdr:nvSpPr>
      <xdr:spPr>
        <a:xfrm>
          <a:off x="6098856" y="1035685"/>
          <a:ext cx="14688344" cy="8730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22</xdr:col>
      <xdr:colOff>357188</xdr:colOff>
      <xdr:row>0</xdr:row>
      <xdr:rowOff>0</xdr:rowOff>
    </xdr:from>
    <xdr:to>
      <xdr:col>24</xdr:col>
      <xdr:colOff>666084</xdr:colOff>
      <xdr:row>5</xdr:row>
      <xdr:rowOff>133349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73571D6-774B-45A3-9D2D-08C72116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4988" y="0"/>
          <a:ext cx="2029111" cy="152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523875</xdr:colOff>
      <xdr:row>115</xdr:row>
      <xdr:rowOff>83344</xdr:rowOff>
    </xdr:from>
    <xdr:to>
      <xdr:col>2</xdr:col>
      <xdr:colOff>1125379</xdr:colOff>
      <xdr:row>117</xdr:row>
      <xdr:rowOff>170472</xdr:rowOff>
    </xdr:to>
    <xdr:pic>
      <xdr:nvPicPr>
        <xdr:cNvPr id="13" name="Picture 12" descr="A red striped surface with black lines&#10;&#10;AI-generated content may be incorrect.">
          <a:extLst>
            <a:ext uri="{FF2B5EF4-FFF2-40B4-BE49-F238E27FC236}">
              <a16:creationId xmlns:a16="http://schemas.microsoft.com/office/drawing/2014/main" id="{19B81E19-5154-4B64-A2C1-5359546D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91075" y="34647664"/>
          <a:ext cx="599599" cy="1281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1214438</xdr:colOff>
      <xdr:row>115</xdr:row>
      <xdr:rowOff>83344</xdr:rowOff>
    </xdr:from>
    <xdr:to>
      <xdr:col>2</xdr:col>
      <xdr:colOff>1850708</xdr:colOff>
      <xdr:row>117</xdr:row>
      <xdr:rowOff>212956</xdr:rowOff>
    </xdr:to>
    <xdr:pic>
      <xdr:nvPicPr>
        <xdr:cNvPr id="14" name="Picture 13" descr="A grey envelope with black and gold stars on it&#10;&#10;AI-generated content may be incorrect.">
          <a:extLst>
            <a:ext uri="{FF2B5EF4-FFF2-40B4-BE49-F238E27FC236}">
              <a16:creationId xmlns:a16="http://schemas.microsoft.com/office/drawing/2014/main" id="{25AB74BE-81FD-45F9-9A90-25E78B54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81638" y="34647664"/>
          <a:ext cx="634365" cy="1324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148318</xdr:colOff>
      <xdr:row>1</xdr:row>
      <xdr:rowOff>35378</xdr:rowOff>
    </xdr:from>
    <xdr:to>
      <xdr:col>1</xdr:col>
      <xdr:colOff>739956</xdr:colOff>
      <xdr:row>4</xdr:row>
      <xdr:rowOff>13286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B2031C-1B33-4909-9723-2876594B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318" y="195398"/>
          <a:ext cx="1955618" cy="979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258535</xdr:colOff>
      <xdr:row>15</xdr:row>
      <xdr:rowOff>244929</xdr:rowOff>
    </xdr:from>
    <xdr:to>
      <xdr:col>2</xdr:col>
      <xdr:colOff>1507421</xdr:colOff>
      <xdr:row>15</xdr:row>
      <xdr:rowOff>930729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849C38-232A-47EB-9D0E-D1BAD1DE4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5935" y="4374969"/>
          <a:ext cx="1243171" cy="689610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231323</xdr:colOff>
      <xdr:row>16</xdr:row>
      <xdr:rowOff>13607</xdr:rowOff>
    </xdr:from>
    <xdr:to>
      <xdr:col>2</xdr:col>
      <xdr:colOff>1542487</xdr:colOff>
      <xdr:row>18</xdr:row>
      <xdr:rowOff>211455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56DFD0-9278-4884-BEAE-33EF11739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8723" y="5096147"/>
          <a:ext cx="1311164" cy="695053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244929</xdr:colOff>
      <xdr:row>20</xdr:row>
      <xdr:rowOff>190500</xdr:rowOff>
    </xdr:from>
    <xdr:to>
      <xdr:col>2</xdr:col>
      <xdr:colOff>1583624</xdr:colOff>
      <xdr:row>20</xdr:row>
      <xdr:rowOff>876300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430275-1B7D-496E-9B95-F4391080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2329" y="6278880"/>
          <a:ext cx="133488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217716</xdr:colOff>
      <xdr:row>20</xdr:row>
      <xdr:rowOff>938893</xdr:rowOff>
    </xdr:from>
    <xdr:to>
      <xdr:col>2</xdr:col>
      <xdr:colOff>1582922</xdr:colOff>
      <xdr:row>23</xdr:row>
      <xdr:rowOff>170906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EFD639-2F8E-4D82-A1E0-7CD43F40C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5116" y="7027273"/>
          <a:ext cx="1367111" cy="691243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272142</xdr:colOff>
      <xdr:row>25</xdr:row>
      <xdr:rowOff>163287</xdr:rowOff>
    </xdr:from>
    <xdr:to>
      <xdr:col>2</xdr:col>
      <xdr:colOff>1621644</xdr:colOff>
      <xdr:row>25</xdr:row>
      <xdr:rowOff>860517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15528-2AE7-4E27-A7AE-3CCEF8A81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9542" y="8210007"/>
          <a:ext cx="1347597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312966</xdr:colOff>
      <xdr:row>25</xdr:row>
      <xdr:rowOff>911679</xdr:rowOff>
    </xdr:from>
    <xdr:to>
      <xdr:col>2</xdr:col>
      <xdr:colOff>1619958</xdr:colOff>
      <xdr:row>28</xdr:row>
      <xdr:rowOff>168116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64CED3E-CD82-4902-9769-A665712F5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0366" y="8958399"/>
          <a:ext cx="1305087" cy="698522"/>
        </a:xfrm>
        <a:prstGeom prst="rect">
          <a:avLst/>
        </a:prstGeom>
      </xdr:spPr>
    </xdr:pic>
    <xdr:clientData/>
  </xdr:twoCellAnchor>
  <xdr:twoCellAnchor editAs="oneCell">
    <xdr:from>
      <xdr:col>2</xdr:col>
      <xdr:colOff>244930</xdr:colOff>
      <xdr:row>30</xdr:row>
      <xdr:rowOff>217714</xdr:rowOff>
    </xdr:from>
    <xdr:to>
      <xdr:col>2</xdr:col>
      <xdr:colOff>1582875</xdr:colOff>
      <xdr:row>30</xdr:row>
      <xdr:rowOff>892084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BB037DC-D8F3-457A-BDF2-ABA5B4518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2330" y="10222774"/>
          <a:ext cx="1334135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244929</xdr:colOff>
      <xdr:row>31</xdr:row>
      <xdr:rowOff>40820</xdr:rowOff>
    </xdr:from>
    <xdr:to>
      <xdr:col>2</xdr:col>
      <xdr:colOff>1622969</xdr:colOff>
      <xdr:row>34</xdr:row>
      <xdr:rowOff>11973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1F31F0D-6E9D-4C50-86C7-F40405A2B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2329" y="10998380"/>
          <a:ext cx="1374230" cy="706483"/>
        </a:xfrm>
        <a:prstGeom prst="rect">
          <a:avLst/>
        </a:prstGeom>
      </xdr:spPr>
    </xdr:pic>
    <xdr:clientData/>
  </xdr:twoCellAnchor>
  <xdr:twoCellAnchor editAs="oneCell">
    <xdr:from>
      <xdr:col>2</xdr:col>
      <xdr:colOff>195604</xdr:colOff>
      <xdr:row>35</xdr:row>
      <xdr:rowOff>188799</xdr:rowOff>
    </xdr:from>
    <xdr:to>
      <xdr:col>2</xdr:col>
      <xdr:colOff>1543410</xdr:colOff>
      <xdr:row>35</xdr:row>
      <xdr:rowOff>874599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8E832C9-2DBF-4D93-8D23-E73144C78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3004" y="12152199"/>
          <a:ext cx="1345901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217715</xdr:colOff>
      <xdr:row>35</xdr:row>
      <xdr:rowOff>911681</xdr:rowOff>
    </xdr:from>
    <xdr:to>
      <xdr:col>2</xdr:col>
      <xdr:colOff>1620806</xdr:colOff>
      <xdr:row>38</xdr:row>
      <xdr:rowOff>168459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EFD9CE0-F430-4353-86EA-57729BBCC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5115" y="12875081"/>
          <a:ext cx="1393566" cy="698863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204107</xdr:colOff>
      <xdr:row>44</xdr:row>
      <xdr:rowOff>299357</xdr:rowOff>
    </xdr:from>
    <xdr:to>
      <xdr:col>2</xdr:col>
      <xdr:colOff>1602161</xdr:colOff>
      <xdr:row>45</xdr:row>
      <xdr:rowOff>17417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CCF5BAC-AE88-4CEC-91B0-FA54170FD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1507" y="15150737"/>
          <a:ext cx="1394244" cy="680085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244929</xdr:colOff>
      <xdr:row>45</xdr:row>
      <xdr:rowOff>95250</xdr:rowOff>
    </xdr:from>
    <xdr:to>
      <xdr:col>2</xdr:col>
      <xdr:colOff>1579122</xdr:colOff>
      <xdr:row>48</xdr:row>
      <xdr:rowOff>53884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2F82C2E-EF2E-4A6D-96A6-4B4E09FDD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2329" y="15899130"/>
          <a:ext cx="1338003" cy="713014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217717</xdr:colOff>
      <xdr:row>49</xdr:row>
      <xdr:rowOff>244927</xdr:rowOff>
    </xdr:from>
    <xdr:to>
      <xdr:col>2</xdr:col>
      <xdr:colOff>1542030</xdr:colOff>
      <xdr:row>49</xdr:row>
      <xdr:rowOff>930727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93E3568-66C4-41AB-B6A8-9ED3DE39C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5117" y="17054647"/>
          <a:ext cx="1333838" cy="689610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217715</xdr:colOff>
      <xdr:row>50</xdr:row>
      <xdr:rowOff>13606</xdr:rowOff>
    </xdr:from>
    <xdr:to>
      <xdr:col>2</xdr:col>
      <xdr:colOff>1596935</xdr:colOff>
      <xdr:row>52</xdr:row>
      <xdr:rowOff>217169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49D56E9-8A76-461F-9AB5-450364E2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5115" y="17775826"/>
          <a:ext cx="1381125" cy="702673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204108</xdr:colOff>
      <xdr:row>54</xdr:row>
      <xdr:rowOff>190502</xdr:rowOff>
    </xdr:from>
    <xdr:to>
      <xdr:col>2</xdr:col>
      <xdr:colOff>1545489</xdr:colOff>
      <xdr:row>54</xdr:row>
      <xdr:rowOff>876302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9DB510E-F295-4563-8662-6EE90142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1508" y="18958562"/>
          <a:ext cx="1347096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54</xdr:row>
      <xdr:rowOff>925286</xdr:rowOff>
    </xdr:from>
    <xdr:to>
      <xdr:col>2</xdr:col>
      <xdr:colOff>1503927</xdr:colOff>
      <xdr:row>57</xdr:row>
      <xdr:rowOff>170634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3CBF55C-0FB1-433E-8D4B-25F2E0F66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3151" y="19693346"/>
          <a:ext cx="1221986" cy="702673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204107</xdr:colOff>
      <xdr:row>59</xdr:row>
      <xdr:rowOff>136072</xdr:rowOff>
    </xdr:from>
    <xdr:to>
      <xdr:col>2</xdr:col>
      <xdr:colOff>1545091</xdr:colOff>
      <xdr:row>59</xdr:row>
      <xdr:rowOff>821872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5EA6038-9100-494D-9483-A1705CE86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1507" y="20862472"/>
          <a:ext cx="1337174" cy="681990"/>
        </a:xfrm>
        <a:prstGeom prst="rect">
          <a:avLst/>
        </a:prstGeom>
      </xdr:spPr>
    </xdr:pic>
    <xdr:clientData/>
  </xdr:twoCellAnchor>
  <xdr:twoCellAnchor editAs="oneCell">
    <xdr:from>
      <xdr:col>2</xdr:col>
      <xdr:colOff>258537</xdr:colOff>
      <xdr:row>59</xdr:row>
      <xdr:rowOff>884465</xdr:rowOff>
    </xdr:from>
    <xdr:to>
      <xdr:col>2</xdr:col>
      <xdr:colOff>1579239</xdr:colOff>
      <xdr:row>62</xdr:row>
      <xdr:rowOff>135528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BBB87A7-B755-4432-84CB-140E95329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5937" y="21610865"/>
          <a:ext cx="1316892" cy="70267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64</xdr:row>
      <xdr:rowOff>204108</xdr:rowOff>
    </xdr:from>
    <xdr:to>
      <xdr:col>2</xdr:col>
      <xdr:colOff>1598195</xdr:colOff>
      <xdr:row>64</xdr:row>
      <xdr:rowOff>897528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3526F9F-0D55-44F4-A50E-73A3EB572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57900" y="22888848"/>
          <a:ext cx="1407695" cy="689610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176894</xdr:colOff>
      <xdr:row>65</xdr:row>
      <xdr:rowOff>0</xdr:rowOff>
    </xdr:from>
    <xdr:to>
      <xdr:col>2</xdr:col>
      <xdr:colOff>1617157</xdr:colOff>
      <xdr:row>67</xdr:row>
      <xdr:rowOff>209277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7248103-0A10-4E44-BDB9-5859059D6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4294" y="23637240"/>
          <a:ext cx="1444073" cy="704577"/>
        </a:xfrm>
        <a:prstGeom prst="rect">
          <a:avLst/>
        </a:prstGeom>
      </xdr:spPr>
    </xdr:pic>
    <xdr:clientData/>
  </xdr:twoCellAnchor>
  <xdr:twoCellAnchor>
    <xdr:from>
      <xdr:col>1</xdr:col>
      <xdr:colOff>2988128</xdr:colOff>
      <xdr:row>5</xdr:row>
      <xdr:rowOff>172192</xdr:rowOff>
    </xdr:from>
    <xdr:to>
      <xdr:col>18</xdr:col>
      <xdr:colOff>413657</xdr:colOff>
      <xdr:row>9</xdr:row>
      <xdr:rowOff>47005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DC22DB9-D50E-4C72-B81E-77391B9A71F0}"/>
            </a:ext>
          </a:extLst>
        </xdr:cNvPr>
        <xdr:cNvSpPr txBox="1"/>
      </xdr:nvSpPr>
      <xdr:spPr>
        <a:xfrm>
          <a:off x="4348842" y="1652649"/>
          <a:ext cx="13917386" cy="1050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21</xdr:col>
      <xdr:colOff>809625</xdr:colOff>
      <xdr:row>0</xdr:row>
      <xdr:rowOff>71438</xdr:rowOff>
    </xdr:from>
    <xdr:to>
      <xdr:col>23</xdr:col>
      <xdr:colOff>949452</xdr:colOff>
      <xdr:row>3</xdr:row>
      <xdr:rowOff>284321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93D7364-6812-450D-98EC-DA58F8C52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60765" y="71438"/>
          <a:ext cx="2004822" cy="959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113391</xdr:colOff>
      <xdr:row>13</xdr:row>
      <xdr:rowOff>122465</xdr:rowOff>
    </xdr:from>
    <xdr:to>
      <xdr:col>2</xdr:col>
      <xdr:colOff>1694212</xdr:colOff>
      <xdr:row>17</xdr:row>
      <xdr:rowOff>151040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4B023D-B746-49DF-9392-D47621298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0791" y="3597185"/>
          <a:ext cx="1580821" cy="1626870"/>
        </a:xfrm>
        <a:prstGeom prst="rect">
          <a:avLst/>
        </a:prstGeom>
      </xdr:spPr>
    </xdr:pic>
    <xdr:clientData/>
  </xdr:twoCellAnchor>
  <xdr:twoCellAnchor editAs="oneCell">
    <xdr:from>
      <xdr:col>2</xdr:col>
      <xdr:colOff>179918</xdr:colOff>
      <xdr:row>18</xdr:row>
      <xdr:rowOff>158750</xdr:rowOff>
    </xdr:from>
    <xdr:to>
      <xdr:col>2</xdr:col>
      <xdr:colOff>1731198</xdr:colOff>
      <xdr:row>22</xdr:row>
      <xdr:rowOff>149080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435368-71FE-41B6-98AC-EB7F4428B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7318" y="5500370"/>
          <a:ext cx="1553185" cy="1588625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1</xdr:row>
      <xdr:rowOff>27214</xdr:rowOff>
    </xdr:from>
    <xdr:to>
      <xdr:col>1</xdr:col>
      <xdr:colOff>821326</xdr:colOff>
      <xdr:row>4</xdr:row>
      <xdr:rowOff>10615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B993D8-757B-41BC-A3C1-4D4D27E1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928" y="187234"/>
          <a:ext cx="1944188" cy="982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122465</xdr:colOff>
      <xdr:row>23</xdr:row>
      <xdr:rowOff>163285</xdr:rowOff>
    </xdr:from>
    <xdr:to>
      <xdr:col>2</xdr:col>
      <xdr:colOff>1730284</xdr:colOff>
      <xdr:row>24</xdr:row>
      <xdr:rowOff>95247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E66B33-D85F-498E-8D99-9FE4FBA5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9865" y="7371805"/>
          <a:ext cx="1613534" cy="815882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149679</xdr:colOff>
      <xdr:row>24</xdr:row>
      <xdr:rowOff>27215</xdr:rowOff>
    </xdr:from>
    <xdr:to>
      <xdr:col>2</xdr:col>
      <xdr:colOff>1731576</xdr:colOff>
      <xdr:row>27</xdr:row>
      <xdr:rowOff>110763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3E2EA7-A720-408C-A916-9CC1C969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7079" y="8119655"/>
          <a:ext cx="1581897" cy="828403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176892</xdr:colOff>
      <xdr:row>28</xdr:row>
      <xdr:rowOff>163285</xdr:rowOff>
    </xdr:from>
    <xdr:to>
      <xdr:col>2</xdr:col>
      <xdr:colOff>1654080</xdr:colOff>
      <xdr:row>29</xdr:row>
      <xdr:rowOff>54426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E110FB-58D4-4D24-B289-A7185F95A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4292" y="9261565"/>
          <a:ext cx="1480998" cy="775061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176892</xdr:colOff>
      <xdr:row>29</xdr:row>
      <xdr:rowOff>95249</xdr:rowOff>
    </xdr:from>
    <xdr:to>
      <xdr:col>2</xdr:col>
      <xdr:colOff>1660060</xdr:colOff>
      <xdr:row>32</xdr:row>
      <xdr:rowOff>151311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568A71-AD48-437B-96FC-D4E1EEFC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4292" y="10077449"/>
          <a:ext cx="1479358" cy="795202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176894</xdr:colOff>
      <xdr:row>33</xdr:row>
      <xdr:rowOff>176892</xdr:rowOff>
    </xdr:from>
    <xdr:to>
      <xdr:col>2</xdr:col>
      <xdr:colOff>1660343</xdr:colOff>
      <xdr:row>33</xdr:row>
      <xdr:rowOff>858882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C270AEB-2588-4375-B9E1-F3486003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4294" y="11164932"/>
          <a:ext cx="1496784" cy="67818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34</xdr:row>
      <xdr:rowOff>81643</xdr:rowOff>
    </xdr:from>
    <xdr:to>
      <xdr:col>2</xdr:col>
      <xdr:colOff>1660071</xdr:colOff>
      <xdr:row>37</xdr:row>
      <xdr:rowOff>38374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BDD7B4F-B506-4159-B652-4167504DD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57900" y="11953603"/>
          <a:ext cx="1469571" cy="69777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54</xdr:row>
      <xdr:rowOff>258534</xdr:rowOff>
    </xdr:from>
    <xdr:to>
      <xdr:col>2</xdr:col>
      <xdr:colOff>1620422</xdr:colOff>
      <xdr:row>55</xdr:row>
      <xdr:rowOff>75382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5EA1AA-5046-4BC5-81D7-6BB94E2F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8400" y="18089334"/>
          <a:ext cx="1239422" cy="676003"/>
        </a:xfrm>
        <a:prstGeom prst="rect">
          <a:avLst/>
        </a:prstGeom>
      </xdr:spPr>
    </xdr:pic>
    <xdr:clientData/>
  </xdr:twoCellAnchor>
  <xdr:twoCellAnchor editAs="oneCell">
    <xdr:from>
      <xdr:col>2</xdr:col>
      <xdr:colOff>367393</xdr:colOff>
      <xdr:row>55</xdr:row>
      <xdr:rowOff>149678</xdr:rowOff>
    </xdr:from>
    <xdr:to>
      <xdr:col>2</xdr:col>
      <xdr:colOff>1588629</xdr:colOff>
      <xdr:row>58</xdr:row>
      <xdr:rowOff>98788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265530F-6BF9-4B52-AFD1-E2CB4DA9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4793" y="18841538"/>
          <a:ext cx="1232666" cy="697775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149677</xdr:colOff>
      <xdr:row>61</xdr:row>
      <xdr:rowOff>285751</xdr:rowOff>
    </xdr:from>
    <xdr:to>
      <xdr:col>2</xdr:col>
      <xdr:colOff>1693273</xdr:colOff>
      <xdr:row>61</xdr:row>
      <xdr:rowOff>967741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4A854B1-949F-4CED-97EF-01BECC9F1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7077" y="20486371"/>
          <a:ext cx="1543596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149678</xdr:colOff>
      <xdr:row>61</xdr:row>
      <xdr:rowOff>1047752</xdr:rowOff>
    </xdr:from>
    <xdr:to>
      <xdr:col>2</xdr:col>
      <xdr:colOff>1714500</xdr:colOff>
      <xdr:row>62</xdr:row>
      <xdr:rowOff>155124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8934A32-8251-43DE-84B0-553232BF9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7078" y="21248372"/>
          <a:ext cx="1564822" cy="692332"/>
        </a:xfrm>
        <a:prstGeom prst="rect">
          <a:avLst/>
        </a:prstGeom>
      </xdr:spPr>
    </xdr:pic>
    <xdr:clientData/>
  </xdr:twoCellAnchor>
  <xdr:twoCellAnchor editAs="oneCell">
    <xdr:from>
      <xdr:col>2</xdr:col>
      <xdr:colOff>81641</xdr:colOff>
      <xdr:row>64</xdr:row>
      <xdr:rowOff>258536</xdr:rowOff>
    </xdr:from>
    <xdr:to>
      <xdr:col>2</xdr:col>
      <xdr:colOff>1621426</xdr:colOff>
      <xdr:row>64</xdr:row>
      <xdr:rowOff>931001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8AC9E44-F8C9-40E2-B2FA-2E7356BA3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9041" y="22425116"/>
          <a:ext cx="1543595" cy="674370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108858</xdr:colOff>
      <xdr:row>64</xdr:row>
      <xdr:rowOff>1006928</xdr:rowOff>
    </xdr:from>
    <xdr:to>
      <xdr:col>2</xdr:col>
      <xdr:colOff>1619206</xdr:colOff>
      <xdr:row>65</xdr:row>
      <xdr:rowOff>131444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95AB760-C516-4F6C-BA51-49D5EDCC4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6258" y="23173508"/>
          <a:ext cx="1512253" cy="692331"/>
        </a:xfrm>
        <a:prstGeom prst="rect">
          <a:avLst/>
        </a:prstGeom>
      </xdr:spPr>
    </xdr:pic>
    <xdr:clientData/>
  </xdr:twoCellAnchor>
  <xdr:twoCellAnchor>
    <xdr:from>
      <xdr:col>1</xdr:col>
      <xdr:colOff>2435679</xdr:colOff>
      <xdr:row>4</xdr:row>
      <xdr:rowOff>269420</xdr:rowOff>
    </xdr:from>
    <xdr:to>
      <xdr:col>20</xdr:col>
      <xdr:colOff>495277</xdr:colOff>
      <xdr:row>7</xdr:row>
      <xdr:rowOff>171449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1637DD2-E8CD-48BE-92DD-C9AAB645E067}"/>
            </a:ext>
          </a:extLst>
        </xdr:cNvPr>
        <xdr:cNvSpPr txBox="1"/>
      </xdr:nvSpPr>
      <xdr:spPr>
        <a:xfrm>
          <a:off x="3799659" y="1442900"/>
          <a:ext cx="16058038" cy="7707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21</xdr:col>
      <xdr:colOff>692727</xdr:colOff>
      <xdr:row>0</xdr:row>
      <xdr:rowOff>34636</xdr:rowOff>
    </xdr:from>
    <xdr:to>
      <xdr:col>23</xdr:col>
      <xdr:colOff>853726</xdr:colOff>
      <xdr:row>3</xdr:row>
      <xdr:rowOff>251329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1C07320-AB46-416A-AE22-7B7D1C18A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46687" y="34636"/>
          <a:ext cx="2020279" cy="955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149678</xdr:colOff>
      <xdr:row>40</xdr:row>
      <xdr:rowOff>297452</xdr:rowOff>
    </xdr:from>
    <xdr:to>
      <xdr:col>2</xdr:col>
      <xdr:colOff>1689190</xdr:colOff>
      <xdr:row>44</xdr:row>
      <xdr:rowOff>30900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875CD691-75FA-4F83-8B37-8117AA70B25B}"/>
            </a:ext>
          </a:extLst>
        </xdr:cNvPr>
        <xdr:cNvGrpSpPr/>
      </xdr:nvGrpSpPr>
      <xdr:grpSpPr>
        <a:xfrm>
          <a:off x="5851071" y="13564416"/>
          <a:ext cx="1539512" cy="1339091"/>
          <a:chOff x="9048750" y="4680857"/>
          <a:chExt cx="4364605" cy="6713913"/>
        </a:xfrm>
      </xdr:grpSpPr>
      <xdr:pic>
        <xdr:nvPicPr>
          <xdr:cNvPr id="20" name="Picture 19" descr="A brown paper with white and red trees&#10;&#10;AI-generated content may be incorrect.">
            <a:extLst>
              <a:ext uri="{FF2B5EF4-FFF2-40B4-BE49-F238E27FC236}">
                <a16:creationId xmlns:a16="http://schemas.microsoft.com/office/drawing/2014/main" id="{E7CCDEF6-20EB-551B-A3D6-622A62ACA0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8750" y="8138548"/>
            <a:ext cx="2069403" cy="3254745"/>
          </a:xfrm>
          <a:prstGeom prst="rect">
            <a:avLst/>
          </a:prstGeom>
        </xdr:spPr>
      </xdr:pic>
      <xdr:pic>
        <xdr:nvPicPr>
          <xdr:cNvPr id="21" name="Picture 20" descr="A pattern of green and red wreaths&#10;&#10;AI-generated content may be incorrect.">
            <a:extLst>
              <a:ext uri="{FF2B5EF4-FFF2-40B4-BE49-F238E27FC236}">
                <a16:creationId xmlns:a16="http://schemas.microsoft.com/office/drawing/2014/main" id="{0E4B96DC-4C8E-AF9F-D229-3F2D5AF658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49517" y="8140025"/>
            <a:ext cx="2063838" cy="3254745"/>
          </a:xfrm>
          <a:prstGeom prst="rect">
            <a:avLst/>
          </a:prstGeom>
        </xdr:spPr>
      </xdr:pic>
      <xdr:pic>
        <xdr:nvPicPr>
          <xdr:cNvPr id="22" name="Picture 21" descr="A pattern of leaves and berries&#10;&#10;AI-generated content may be incorrect.">
            <a:extLst>
              <a:ext uri="{FF2B5EF4-FFF2-40B4-BE49-F238E27FC236}">
                <a16:creationId xmlns:a16="http://schemas.microsoft.com/office/drawing/2014/main" id="{2EB5834E-48CC-65A4-37EB-5184CBEFAE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62357" y="4680857"/>
            <a:ext cx="2050538" cy="3254745"/>
          </a:xfrm>
          <a:prstGeom prst="rect">
            <a:avLst/>
          </a:prstGeom>
        </xdr:spPr>
      </xdr:pic>
      <xdr:pic>
        <xdr:nvPicPr>
          <xdr:cNvPr id="23" name="Picture 22" descr="A pattern of snowflakes on a brown background&#10;&#10;AI-generated content may be incorrect.">
            <a:extLst>
              <a:ext uri="{FF2B5EF4-FFF2-40B4-BE49-F238E27FC236}">
                <a16:creationId xmlns:a16="http://schemas.microsoft.com/office/drawing/2014/main" id="{AF9FF605-C346-1777-7040-F61FC4FD02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45403" y="4682334"/>
            <a:ext cx="2053834" cy="3254745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204108</xdr:colOff>
      <xdr:row>49</xdr:row>
      <xdr:rowOff>176893</xdr:rowOff>
    </xdr:from>
    <xdr:to>
      <xdr:col>2</xdr:col>
      <xdr:colOff>893718</xdr:colOff>
      <xdr:row>50</xdr:row>
      <xdr:rowOff>1633</xdr:rowOff>
    </xdr:to>
    <xdr:pic>
      <xdr:nvPicPr>
        <xdr:cNvPr id="24" name="Picture 23" descr="A red and white diamond pattern&#10;&#10;AI-generated content may be incorrect.">
          <a:extLst>
            <a:ext uri="{FF2B5EF4-FFF2-40B4-BE49-F238E27FC236}">
              <a16:creationId xmlns:a16="http://schemas.microsoft.com/office/drawing/2014/main" id="{1F8B38A3-2EC9-43A4-8BA8-01F4C70A45D9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39555"/>
        <a:stretch>
          <a:fillRect/>
        </a:stretch>
      </xdr:blipFill>
      <xdr:spPr bwMode="auto">
        <a:xfrm>
          <a:off x="6071508" y="16171273"/>
          <a:ext cx="69342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944335</xdr:colOff>
      <xdr:row>49</xdr:row>
      <xdr:rowOff>190500</xdr:rowOff>
    </xdr:from>
    <xdr:to>
      <xdr:col>2</xdr:col>
      <xdr:colOff>1616800</xdr:colOff>
      <xdr:row>50</xdr:row>
      <xdr:rowOff>16873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CCCF546-C866-49AB-A049-2F5C6FD42268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38796"/>
        <a:stretch>
          <a:fillRect/>
        </a:stretch>
      </xdr:blipFill>
      <xdr:spPr bwMode="auto">
        <a:xfrm>
          <a:off x="6811735" y="16184880"/>
          <a:ext cx="674370" cy="68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197303</xdr:colOff>
      <xdr:row>50</xdr:row>
      <xdr:rowOff>54429</xdr:rowOff>
    </xdr:from>
    <xdr:to>
      <xdr:col>2</xdr:col>
      <xdr:colOff>894533</xdr:colOff>
      <xdr:row>53</xdr:row>
      <xdr:rowOff>13063</xdr:rowOff>
    </xdr:to>
    <xdr:pic>
      <xdr:nvPicPr>
        <xdr:cNvPr id="26" name="Picture 25" descr="A close up of a wall&#10;&#10;AI-generated content may be incorrect.">
          <a:extLst>
            <a:ext uri="{FF2B5EF4-FFF2-40B4-BE49-F238E27FC236}">
              <a16:creationId xmlns:a16="http://schemas.microsoft.com/office/drawing/2014/main" id="{CE094537-15F2-458D-9364-128D90B90E7A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41326"/>
        <a:stretch>
          <a:fillRect/>
        </a:stretch>
      </xdr:blipFill>
      <xdr:spPr bwMode="auto">
        <a:xfrm>
          <a:off x="6064703" y="16909869"/>
          <a:ext cx="695325" cy="69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942975</xdr:colOff>
      <xdr:row>50</xdr:row>
      <xdr:rowOff>54428</xdr:rowOff>
    </xdr:from>
    <xdr:to>
      <xdr:col>2</xdr:col>
      <xdr:colOff>1615440</xdr:colOff>
      <xdr:row>53</xdr:row>
      <xdr:rowOff>13062</xdr:rowOff>
    </xdr:to>
    <xdr:pic>
      <xdr:nvPicPr>
        <xdr:cNvPr id="27" name="Picture 26" descr="A close up of a fabric&#10;&#10;AI-generated content may be incorrect.">
          <a:extLst>
            <a:ext uri="{FF2B5EF4-FFF2-40B4-BE49-F238E27FC236}">
              <a16:creationId xmlns:a16="http://schemas.microsoft.com/office/drawing/2014/main" id="{DA3C033D-05D7-4ED3-AB40-DB9CA079D512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41326"/>
        <a:stretch>
          <a:fillRect/>
        </a:stretch>
      </xdr:blipFill>
      <xdr:spPr bwMode="auto">
        <a:xfrm>
          <a:off x="6810375" y="16909868"/>
          <a:ext cx="674370" cy="690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229960</xdr:colOff>
      <xdr:row>1</xdr:row>
      <xdr:rowOff>8163</xdr:rowOff>
    </xdr:from>
    <xdr:to>
      <xdr:col>1</xdr:col>
      <xdr:colOff>816734</xdr:colOff>
      <xdr:row>3</xdr:row>
      <xdr:rowOff>418974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78730-E7BE-4A0E-9219-9067C408B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960" y="168183"/>
          <a:ext cx="1948849" cy="980406"/>
        </a:xfrm>
        <a:prstGeom prst="rect">
          <a:avLst/>
        </a:prstGeom>
      </xdr:spPr>
    </xdr:pic>
    <xdr:clientData/>
  </xdr:twoCellAnchor>
  <xdr:twoCellAnchor editAs="oneCell">
    <xdr:from>
      <xdr:col>2</xdr:col>
      <xdr:colOff>350469</xdr:colOff>
      <xdr:row>17</xdr:row>
      <xdr:rowOff>136071</xdr:rowOff>
    </xdr:from>
    <xdr:to>
      <xdr:col>2</xdr:col>
      <xdr:colOff>1506339</xdr:colOff>
      <xdr:row>27</xdr:row>
      <xdr:rowOff>97970</xdr:rowOff>
    </xdr:to>
    <xdr:pic>
      <xdr:nvPicPr>
        <xdr:cNvPr id="3" name="Picture 2" descr="A collection of wrapping paper&#10;&#10;AI-generated content may be incorrect.">
          <a:extLst>
            <a:ext uri="{FF2B5EF4-FFF2-40B4-BE49-F238E27FC236}">
              <a16:creationId xmlns:a16="http://schemas.microsoft.com/office/drawing/2014/main" id="{3164E28E-0A6E-4B1F-AA5E-86DCA24F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17869" y="3892731"/>
          <a:ext cx="1153965" cy="314705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272142</xdr:colOff>
      <xdr:row>29</xdr:row>
      <xdr:rowOff>95250</xdr:rowOff>
    </xdr:from>
    <xdr:to>
      <xdr:col>2</xdr:col>
      <xdr:colOff>1524542</xdr:colOff>
      <xdr:row>40</xdr:row>
      <xdr:rowOff>56828</xdr:rowOff>
    </xdr:to>
    <xdr:pic>
      <xdr:nvPicPr>
        <xdr:cNvPr id="4" name="Picture 3" descr="A collection of wrapping paper&#10;&#10;AI-generated content may be incorrect.">
          <a:extLst>
            <a:ext uri="{FF2B5EF4-FFF2-40B4-BE49-F238E27FC236}">
              <a16:creationId xmlns:a16="http://schemas.microsoft.com/office/drawing/2014/main" id="{E5E2D852-43D0-49C1-9E53-18D82FF6D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9542" y="7486650"/>
          <a:ext cx="1250495" cy="3405818"/>
        </a:xfrm>
        <a:prstGeom prst="rect">
          <a:avLst/>
        </a:prstGeom>
      </xdr:spPr>
    </xdr:pic>
    <xdr:clientData/>
  </xdr:twoCellAnchor>
  <xdr:twoCellAnchor>
    <xdr:from>
      <xdr:col>1</xdr:col>
      <xdr:colOff>2304308</xdr:colOff>
      <xdr:row>6</xdr:row>
      <xdr:rowOff>28204</xdr:rowOff>
    </xdr:from>
    <xdr:to>
      <xdr:col>18</xdr:col>
      <xdr:colOff>408214</xdr:colOff>
      <xdr:row>12</xdr:row>
      <xdr:rowOff>57396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815323-39CB-4E43-A4E7-4F9ED115D7FD}"/>
            </a:ext>
          </a:extLst>
        </xdr:cNvPr>
        <xdr:cNvSpPr txBox="1"/>
      </xdr:nvSpPr>
      <xdr:spPr>
        <a:xfrm>
          <a:off x="3668288" y="1651264"/>
          <a:ext cx="14494526" cy="1027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>
    <xdr:from>
      <xdr:col>2</xdr:col>
      <xdr:colOff>106953</xdr:colOff>
      <xdr:row>41</xdr:row>
      <xdr:rowOff>447131</xdr:rowOff>
    </xdr:from>
    <xdr:to>
      <xdr:col>2</xdr:col>
      <xdr:colOff>1701518</xdr:colOff>
      <xdr:row>44</xdr:row>
      <xdr:rowOff>193711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845DBBC-36F6-4DD7-9F34-30006E07376E}"/>
            </a:ext>
          </a:extLst>
        </xdr:cNvPr>
        <xdr:cNvGrpSpPr/>
      </xdr:nvGrpSpPr>
      <xdr:grpSpPr>
        <a:xfrm>
          <a:off x="5808346" y="11577774"/>
          <a:ext cx="1594565" cy="1188937"/>
          <a:chOff x="4648489" y="11345805"/>
          <a:chExt cx="5183043" cy="182880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C2C72CBD-37A3-A373-0738-1C600C1AA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48489" y="11345805"/>
            <a:ext cx="1112492" cy="1828800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D6DCE62-7A5E-7F9E-8482-FFA4126087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25165" y="11345805"/>
            <a:ext cx="1269111" cy="1828800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632DCC1-3414-D2B5-3A41-D0E250FB4A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98544" y="11345805"/>
            <a:ext cx="1332988" cy="1828800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46140A39-352A-0140-9DE1-8BB56E46E1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51857" y="11345805"/>
            <a:ext cx="1191432" cy="1828800"/>
          </a:xfrm>
          <a:prstGeom prst="rect">
            <a:avLst/>
          </a:prstGeom>
        </xdr:spPr>
      </xdr:pic>
    </xdr:grpSp>
    <xdr:clientData/>
  </xdr:twoCellAnchor>
  <xdr:twoCellAnchor editAs="oneCell">
    <xdr:from>
      <xdr:col>20</xdr:col>
      <xdr:colOff>707572</xdr:colOff>
      <xdr:row>0</xdr:row>
      <xdr:rowOff>81643</xdr:rowOff>
    </xdr:from>
    <xdr:to>
      <xdr:col>23</xdr:col>
      <xdr:colOff>840310</xdr:colOff>
      <xdr:row>3</xdr:row>
      <xdr:rowOff>268647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46AB24-3C4E-4EDB-AF7E-B7F96D2A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222392" y="81643"/>
          <a:ext cx="2898798" cy="91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2925535</xdr:colOff>
      <xdr:row>41</xdr:row>
      <xdr:rowOff>85924</xdr:rowOff>
    </xdr:from>
    <xdr:to>
      <xdr:col>2</xdr:col>
      <xdr:colOff>1360</xdr:colOff>
      <xdr:row>45</xdr:row>
      <xdr:rowOff>53975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1021139-1DB3-450B-BFBF-B39D32756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9515" y="11112064"/>
          <a:ext cx="1577885" cy="166159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173831</xdr:colOff>
      <xdr:row>0</xdr:row>
      <xdr:rowOff>111919</xdr:rowOff>
    </xdr:from>
    <xdr:to>
      <xdr:col>1</xdr:col>
      <xdr:colOff>669845</xdr:colOff>
      <xdr:row>3</xdr:row>
      <xdr:rowOff>365159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1A48F7-BB67-4786-AFB9-74940D8CE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831" y="111919"/>
          <a:ext cx="1940004" cy="986665"/>
        </a:xfrm>
        <a:prstGeom prst="rect">
          <a:avLst/>
        </a:prstGeom>
      </xdr:spPr>
    </xdr:pic>
    <xdr:clientData/>
  </xdr:twoCellAnchor>
  <xdr:twoCellAnchor editAs="oneCell">
    <xdr:from>
      <xdr:col>1</xdr:col>
      <xdr:colOff>3003775</xdr:colOff>
      <xdr:row>12</xdr:row>
      <xdr:rowOff>523874</xdr:rowOff>
    </xdr:from>
    <xdr:to>
      <xdr:col>2</xdr:col>
      <xdr:colOff>1736820</xdr:colOff>
      <xdr:row>16</xdr:row>
      <xdr:rowOff>170073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00E0F0-B093-4B46-A00F-3204B025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1575" y="4471034"/>
          <a:ext cx="2030600" cy="1351174"/>
        </a:xfrm>
        <a:prstGeom prst="rect">
          <a:avLst/>
        </a:prstGeom>
      </xdr:spPr>
    </xdr:pic>
    <xdr:clientData/>
  </xdr:twoCellAnchor>
  <xdr:twoCellAnchor editAs="oneCell">
    <xdr:from>
      <xdr:col>1</xdr:col>
      <xdr:colOff>2999388</xdr:colOff>
      <xdr:row>19</xdr:row>
      <xdr:rowOff>585108</xdr:rowOff>
    </xdr:from>
    <xdr:to>
      <xdr:col>2</xdr:col>
      <xdr:colOff>1693160</xdr:colOff>
      <xdr:row>24</xdr:row>
      <xdr:rowOff>113483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3480C7-5BFD-439D-B3BB-DD6A5C84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7188" y="6993528"/>
          <a:ext cx="1998947" cy="1467665"/>
        </a:xfrm>
        <a:prstGeom prst="rect">
          <a:avLst/>
        </a:prstGeom>
      </xdr:spPr>
    </xdr:pic>
    <xdr:clientData/>
  </xdr:twoCellAnchor>
  <xdr:twoCellAnchor editAs="oneCell">
    <xdr:from>
      <xdr:col>1</xdr:col>
      <xdr:colOff>2524125</xdr:colOff>
      <xdr:row>30</xdr:row>
      <xdr:rowOff>357187</xdr:rowOff>
    </xdr:from>
    <xdr:to>
      <xdr:col>3</xdr:col>
      <xdr:colOff>21576</xdr:colOff>
      <xdr:row>31</xdr:row>
      <xdr:rowOff>174421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3FC177-D42E-440A-B4A4-59ECF9B7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1925" y="10156507"/>
          <a:ext cx="2644761" cy="765924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142874</xdr:colOff>
      <xdr:row>32</xdr:row>
      <xdr:rowOff>47625</xdr:rowOff>
    </xdr:from>
    <xdr:to>
      <xdr:col>2</xdr:col>
      <xdr:colOff>1584012</xdr:colOff>
      <xdr:row>38</xdr:row>
      <xdr:rowOff>130887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15480B-FE65-465D-825F-6B8B1E8D8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0134" y="11050905"/>
          <a:ext cx="1435423" cy="155773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41</xdr:row>
      <xdr:rowOff>214312</xdr:rowOff>
    </xdr:from>
    <xdr:to>
      <xdr:col>2</xdr:col>
      <xdr:colOff>1616398</xdr:colOff>
      <xdr:row>45</xdr:row>
      <xdr:rowOff>55163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CAB9667-EFE1-48B2-97DE-AA8A2C573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7760" y="13480732"/>
          <a:ext cx="1425898" cy="1547731"/>
        </a:xfrm>
        <a:prstGeom prst="rect">
          <a:avLst/>
        </a:prstGeom>
      </xdr:spPr>
    </xdr:pic>
    <xdr:clientData/>
  </xdr:twoCellAnchor>
  <xdr:twoCellAnchor editAs="oneCell">
    <xdr:from>
      <xdr:col>1</xdr:col>
      <xdr:colOff>2440780</xdr:colOff>
      <xdr:row>46</xdr:row>
      <xdr:rowOff>202406</xdr:rowOff>
    </xdr:from>
    <xdr:to>
      <xdr:col>2</xdr:col>
      <xdr:colOff>1736075</xdr:colOff>
      <xdr:row>47</xdr:row>
      <xdr:rowOff>17735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7A6C7A-F3A4-4BEC-80C7-DF91970AB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8580" y="15427166"/>
          <a:ext cx="2590945" cy="771639"/>
        </a:xfrm>
        <a:prstGeom prst="rect">
          <a:avLst/>
        </a:prstGeom>
      </xdr:spPr>
    </xdr:pic>
    <xdr:clientData/>
  </xdr:twoCellAnchor>
  <xdr:twoCellAnchor editAs="oneCell">
    <xdr:from>
      <xdr:col>2</xdr:col>
      <xdr:colOff>160361</xdr:colOff>
      <xdr:row>65</xdr:row>
      <xdr:rowOff>214312</xdr:rowOff>
    </xdr:from>
    <xdr:to>
      <xdr:col>2</xdr:col>
      <xdr:colOff>1751778</xdr:colOff>
      <xdr:row>68</xdr:row>
      <xdr:rowOff>201931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440F2A0-EA99-4594-9101-87218A3D1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7621" y="21512212"/>
          <a:ext cx="1589512" cy="1431609"/>
        </a:xfrm>
        <a:prstGeom prst="rect">
          <a:avLst/>
        </a:prstGeom>
      </xdr:spPr>
    </xdr:pic>
    <xdr:clientData/>
  </xdr:twoCellAnchor>
  <xdr:twoCellAnchor editAs="oneCell">
    <xdr:from>
      <xdr:col>2</xdr:col>
      <xdr:colOff>293888</xdr:colOff>
      <xdr:row>51</xdr:row>
      <xdr:rowOff>130968</xdr:rowOff>
    </xdr:from>
    <xdr:to>
      <xdr:col>2</xdr:col>
      <xdr:colOff>1507935</xdr:colOff>
      <xdr:row>62</xdr:row>
      <xdr:rowOff>136279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C600794-8B86-4BE8-9B22-8592C657B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148" y="17314068"/>
          <a:ext cx="1208332" cy="3430501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0</xdr:row>
      <xdr:rowOff>35718</xdr:rowOff>
    </xdr:from>
    <xdr:to>
      <xdr:col>24</xdr:col>
      <xdr:colOff>930880</xdr:colOff>
      <xdr:row>3</xdr:row>
      <xdr:rowOff>244791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425A53-4150-44C8-B308-E521FDF5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42781" y="35718"/>
          <a:ext cx="1986249" cy="950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2901737</xdr:colOff>
      <xdr:row>79</xdr:row>
      <xdr:rowOff>434480</xdr:rowOff>
    </xdr:from>
    <xdr:to>
      <xdr:col>2</xdr:col>
      <xdr:colOff>1621631</xdr:colOff>
      <xdr:row>81</xdr:row>
      <xdr:rowOff>170974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E6552BD-D34B-4BBC-A969-81565A3AB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9537" y="26654900"/>
          <a:ext cx="2019354" cy="940454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523876</xdr:colOff>
      <xdr:row>83</xdr:row>
      <xdr:rowOff>130968</xdr:rowOff>
    </xdr:from>
    <xdr:to>
      <xdr:col>2</xdr:col>
      <xdr:colOff>1321595</xdr:colOff>
      <xdr:row>89</xdr:row>
      <xdr:rowOff>79532</xdr:rowOff>
    </xdr:to>
    <xdr:pic>
      <xdr:nvPicPr>
        <xdr:cNvPr id="13" name="Picture 12" descr="A red box with images on it&#10;&#10;AI-generated content may be incorrect.">
          <a:extLst>
            <a:ext uri="{FF2B5EF4-FFF2-40B4-BE49-F238E27FC236}">
              <a16:creationId xmlns:a16="http://schemas.microsoft.com/office/drawing/2014/main" id="{410B7AA1-3A81-4B7A-9FAA-0FFDA3EE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1136" y="28058268"/>
          <a:ext cx="807244" cy="213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527275</xdr:colOff>
      <xdr:row>5</xdr:row>
      <xdr:rowOff>137772</xdr:rowOff>
    </xdr:from>
    <xdr:to>
      <xdr:col>20</xdr:col>
      <xdr:colOff>213905</xdr:colOff>
      <xdr:row>7</xdr:row>
      <xdr:rowOff>5716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83A67AD-A604-4BC1-AB28-D6722259E180}"/>
            </a:ext>
          </a:extLst>
        </xdr:cNvPr>
        <xdr:cNvSpPr txBox="1"/>
      </xdr:nvSpPr>
      <xdr:spPr>
        <a:xfrm>
          <a:off x="5274535" y="1943712"/>
          <a:ext cx="14187490" cy="7899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</xdr:col>
      <xdr:colOff>82890</xdr:colOff>
      <xdr:row>70</xdr:row>
      <xdr:rowOff>607218</xdr:rowOff>
    </xdr:from>
    <xdr:to>
      <xdr:col>2</xdr:col>
      <xdr:colOff>1731801</xdr:colOff>
      <xdr:row>75</xdr:row>
      <xdr:rowOff>21907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E82B40B-1118-43F7-B253-005C2742A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0150" y="23863458"/>
          <a:ext cx="1654626" cy="135778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150019</xdr:colOff>
      <xdr:row>0</xdr:row>
      <xdr:rowOff>135731</xdr:rowOff>
    </xdr:from>
    <xdr:to>
      <xdr:col>1</xdr:col>
      <xdr:colOff>649843</xdr:colOff>
      <xdr:row>3</xdr:row>
      <xdr:rowOff>358491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8FF854-E4DC-4F97-A6AB-2E8731D66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019" y="135731"/>
          <a:ext cx="1947624" cy="967615"/>
        </a:xfrm>
        <a:prstGeom prst="rect">
          <a:avLst/>
        </a:prstGeom>
      </xdr:spPr>
    </xdr:pic>
    <xdr:clientData/>
  </xdr:twoCellAnchor>
  <xdr:twoCellAnchor editAs="oneCell">
    <xdr:from>
      <xdr:col>1</xdr:col>
      <xdr:colOff>3269699</xdr:colOff>
      <xdr:row>13</xdr:row>
      <xdr:rowOff>273844</xdr:rowOff>
    </xdr:from>
    <xdr:to>
      <xdr:col>3</xdr:col>
      <xdr:colOff>97332</xdr:colOff>
      <xdr:row>15</xdr:row>
      <xdr:rowOff>169069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EAD9BF-02EC-4332-BD2A-26539511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7499" y="4015264"/>
          <a:ext cx="2174968" cy="110109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21</xdr:row>
      <xdr:rowOff>214313</xdr:rowOff>
    </xdr:from>
    <xdr:to>
      <xdr:col>2</xdr:col>
      <xdr:colOff>1732121</xdr:colOff>
      <xdr:row>24</xdr:row>
      <xdr:rowOff>212120</xdr:rowOff>
    </xdr:to>
    <xdr:pic>
      <xdr:nvPicPr>
        <xdr:cNvPr id="4" name="Picture 3" descr="A display of gift tags&#10;&#10;AI-generated content may be incorrect.">
          <a:extLst>
            <a:ext uri="{FF2B5EF4-FFF2-40B4-BE49-F238E27FC236}">
              <a16:creationId xmlns:a16="http://schemas.microsoft.com/office/drawing/2014/main" id="{24B6FA70-0F87-40E3-932C-DD4EF7EB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2531" y="6592253"/>
          <a:ext cx="1676400" cy="144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26</xdr:row>
      <xdr:rowOff>357186</xdr:rowOff>
    </xdr:from>
    <xdr:to>
      <xdr:col>2</xdr:col>
      <xdr:colOff>1734026</xdr:colOff>
      <xdr:row>31</xdr:row>
      <xdr:rowOff>187684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930E71-8ADA-4BBF-B591-C0418E25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95875" y="8693466"/>
          <a:ext cx="1593056" cy="1769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42</xdr:row>
      <xdr:rowOff>119063</xdr:rowOff>
    </xdr:from>
    <xdr:to>
      <xdr:col>2</xdr:col>
      <xdr:colOff>1543050</xdr:colOff>
      <xdr:row>46</xdr:row>
      <xdr:rowOff>130752</xdr:rowOff>
    </xdr:to>
    <xdr:pic>
      <xdr:nvPicPr>
        <xdr:cNvPr id="6" name="Picture 5" descr="A box of paper tags&#10;&#10;AI-generated content may be incorrect.">
          <a:extLst>
            <a:ext uri="{FF2B5EF4-FFF2-40B4-BE49-F238E27FC236}">
              <a16:creationId xmlns:a16="http://schemas.microsoft.com/office/drawing/2014/main" id="{1EE2B206-8FEC-4C36-A33D-464D9E4AA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50" y="13774103"/>
          <a:ext cx="1253490" cy="169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321468</xdr:colOff>
      <xdr:row>47</xdr:row>
      <xdr:rowOff>59531</xdr:rowOff>
    </xdr:from>
    <xdr:to>
      <xdr:col>2</xdr:col>
      <xdr:colOff>1620678</xdr:colOff>
      <xdr:row>51</xdr:row>
      <xdr:rowOff>131970</xdr:rowOff>
    </xdr:to>
    <xdr:pic>
      <xdr:nvPicPr>
        <xdr:cNvPr id="7" name="Picture 6" descr="A box of paper tags&#10;&#10;AI-generated content may be incorrect.">
          <a:extLst>
            <a:ext uri="{FF2B5EF4-FFF2-40B4-BE49-F238E27FC236}">
              <a16:creationId xmlns:a16="http://schemas.microsoft.com/office/drawing/2014/main" id="{0E9547FC-ADFE-4A64-AB21-F46DB985A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4468" y="15672911"/>
          <a:ext cx="1295400" cy="1783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321468</xdr:colOff>
      <xdr:row>52</xdr:row>
      <xdr:rowOff>71439</xdr:rowOff>
    </xdr:from>
    <xdr:to>
      <xdr:col>2</xdr:col>
      <xdr:colOff>1546324</xdr:colOff>
      <xdr:row>53</xdr:row>
      <xdr:rowOff>216694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51DB4D5-9E82-461C-8AA3-8D3B3603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4468" y="17643159"/>
          <a:ext cx="1221046" cy="110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321468</xdr:colOff>
      <xdr:row>54</xdr:row>
      <xdr:rowOff>23813</xdr:rowOff>
    </xdr:from>
    <xdr:to>
      <xdr:col>2</xdr:col>
      <xdr:colOff>1579721</xdr:colOff>
      <xdr:row>55</xdr:row>
      <xdr:rowOff>212229</xdr:rowOff>
    </xdr:to>
    <xdr:pic>
      <xdr:nvPicPr>
        <xdr:cNvPr id="9" name="Picture 8" descr="A box of gift tags&#10;&#10;AI-generated content may be incorrect.">
          <a:extLst>
            <a:ext uri="{FF2B5EF4-FFF2-40B4-BE49-F238E27FC236}">
              <a16:creationId xmlns:a16="http://schemas.microsoft.com/office/drawing/2014/main" id="{4E7B792C-9B5B-4ED1-972B-4AA88504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4468" y="18799493"/>
          <a:ext cx="1262063" cy="114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263929</xdr:colOff>
      <xdr:row>56</xdr:row>
      <xdr:rowOff>59531</xdr:rowOff>
    </xdr:from>
    <xdr:to>
      <xdr:col>2</xdr:col>
      <xdr:colOff>1635918</xdr:colOff>
      <xdr:row>58</xdr:row>
      <xdr:rowOff>210026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0E0DE22-47F2-4BAA-BCA5-B97E9670A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16929" y="20039171"/>
          <a:ext cx="1371989" cy="1346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54824</xdr:colOff>
      <xdr:row>59</xdr:row>
      <xdr:rowOff>107156</xdr:rowOff>
    </xdr:from>
    <xdr:to>
      <xdr:col>2</xdr:col>
      <xdr:colOff>1773078</xdr:colOff>
      <xdr:row>61</xdr:row>
      <xdr:rowOff>95251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0853856-C517-4818-AB7E-CE999FC8B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07824" y="21526976"/>
          <a:ext cx="1714444" cy="157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845346</xdr:colOff>
      <xdr:row>0</xdr:row>
      <xdr:rowOff>130969</xdr:rowOff>
    </xdr:from>
    <xdr:to>
      <xdr:col>24</xdr:col>
      <xdr:colOff>818009</xdr:colOff>
      <xdr:row>3</xdr:row>
      <xdr:rowOff>364807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2B18B08-A170-4F0F-B9BA-65E5CFB90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39386" y="130969"/>
          <a:ext cx="2016728" cy="972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2059781</xdr:colOff>
      <xdr:row>5</xdr:row>
      <xdr:rowOff>107156</xdr:rowOff>
    </xdr:from>
    <xdr:to>
      <xdr:col>21</xdr:col>
      <xdr:colOff>500062</xdr:colOff>
      <xdr:row>8</xdr:row>
      <xdr:rowOff>23813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F07B9A2-2C09-4307-B5BC-F805003878F9}"/>
            </a:ext>
          </a:extLst>
        </xdr:cNvPr>
        <xdr:cNvSpPr txBox="1"/>
      </xdr:nvSpPr>
      <xdr:spPr>
        <a:xfrm>
          <a:off x="3507581" y="1760696"/>
          <a:ext cx="16865441" cy="785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1</xdr:col>
      <xdr:colOff>3048001</xdr:colOff>
      <xdr:row>62</xdr:row>
      <xdr:rowOff>452438</xdr:rowOff>
    </xdr:from>
    <xdr:to>
      <xdr:col>2</xdr:col>
      <xdr:colOff>1733928</xdr:colOff>
      <xdr:row>65</xdr:row>
      <xdr:rowOff>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051927-937F-4794-AF4F-3EA976FA9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801" y="23701058"/>
          <a:ext cx="2191127" cy="990782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190502</xdr:colOff>
      <xdr:row>33</xdr:row>
      <xdr:rowOff>464345</xdr:rowOff>
    </xdr:from>
    <xdr:to>
      <xdr:col>2</xdr:col>
      <xdr:colOff>1618188</xdr:colOff>
      <xdr:row>37</xdr:row>
      <xdr:rowOff>110967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49B8FE5-D3A8-41F9-AB91-164A0D97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2" y="11261885"/>
          <a:ext cx="1427686" cy="1340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89287</xdr:colOff>
      <xdr:row>17</xdr:row>
      <xdr:rowOff>57149</xdr:rowOff>
    </xdr:from>
    <xdr:to>
      <xdr:col>2</xdr:col>
      <xdr:colOff>803832</xdr:colOff>
      <xdr:row>17</xdr:row>
      <xdr:rowOff>704849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6AB3E2-C5BE-4450-84CA-79DD5D9B2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4727" y="3950969"/>
          <a:ext cx="710735" cy="655320"/>
        </a:xfrm>
        <a:prstGeom prst="rect">
          <a:avLst/>
        </a:prstGeom>
      </xdr:spPr>
    </xdr:pic>
    <xdr:clientData/>
  </xdr:twoCellAnchor>
  <xdr:twoCellAnchor editAs="oneCell">
    <xdr:from>
      <xdr:col>2</xdr:col>
      <xdr:colOff>575062</xdr:colOff>
      <xdr:row>19</xdr:row>
      <xdr:rowOff>152399</xdr:rowOff>
    </xdr:from>
    <xdr:to>
      <xdr:col>2</xdr:col>
      <xdr:colOff>1276272</xdr:colOff>
      <xdr:row>19</xdr:row>
      <xdr:rowOff>817244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D0508C-07D6-4B75-A9B5-163B4F195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502" y="5250179"/>
          <a:ext cx="708830" cy="659130"/>
        </a:xfrm>
        <a:prstGeom prst="rect">
          <a:avLst/>
        </a:prstGeom>
      </xdr:spPr>
    </xdr:pic>
    <xdr:clientData/>
  </xdr:twoCellAnchor>
  <xdr:twoCellAnchor editAs="oneCell">
    <xdr:from>
      <xdr:col>2</xdr:col>
      <xdr:colOff>108337</xdr:colOff>
      <xdr:row>27</xdr:row>
      <xdr:rowOff>66674</xdr:rowOff>
    </xdr:from>
    <xdr:to>
      <xdr:col>2</xdr:col>
      <xdr:colOff>820977</xdr:colOff>
      <xdr:row>27</xdr:row>
      <xdr:rowOff>721994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8C8046-85C9-43A6-8F4D-8B698CA6C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3777" y="8578214"/>
          <a:ext cx="71454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190499</xdr:colOff>
      <xdr:row>29</xdr:row>
      <xdr:rowOff>214313</xdr:rowOff>
    </xdr:from>
    <xdr:to>
      <xdr:col>2</xdr:col>
      <xdr:colOff>1657730</xdr:colOff>
      <xdr:row>30</xdr:row>
      <xdr:rowOff>21223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29E605-9BC2-4AC4-AE57-2EF6D6CBE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939" y="9929813"/>
          <a:ext cx="1455801" cy="755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221456</xdr:colOff>
      <xdr:row>1</xdr:row>
      <xdr:rowOff>28574</xdr:rowOff>
    </xdr:from>
    <xdr:to>
      <xdr:col>1</xdr:col>
      <xdr:colOff>711755</xdr:colOff>
      <xdr:row>4</xdr:row>
      <xdr:rowOff>54167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ED1345-B4E4-4D16-B5D4-7AF4DBB8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1456" y="188594"/>
          <a:ext cx="1947624" cy="987618"/>
        </a:xfrm>
        <a:prstGeom prst="rect">
          <a:avLst/>
        </a:prstGeom>
      </xdr:spPr>
    </xdr:pic>
    <xdr:clientData/>
  </xdr:twoCellAnchor>
  <xdr:twoCellAnchor>
    <xdr:from>
      <xdr:col>2</xdr:col>
      <xdr:colOff>1043940</xdr:colOff>
      <xdr:row>17</xdr:row>
      <xdr:rowOff>240030</xdr:rowOff>
    </xdr:from>
    <xdr:to>
      <xdr:col>2</xdr:col>
      <xdr:colOff>1615440</xdr:colOff>
      <xdr:row>18</xdr:row>
      <xdr:rowOff>91440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2AC63C36-7B78-41D1-8892-6AF648EDF850}"/>
            </a:ext>
          </a:extLst>
        </xdr:cNvPr>
        <xdr:cNvGrpSpPr/>
      </xdr:nvGrpSpPr>
      <xdr:grpSpPr>
        <a:xfrm>
          <a:off x="6323511" y="4226923"/>
          <a:ext cx="571500" cy="803910"/>
          <a:chOff x="3050090" y="839755"/>
          <a:chExt cx="4186807" cy="5174603"/>
        </a:xfrm>
      </xdr:grpSpPr>
      <xdr:pic>
        <xdr:nvPicPr>
          <xdr:cNvPr id="8" name="Picture 7" descr="A pile of bows in a package&#10;&#10;AI-generated content may be incorrect.">
            <a:extLst>
              <a:ext uri="{FF2B5EF4-FFF2-40B4-BE49-F238E27FC236}">
                <a16:creationId xmlns:a16="http://schemas.microsoft.com/office/drawing/2014/main" id="{E1885D3E-8EBD-CF17-CCCD-4B19BAB57E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rightnessContrast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50090" y="839755"/>
            <a:ext cx="4185227" cy="5174603"/>
          </a:xfrm>
          <a:prstGeom prst="rect">
            <a:avLst/>
          </a:prstGeom>
        </xdr:spPr>
      </xdr:pic>
      <xdr:pic>
        <xdr:nvPicPr>
          <xdr:cNvPr id="9" name="Picture 8" descr="A red gift card with white text">
            <a:extLst>
              <a:ext uri="{FF2B5EF4-FFF2-40B4-BE49-F238E27FC236}">
                <a16:creationId xmlns:a16="http://schemas.microsoft.com/office/drawing/2014/main" id="{292AB224-E704-E1F8-0129-5274345916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1149" y="841576"/>
            <a:ext cx="4125748" cy="71651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952499</xdr:colOff>
      <xdr:row>27</xdr:row>
      <xdr:rowOff>49530</xdr:rowOff>
    </xdr:from>
    <xdr:to>
      <xdr:col>2</xdr:col>
      <xdr:colOff>1730216</xdr:colOff>
      <xdr:row>28</xdr:row>
      <xdr:rowOff>105251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8ABF18A-F577-43CC-9274-7628DF474FDF}"/>
            </a:ext>
          </a:extLst>
        </xdr:cNvPr>
        <xdr:cNvGrpSpPr/>
      </xdr:nvGrpSpPr>
      <xdr:grpSpPr>
        <a:xfrm>
          <a:off x="6232070" y="8608423"/>
          <a:ext cx="777717" cy="1008221"/>
          <a:chOff x="3131412" y="672582"/>
          <a:chExt cx="4327422" cy="5586704"/>
        </a:xfrm>
      </xdr:grpSpPr>
      <xdr:pic>
        <xdr:nvPicPr>
          <xdr:cNvPr id="11" name="Picture 10" descr="A bag of bows on a white background&#10;&#10;AI-generated content may be incorrect.">
            <a:extLst>
              <a:ext uri="{FF2B5EF4-FFF2-40B4-BE49-F238E27FC236}">
                <a16:creationId xmlns:a16="http://schemas.microsoft.com/office/drawing/2014/main" id="{4E329CE5-B0A9-7A98-343D-93B1E059BD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31412" y="672582"/>
            <a:ext cx="4327422" cy="5586704"/>
          </a:xfrm>
          <a:prstGeom prst="rect">
            <a:avLst/>
          </a:prstGeom>
        </xdr:spPr>
      </xdr:pic>
      <xdr:pic>
        <xdr:nvPicPr>
          <xdr:cNvPr id="12" name="Picture 11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B9123B0B-DDE3-C1CC-C5B4-835078FF44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63162" y="672583"/>
            <a:ext cx="4267061" cy="73743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99059</xdr:colOff>
      <xdr:row>23</xdr:row>
      <xdr:rowOff>896779</xdr:rowOff>
    </xdr:from>
    <xdr:to>
      <xdr:col>2</xdr:col>
      <xdr:colOff>1734502</xdr:colOff>
      <xdr:row>26</xdr:row>
      <xdr:rowOff>134779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153D389F-DDF6-4F9A-B220-D3F0EBCD4086}"/>
            </a:ext>
          </a:extLst>
        </xdr:cNvPr>
        <xdr:cNvGrpSpPr/>
      </xdr:nvGrpSpPr>
      <xdr:grpSpPr>
        <a:xfrm>
          <a:off x="5378630" y="7768386"/>
          <a:ext cx="1635443" cy="680357"/>
          <a:chOff x="493137" y="1041918"/>
          <a:chExt cx="10801399" cy="4886910"/>
        </a:xfrm>
      </xdr:grpSpPr>
      <xdr:pic>
        <xdr:nvPicPr>
          <xdr:cNvPr id="14" name="Picture 13" descr="A pile of bows in a bag&#10;&#10;AI-generated content may be incorrect.">
            <a:extLst>
              <a:ext uri="{FF2B5EF4-FFF2-40B4-BE49-F238E27FC236}">
                <a16:creationId xmlns:a16="http://schemas.microsoft.com/office/drawing/2014/main" id="{B6E1B0A0-8ABC-8BC1-E445-39697602F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3137" y="1041918"/>
            <a:ext cx="3437991" cy="4886909"/>
          </a:xfrm>
          <a:prstGeom prst="rect">
            <a:avLst/>
          </a:prstGeom>
        </xdr:spPr>
      </xdr:pic>
      <xdr:pic>
        <xdr:nvPicPr>
          <xdr:cNvPr id="15" name="Picture 14" descr="A pile of red green and white bows&#10;&#10;AI-generated content may be incorrect.">
            <a:extLst>
              <a:ext uri="{FF2B5EF4-FFF2-40B4-BE49-F238E27FC236}">
                <a16:creationId xmlns:a16="http://schemas.microsoft.com/office/drawing/2014/main" id="{77970808-2625-99F9-202B-B1DA9D519C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1515" y="1041918"/>
            <a:ext cx="3437991" cy="4886909"/>
          </a:xfrm>
          <a:prstGeom prst="rect">
            <a:avLst/>
          </a:prstGeom>
        </xdr:spPr>
      </xdr:pic>
      <xdr:pic>
        <xdr:nvPicPr>
          <xdr:cNvPr id="16" name="Picture 15" descr="A bag of bows&#10;&#10;AI-generated content may be incorrect.">
            <a:extLst>
              <a:ext uri="{FF2B5EF4-FFF2-40B4-BE49-F238E27FC236}">
                <a16:creationId xmlns:a16="http://schemas.microsoft.com/office/drawing/2014/main" id="{E0DD8248-A056-9992-EF04-EB9F872AB0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56545" y="1041919"/>
            <a:ext cx="3437991" cy="4886909"/>
          </a:xfrm>
          <a:prstGeom prst="rect">
            <a:avLst/>
          </a:prstGeom>
        </xdr:spPr>
      </xdr:pic>
      <xdr:pic>
        <xdr:nvPicPr>
          <xdr:cNvPr id="17" name="Picture 16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0021FB49-C930-45CA-DC4B-0555D39F5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9508" y="1045409"/>
            <a:ext cx="3420791" cy="630936"/>
          </a:xfrm>
          <a:prstGeom prst="rect">
            <a:avLst/>
          </a:prstGeom>
        </xdr:spPr>
      </xdr:pic>
      <xdr:pic>
        <xdr:nvPicPr>
          <xdr:cNvPr id="18" name="Picture 17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A26403DA-2F3D-30E7-80F1-93136B1B33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60114" y="1045409"/>
            <a:ext cx="3420791" cy="630936"/>
          </a:xfrm>
          <a:prstGeom prst="rect">
            <a:avLst/>
          </a:prstGeom>
        </xdr:spPr>
      </xdr:pic>
      <xdr:pic>
        <xdr:nvPicPr>
          <xdr:cNvPr id="19" name="Picture 18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4D7504D7-DFDD-5516-5844-1A2AE2D608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65144" y="1045409"/>
            <a:ext cx="3420791" cy="63093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60959</xdr:colOff>
      <xdr:row>19</xdr:row>
      <xdr:rowOff>894398</xdr:rowOff>
    </xdr:from>
    <xdr:to>
      <xdr:col>2</xdr:col>
      <xdr:colOff>1696402</xdr:colOff>
      <xdr:row>22</xdr:row>
      <xdr:rowOff>132397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D5C28925-80B3-4C51-8C87-F68532742314}"/>
            </a:ext>
          </a:extLst>
        </xdr:cNvPr>
        <xdr:cNvGrpSpPr/>
      </xdr:nvGrpSpPr>
      <xdr:grpSpPr>
        <a:xfrm>
          <a:off x="5340530" y="6078719"/>
          <a:ext cx="1635443" cy="680357"/>
          <a:chOff x="493137" y="1041918"/>
          <a:chExt cx="10801399" cy="4886910"/>
        </a:xfrm>
      </xdr:grpSpPr>
      <xdr:pic>
        <xdr:nvPicPr>
          <xdr:cNvPr id="21" name="Picture 20" descr="A pile of bows in a bag&#10;&#10;AI-generated content may be incorrect.">
            <a:extLst>
              <a:ext uri="{FF2B5EF4-FFF2-40B4-BE49-F238E27FC236}">
                <a16:creationId xmlns:a16="http://schemas.microsoft.com/office/drawing/2014/main" id="{05B0810F-7A50-983A-F3CC-64FC825C73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3137" y="1041918"/>
            <a:ext cx="3437991" cy="4886909"/>
          </a:xfrm>
          <a:prstGeom prst="rect">
            <a:avLst/>
          </a:prstGeom>
        </xdr:spPr>
      </xdr:pic>
      <xdr:pic>
        <xdr:nvPicPr>
          <xdr:cNvPr id="22" name="Picture 21" descr="A pile of red green and white bows&#10;&#10;AI-generated content may be incorrect.">
            <a:extLst>
              <a:ext uri="{FF2B5EF4-FFF2-40B4-BE49-F238E27FC236}">
                <a16:creationId xmlns:a16="http://schemas.microsoft.com/office/drawing/2014/main" id="{27885E76-C08A-A4AE-F299-B27452EE6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1515" y="1041918"/>
            <a:ext cx="3437991" cy="4886909"/>
          </a:xfrm>
          <a:prstGeom prst="rect">
            <a:avLst/>
          </a:prstGeom>
        </xdr:spPr>
      </xdr:pic>
      <xdr:pic>
        <xdr:nvPicPr>
          <xdr:cNvPr id="23" name="Picture 22" descr="A bag of bows&#10;&#10;AI-generated content may be incorrect.">
            <a:extLst>
              <a:ext uri="{FF2B5EF4-FFF2-40B4-BE49-F238E27FC236}">
                <a16:creationId xmlns:a16="http://schemas.microsoft.com/office/drawing/2014/main" id="{E20741A2-012C-3E09-A2D8-10C65BD015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56545" y="1041919"/>
            <a:ext cx="3437991" cy="4886909"/>
          </a:xfrm>
          <a:prstGeom prst="rect">
            <a:avLst/>
          </a:prstGeom>
        </xdr:spPr>
      </xdr:pic>
      <xdr:pic>
        <xdr:nvPicPr>
          <xdr:cNvPr id="24" name="Picture 23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3F0425F7-A438-3A56-55C9-5816CAAB3D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9508" y="1045409"/>
            <a:ext cx="3420791" cy="630936"/>
          </a:xfrm>
          <a:prstGeom prst="rect">
            <a:avLst/>
          </a:prstGeom>
        </xdr:spPr>
      </xdr:pic>
      <xdr:pic>
        <xdr:nvPicPr>
          <xdr:cNvPr id="25" name="Picture 24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0B74A56E-6209-D6B8-A1A8-501EE59D36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60114" y="1045409"/>
            <a:ext cx="3420791" cy="630936"/>
          </a:xfrm>
          <a:prstGeom prst="rect">
            <a:avLst/>
          </a:prstGeom>
        </xdr:spPr>
      </xdr:pic>
      <xdr:pic>
        <xdr:nvPicPr>
          <xdr:cNvPr id="26" name="Picture 25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AFD886E2-41D8-4828-AC26-022048373B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65144" y="1045409"/>
            <a:ext cx="3420791" cy="630936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59530</xdr:colOff>
      <xdr:row>31</xdr:row>
      <xdr:rowOff>663221</xdr:rowOff>
    </xdr:from>
    <xdr:to>
      <xdr:col>3</xdr:col>
      <xdr:colOff>1704</xdr:colOff>
      <xdr:row>35</xdr:row>
      <xdr:rowOff>136208</xdr:rowOff>
    </xdr:to>
    <xdr:pic>
      <xdr:nvPicPr>
        <xdr:cNvPr id="27" name="Picture 26" descr="A group of boxes of bows&#10;&#10;AI-generated content may be incorrect.">
          <a:extLst>
            <a:ext uri="{FF2B5EF4-FFF2-40B4-BE49-F238E27FC236}">
              <a16:creationId xmlns:a16="http://schemas.microsoft.com/office/drawing/2014/main" id="{31BEC843-F15D-43C3-AF61-85E918259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960" t="8684" r="2319" b="9706"/>
        <a:stretch>
          <a:fillRect/>
        </a:stretch>
      </xdr:blipFill>
      <xdr:spPr>
        <a:xfrm>
          <a:off x="5484970" y="11582681"/>
          <a:ext cx="1793834" cy="1164627"/>
        </a:xfrm>
        <a:prstGeom prst="rect">
          <a:avLst/>
        </a:prstGeom>
      </xdr:spPr>
    </xdr:pic>
    <xdr:clientData/>
  </xdr:twoCellAnchor>
  <xdr:twoCellAnchor editAs="oneCell">
    <xdr:from>
      <xdr:col>2</xdr:col>
      <xdr:colOff>598642</xdr:colOff>
      <xdr:row>23</xdr:row>
      <xdr:rowOff>23812</xdr:rowOff>
    </xdr:from>
    <xdr:to>
      <xdr:col>2</xdr:col>
      <xdr:colOff>1239697</xdr:colOff>
      <xdr:row>23</xdr:row>
      <xdr:rowOff>778192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71A4C81-0008-4453-983F-238DE2F94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4082" y="6828472"/>
          <a:ext cx="642960" cy="758190"/>
        </a:xfrm>
        <a:prstGeom prst="rect">
          <a:avLst/>
        </a:prstGeom>
      </xdr:spPr>
    </xdr:pic>
    <xdr:clientData/>
  </xdr:twoCellAnchor>
  <xdr:twoCellAnchor>
    <xdr:from>
      <xdr:col>2</xdr:col>
      <xdr:colOff>120968</xdr:colOff>
      <xdr:row>5</xdr:row>
      <xdr:rowOff>126683</xdr:rowOff>
    </xdr:from>
    <xdr:to>
      <xdr:col>20</xdr:col>
      <xdr:colOff>538571</xdr:colOff>
      <xdr:row>10</xdr:row>
      <xdr:rowOff>23813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205B9237-4ABC-4796-9988-7B076C9F2313}"/>
            </a:ext>
          </a:extLst>
        </xdr:cNvPr>
        <xdr:cNvSpPr txBox="1"/>
      </xdr:nvSpPr>
      <xdr:spPr>
        <a:xfrm>
          <a:off x="5546408" y="1536383"/>
          <a:ext cx="14651763" cy="8496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22</xdr:col>
      <xdr:colOff>750094</xdr:colOff>
      <xdr:row>0</xdr:row>
      <xdr:rowOff>0</xdr:rowOff>
    </xdr:from>
    <xdr:to>
      <xdr:col>24</xdr:col>
      <xdr:colOff>822770</xdr:colOff>
      <xdr:row>3</xdr:row>
      <xdr:rowOff>231933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56CEE18-C867-483B-B3F3-386AB814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61354" y="0"/>
          <a:ext cx="2006251" cy="96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0</xdr:row>
      <xdr:rowOff>130969</xdr:rowOff>
    </xdr:from>
    <xdr:to>
      <xdr:col>1</xdr:col>
      <xdr:colOff>780574</xdr:colOff>
      <xdr:row>3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703294-4C7E-4A0E-B812-6A169B13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7" y="130969"/>
          <a:ext cx="1955007" cy="992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178593</xdr:colOff>
      <xdr:row>16</xdr:row>
      <xdr:rowOff>154782</xdr:rowOff>
    </xdr:from>
    <xdr:to>
      <xdr:col>2</xdr:col>
      <xdr:colOff>1560679</xdr:colOff>
      <xdr:row>17</xdr:row>
      <xdr:rowOff>78141</xdr:rowOff>
    </xdr:to>
    <xdr:pic>
      <xdr:nvPicPr>
        <xdr:cNvPr id="3" name="Picture 2" descr="A red box with white paper&#10;&#10;AI-generated content may be incorrect.">
          <a:extLst>
            <a:ext uri="{FF2B5EF4-FFF2-40B4-BE49-F238E27FC236}">
              <a16:creationId xmlns:a16="http://schemas.microsoft.com/office/drawing/2014/main" id="{694F7907-2E1E-45F8-9C65-B4B445408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460" t="32785" r="31931" b="18098"/>
        <a:stretch>
          <a:fillRect/>
        </a:stretch>
      </xdr:blipFill>
      <xdr:spPr>
        <a:xfrm>
          <a:off x="5497353" y="5755482"/>
          <a:ext cx="1385896" cy="837759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18</xdr:row>
      <xdr:rowOff>119063</xdr:rowOff>
    </xdr:from>
    <xdr:to>
      <xdr:col>2</xdr:col>
      <xdr:colOff>1526866</xdr:colOff>
      <xdr:row>19</xdr:row>
      <xdr:rowOff>53853</xdr:rowOff>
    </xdr:to>
    <xdr:pic>
      <xdr:nvPicPr>
        <xdr:cNvPr id="4" name="Picture 3" descr="A red box with white paper&#10;&#10;AI-generated content may be incorrect.">
          <a:extLst>
            <a:ext uri="{FF2B5EF4-FFF2-40B4-BE49-F238E27FC236}">
              <a16:creationId xmlns:a16="http://schemas.microsoft.com/office/drawing/2014/main" id="{8269A694-4424-43EA-B358-6A186B2A9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460" t="32785" r="31931" b="18098"/>
        <a:stretch>
          <a:fillRect/>
        </a:stretch>
      </xdr:blipFill>
      <xdr:spPr>
        <a:xfrm>
          <a:off x="5461635" y="6885623"/>
          <a:ext cx="1385896" cy="8377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166688</xdr:colOff>
      <xdr:row>20</xdr:row>
      <xdr:rowOff>142875</xdr:rowOff>
    </xdr:from>
    <xdr:to>
      <xdr:col>2</xdr:col>
      <xdr:colOff>1548774</xdr:colOff>
      <xdr:row>21</xdr:row>
      <xdr:rowOff>56709</xdr:rowOff>
    </xdr:to>
    <xdr:pic>
      <xdr:nvPicPr>
        <xdr:cNvPr id="5" name="Picture 4" descr="A red box with white paper&#10;&#10;AI-generated content may be incorrect.">
          <a:extLst>
            <a:ext uri="{FF2B5EF4-FFF2-40B4-BE49-F238E27FC236}">
              <a16:creationId xmlns:a16="http://schemas.microsoft.com/office/drawing/2014/main" id="{5AE1A98B-BCE8-4968-89A2-FE34C803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460" t="32785" r="31931" b="18098"/>
        <a:stretch>
          <a:fillRect/>
        </a:stretch>
      </xdr:blipFill>
      <xdr:spPr>
        <a:xfrm>
          <a:off x="5485448" y="8075295"/>
          <a:ext cx="1385896" cy="837759"/>
        </a:xfrm>
        <a:prstGeom prst="rect">
          <a:avLst/>
        </a:prstGeom>
      </xdr:spPr>
    </xdr:pic>
    <xdr:clientData/>
  </xdr:twoCellAnchor>
  <xdr:twoCellAnchor editAs="oneCell">
    <xdr:from>
      <xdr:col>2</xdr:col>
      <xdr:colOff>147970</xdr:colOff>
      <xdr:row>12</xdr:row>
      <xdr:rowOff>154782</xdr:rowOff>
    </xdr:from>
    <xdr:to>
      <xdr:col>2</xdr:col>
      <xdr:colOff>1546827</xdr:colOff>
      <xdr:row>13</xdr:row>
      <xdr:rowOff>95250</xdr:rowOff>
    </xdr:to>
    <xdr:pic>
      <xdr:nvPicPr>
        <xdr:cNvPr id="6" name="Picture 5" descr="A red and green box&#10;&#10;AI-generated content may be incorrect.">
          <a:extLst>
            <a:ext uri="{FF2B5EF4-FFF2-40B4-BE49-F238E27FC236}">
              <a16:creationId xmlns:a16="http://schemas.microsoft.com/office/drawing/2014/main" id="{F323056F-F4F0-4847-A646-5737FC1E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261" t="32833" r="31517" b="17434"/>
        <a:stretch>
          <a:fillRect/>
        </a:stretch>
      </xdr:blipFill>
      <xdr:spPr>
        <a:xfrm>
          <a:off x="5466730" y="3423762"/>
          <a:ext cx="1410287" cy="854868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154781</xdr:colOff>
      <xdr:row>14</xdr:row>
      <xdr:rowOff>130968</xdr:rowOff>
    </xdr:from>
    <xdr:to>
      <xdr:col>2</xdr:col>
      <xdr:colOff>1565068</xdr:colOff>
      <xdr:row>15</xdr:row>
      <xdr:rowOff>75247</xdr:rowOff>
    </xdr:to>
    <xdr:pic>
      <xdr:nvPicPr>
        <xdr:cNvPr id="7" name="Picture 6" descr="A red and green box&#10;&#10;AI-generated content may be incorrect.">
          <a:extLst>
            <a:ext uri="{FF2B5EF4-FFF2-40B4-BE49-F238E27FC236}">
              <a16:creationId xmlns:a16="http://schemas.microsoft.com/office/drawing/2014/main" id="{91656E8D-DD26-4E56-9970-639CA7FA3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261" t="32833" r="31517" b="17434"/>
        <a:stretch>
          <a:fillRect/>
        </a:stretch>
      </xdr:blipFill>
      <xdr:spPr>
        <a:xfrm>
          <a:off x="5473541" y="4565808"/>
          <a:ext cx="1410287" cy="854869"/>
        </a:xfrm>
        <a:prstGeom prst="rect">
          <a:avLst/>
        </a:prstGeom>
      </xdr:spPr>
    </xdr:pic>
    <xdr:clientData/>
  </xdr:twoCellAnchor>
  <xdr:twoCellAnchor editAs="oneCell">
    <xdr:from>
      <xdr:col>2</xdr:col>
      <xdr:colOff>208265</xdr:colOff>
      <xdr:row>24</xdr:row>
      <xdr:rowOff>273845</xdr:rowOff>
    </xdr:from>
    <xdr:to>
      <xdr:col>2</xdr:col>
      <xdr:colOff>1579010</xdr:colOff>
      <xdr:row>25</xdr:row>
      <xdr:rowOff>168592</xdr:rowOff>
    </xdr:to>
    <xdr:pic>
      <xdr:nvPicPr>
        <xdr:cNvPr id="8" name="Picture 7" descr="A red and green box with different patterns&#10;&#10;AI-generated content may be incorrect.">
          <a:extLst>
            <a:ext uri="{FF2B5EF4-FFF2-40B4-BE49-F238E27FC236}">
              <a16:creationId xmlns:a16="http://schemas.microsoft.com/office/drawing/2014/main" id="{B7F87C9D-6F39-4D78-B261-1863D3C6A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1668" t="8974" r="21969" b="48064"/>
        <a:stretch>
          <a:fillRect/>
        </a:stretch>
      </xdr:blipFill>
      <xdr:spPr>
        <a:xfrm>
          <a:off x="5527025" y="10484645"/>
          <a:ext cx="1374555" cy="807242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154781</xdr:colOff>
      <xdr:row>27</xdr:row>
      <xdr:rowOff>273845</xdr:rowOff>
    </xdr:from>
    <xdr:to>
      <xdr:col>2</xdr:col>
      <xdr:colOff>1502092</xdr:colOff>
      <xdr:row>28</xdr:row>
      <xdr:rowOff>170265</xdr:rowOff>
    </xdr:to>
    <xdr:pic>
      <xdr:nvPicPr>
        <xdr:cNvPr id="9" name="Picture 8" descr="A red box with different designs&#10;&#10;AI-generated content may be incorrect.">
          <a:extLst>
            <a:ext uri="{FF2B5EF4-FFF2-40B4-BE49-F238E27FC236}">
              <a16:creationId xmlns:a16="http://schemas.microsoft.com/office/drawing/2014/main" id="{52F56496-F8EA-4C1B-8231-9325B4E98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1935" t="8455" r="23892" b="49030"/>
        <a:stretch>
          <a:fillRect/>
        </a:stretch>
      </xdr:blipFill>
      <xdr:spPr>
        <a:xfrm>
          <a:off x="5473541" y="11795285"/>
          <a:ext cx="1337786" cy="808915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154780</xdr:colOff>
      <xdr:row>22</xdr:row>
      <xdr:rowOff>190500</xdr:rowOff>
    </xdr:from>
    <xdr:to>
      <xdr:col>2</xdr:col>
      <xdr:colOff>1525988</xdr:colOff>
      <xdr:row>23</xdr:row>
      <xdr:rowOff>148769</xdr:rowOff>
    </xdr:to>
    <xdr:pic>
      <xdr:nvPicPr>
        <xdr:cNvPr id="10" name="Picture 9" descr="A box of paper with different patterns&#10;&#10;AI-generated content may be incorrect.">
          <a:extLst>
            <a:ext uri="{FF2B5EF4-FFF2-40B4-BE49-F238E27FC236}">
              <a16:creationId xmlns:a16="http://schemas.microsoft.com/office/drawing/2014/main" id="{4773F2B4-CD04-4F01-9D74-68FB71071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98" t="26812" r="44203" b="28509"/>
        <a:stretch>
          <a:fillRect/>
        </a:stretch>
      </xdr:blipFill>
      <xdr:spPr>
        <a:xfrm>
          <a:off x="5473540" y="9235440"/>
          <a:ext cx="1371208" cy="872669"/>
        </a:xfrm>
        <a:prstGeom prst="rect">
          <a:avLst/>
        </a:prstGeom>
      </xdr:spPr>
    </xdr:pic>
    <xdr:clientData/>
  </xdr:twoCellAnchor>
  <xdr:twoCellAnchor editAs="oneCell">
    <xdr:from>
      <xdr:col>2</xdr:col>
      <xdr:colOff>67427</xdr:colOff>
      <xdr:row>30</xdr:row>
      <xdr:rowOff>142876</xdr:rowOff>
    </xdr:from>
    <xdr:to>
      <xdr:col>2</xdr:col>
      <xdr:colOff>1612165</xdr:colOff>
      <xdr:row>31</xdr:row>
      <xdr:rowOff>188596</xdr:rowOff>
    </xdr:to>
    <xdr:pic>
      <xdr:nvPicPr>
        <xdr:cNvPr id="11" name="Picture 10" descr="A red and green box with different patterns&#10;&#10;AI-generated content may be incorrect.">
          <a:extLst>
            <a:ext uri="{FF2B5EF4-FFF2-40B4-BE49-F238E27FC236}">
              <a16:creationId xmlns:a16="http://schemas.microsoft.com/office/drawing/2014/main" id="{B3166B92-680F-4B0D-9F46-9728306A0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2531" t="7129" r="22767" b="48511"/>
        <a:stretch>
          <a:fillRect/>
        </a:stretch>
      </xdr:blipFill>
      <xdr:spPr>
        <a:xfrm>
          <a:off x="5386187" y="12974956"/>
          <a:ext cx="1539023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109815</xdr:colOff>
      <xdr:row>34</xdr:row>
      <xdr:rowOff>142875</xdr:rowOff>
    </xdr:from>
    <xdr:to>
      <xdr:col>2</xdr:col>
      <xdr:colOff>1536436</xdr:colOff>
      <xdr:row>35</xdr:row>
      <xdr:rowOff>89058</xdr:rowOff>
    </xdr:to>
    <xdr:pic>
      <xdr:nvPicPr>
        <xdr:cNvPr id="12" name="Picture 11" descr="A red and green paper strips&#10;&#10;AI-generated content may be incorrect.">
          <a:extLst>
            <a:ext uri="{FF2B5EF4-FFF2-40B4-BE49-F238E27FC236}">
              <a16:creationId xmlns:a16="http://schemas.microsoft.com/office/drawing/2014/main" id="{361F36C2-C263-424D-BD16-3F1282098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2442" t="7129" r="22592" b="49955"/>
        <a:stretch>
          <a:fillRect/>
        </a:stretch>
      </xdr:blipFill>
      <xdr:spPr>
        <a:xfrm>
          <a:off x="5428575" y="15199995"/>
          <a:ext cx="1420906" cy="854868"/>
        </a:xfrm>
        <a:prstGeom prst="rect">
          <a:avLst/>
        </a:prstGeom>
      </xdr:spPr>
    </xdr:pic>
    <xdr:clientData/>
  </xdr:twoCellAnchor>
  <xdr:twoCellAnchor editAs="oneCell">
    <xdr:from>
      <xdr:col>2</xdr:col>
      <xdr:colOff>142562</xdr:colOff>
      <xdr:row>36</xdr:row>
      <xdr:rowOff>166687</xdr:rowOff>
    </xdr:from>
    <xdr:to>
      <xdr:col>2</xdr:col>
      <xdr:colOff>1584061</xdr:colOff>
      <xdr:row>37</xdr:row>
      <xdr:rowOff>134301</xdr:rowOff>
    </xdr:to>
    <xdr:pic>
      <xdr:nvPicPr>
        <xdr:cNvPr id="13" name="Picture 12" descr="A red box with different colored wrapping paper&#10;&#10;AI-generated content may be incorrect.">
          <a:extLst>
            <a:ext uri="{FF2B5EF4-FFF2-40B4-BE49-F238E27FC236}">
              <a16:creationId xmlns:a16="http://schemas.microsoft.com/office/drawing/2014/main" id="{F19747A4-0677-4BA0-9C4E-C03C4EFE8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2856" t="7129" r="22592" b="50136"/>
        <a:stretch>
          <a:fillRect/>
        </a:stretch>
      </xdr:blipFill>
      <xdr:spPr>
        <a:xfrm>
          <a:off x="5461322" y="16336327"/>
          <a:ext cx="1435784" cy="86677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38</xdr:row>
      <xdr:rowOff>107156</xdr:rowOff>
    </xdr:from>
    <xdr:to>
      <xdr:col>2</xdr:col>
      <xdr:colOff>1616908</xdr:colOff>
      <xdr:row>39</xdr:row>
      <xdr:rowOff>134531</xdr:rowOff>
    </xdr:to>
    <xdr:pic>
      <xdr:nvPicPr>
        <xdr:cNvPr id="14" name="Picture 13" descr="A red box with a red and green box with a red and green box with a red and green box with a red and green box with a red and green box with a red and green box&#10;&#10;AI-generated content may be incorrect.">
          <a:extLst>
            <a:ext uri="{FF2B5EF4-FFF2-40B4-BE49-F238E27FC236}">
              <a16:creationId xmlns:a16="http://schemas.microsoft.com/office/drawing/2014/main" id="{43B1037A-DEDF-411C-96A0-247354ECD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2572" y="17389316"/>
          <a:ext cx="1587381" cy="943680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166688</xdr:colOff>
      <xdr:row>32</xdr:row>
      <xdr:rowOff>130969</xdr:rowOff>
    </xdr:from>
    <xdr:to>
      <xdr:col>2</xdr:col>
      <xdr:colOff>1563529</xdr:colOff>
      <xdr:row>33</xdr:row>
      <xdr:rowOff>55869</xdr:rowOff>
    </xdr:to>
    <xdr:pic>
      <xdr:nvPicPr>
        <xdr:cNvPr id="15" name="Picture 14" descr="A red and green box with white and green stripes&#10;&#10;AI-generated content may be incorrect.">
          <a:extLst>
            <a:ext uri="{FF2B5EF4-FFF2-40B4-BE49-F238E27FC236}">
              <a16:creationId xmlns:a16="http://schemas.microsoft.com/office/drawing/2014/main" id="{B7C8D8F6-DD2B-41A5-94F7-94BD4A1B4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2754" t="7129" r="22592" b="50751"/>
        <a:stretch>
          <a:fillRect/>
        </a:stretch>
      </xdr:blipFill>
      <xdr:spPr>
        <a:xfrm>
          <a:off x="5485448" y="14075569"/>
          <a:ext cx="1393031" cy="846920"/>
        </a:xfrm>
        <a:prstGeom prst="rect">
          <a:avLst/>
        </a:prstGeom>
      </xdr:spPr>
    </xdr:pic>
    <xdr:clientData/>
  </xdr:twoCellAnchor>
  <xdr:twoCellAnchor>
    <xdr:from>
      <xdr:col>2</xdr:col>
      <xdr:colOff>736690</xdr:colOff>
      <xdr:row>3</xdr:row>
      <xdr:rowOff>291261</xdr:rowOff>
    </xdr:from>
    <xdr:to>
      <xdr:col>20</xdr:col>
      <xdr:colOff>435836</xdr:colOff>
      <xdr:row>6</xdr:row>
      <xdr:rowOff>211114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15EB8D0-076C-45B2-9F0D-49517487EB6B}"/>
            </a:ext>
          </a:extLst>
        </xdr:cNvPr>
        <xdr:cNvSpPr txBox="1"/>
      </xdr:nvSpPr>
      <xdr:spPr>
        <a:xfrm>
          <a:off x="6055450" y="1319961"/>
          <a:ext cx="14375266" cy="9485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21</xdr:col>
      <xdr:colOff>595313</xdr:colOff>
      <xdr:row>0</xdr:row>
      <xdr:rowOff>23812</xdr:rowOff>
    </xdr:from>
    <xdr:to>
      <xdr:col>24</xdr:col>
      <xdr:colOff>740569</xdr:colOff>
      <xdr:row>3</xdr:row>
      <xdr:rowOff>210816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DEFFF92-0D65-4A43-887E-2D452CD6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81733" y="23812"/>
          <a:ext cx="2829401" cy="1208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83344</xdr:colOff>
      <xdr:row>44</xdr:row>
      <xdr:rowOff>226219</xdr:rowOff>
    </xdr:from>
    <xdr:to>
      <xdr:col>2</xdr:col>
      <xdr:colOff>930957</xdr:colOff>
      <xdr:row>45</xdr:row>
      <xdr:rowOff>16192</xdr:rowOff>
    </xdr:to>
    <xdr:pic>
      <xdr:nvPicPr>
        <xdr:cNvPr id="18" name="Picture 17" descr="A red box with a green and white card in it&#10;&#10;AI-generated content may be incorrect.">
          <a:extLst>
            <a:ext uri="{FF2B5EF4-FFF2-40B4-BE49-F238E27FC236}">
              <a16:creationId xmlns:a16="http://schemas.microsoft.com/office/drawing/2014/main" id="{D014E139-9EE7-412A-BB8F-D9EFA4F3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2104" y="19420999"/>
          <a:ext cx="845708" cy="71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92869</xdr:colOff>
      <xdr:row>46</xdr:row>
      <xdr:rowOff>235745</xdr:rowOff>
    </xdr:from>
    <xdr:to>
      <xdr:col>2</xdr:col>
      <xdr:colOff>936672</xdr:colOff>
      <xdr:row>47</xdr:row>
      <xdr:rowOff>1429</xdr:rowOff>
    </xdr:to>
    <xdr:pic>
      <xdr:nvPicPr>
        <xdr:cNvPr id="19" name="Picture 18" descr="A red box with a green and white card in it&#10;&#10;AI-generated content may be incorrect.">
          <a:extLst>
            <a:ext uri="{FF2B5EF4-FFF2-40B4-BE49-F238E27FC236}">
              <a16:creationId xmlns:a16="http://schemas.microsoft.com/office/drawing/2014/main" id="{D95746A6-6B64-43DA-9489-76C5C597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11629" y="20543045"/>
          <a:ext cx="845708" cy="55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90487</xdr:colOff>
      <xdr:row>48</xdr:row>
      <xdr:rowOff>245270</xdr:rowOff>
    </xdr:from>
    <xdr:to>
      <xdr:col>2</xdr:col>
      <xdr:colOff>932385</xdr:colOff>
      <xdr:row>49</xdr:row>
      <xdr:rowOff>12859</xdr:rowOff>
    </xdr:to>
    <xdr:pic>
      <xdr:nvPicPr>
        <xdr:cNvPr id="20" name="Picture 19" descr="A red box with a green and white card in it&#10;&#10;AI-generated content may be incorrect.">
          <a:extLst>
            <a:ext uri="{FF2B5EF4-FFF2-40B4-BE49-F238E27FC236}">
              <a16:creationId xmlns:a16="http://schemas.microsoft.com/office/drawing/2014/main" id="{5C617DD2-E569-4B40-A404-32A21773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9247" y="21543170"/>
          <a:ext cx="845708" cy="54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76199</xdr:colOff>
      <xdr:row>50</xdr:row>
      <xdr:rowOff>254794</xdr:rowOff>
    </xdr:from>
    <xdr:to>
      <xdr:col>2</xdr:col>
      <xdr:colOff>931432</xdr:colOff>
      <xdr:row>50</xdr:row>
      <xdr:rowOff>784383</xdr:rowOff>
    </xdr:to>
    <xdr:pic>
      <xdr:nvPicPr>
        <xdr:cNvPr id="21" name="Picture 20" descr="A red box with a green and white card in it&#10;&#10;AI-generated content may be incorrect.">
          <a:extLst>
            <a:ext uri="{FF2B5EF4-FFF2-40B4-BE49-F238E27FC236}">
              <a16:creationId xmlns:a16="http://schemas.microsoft.com/office/drawing/2014/main" id="{1E43854D-31A4-4D4E-845F-E6AC0AF85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4959" y="22543294"/>
          <a:ext cx="845708" cy="53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</xdr:colOff>
      <xdr:row>52</xdr:row>
      <xdr:rowOff>228600</xdr:rowOff>
    </xdr:from>
    <xdr:to>
      <xdr:col>2</xdr:col>
      <xdr:colOff>898095</xdr:colOff>
      <xdr:row>52</xdr:row>
      <xdr:rowOff>784859</xdr:rowOff>
    </xdr:to>
    <xdr:pic>
      <xdr:nvPicPr>
        <xdr:cNvPr id="22" name="Picture 21" descr="A red box with a green and white card in it&#10;&#10;AI-generated content may be incorrect.">
          <a:extLst>
            <a:ext uri="{FF2B5EF4-FFF2-40B4-BE49-F238E27FC236}">
              <a16:creationId xmlns:a16="http://schemas.microsoft.com/office/drawing/2014/main" id="{B64DAD29-A328-432B-B1B7-A448C01A4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80672" y="23507700"/>
          <a:ext cx="845708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</xdr:colOff>
      <xdr:row>54</xdr:row>
      <xdr:rowOff>250032</xdr:rowOff>
    </xdr:from>
    <xdr:to>
      <xdr:col>2</xdr:col>
      <xdr:colOff>915240</xdr:colOff>
      <xdr:row>54</xdr:row>
      <xdr:rowOff>777716</xdr:rowOff>
    </xdr:to>
    <xdr:pic>
      <xdr:nvPicPr>
        <xdr:cNvPr id="23" name="Picture 22" descr="A red box with a green and white card in it&#10;&#10;AI-generated content may be incorrect.">
          <a:extLst>
            <a:ext uri="{FF2B5EF4-FFF2-40B4-BE49-F238E27FC236}">
              <a16:creationId xmlns:a16="http://schemas.microsoft.com/office/drawing/2014/main" id="{6F78309B-414B-419B-AEE9-45A51C5CB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0197" y="24519732"/>
          <a:ext cx="845708" cy="53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970299</xdr:colOff>
      <xdr:row>50</xdr:row>
      <xdr:rowOff>32648</xdr:rowOff>
    </xdr:from>
    <xdr:to>
      <xdr:col>2</xdr:col>
      <xdr:colOff>1542490</xdr:colOff>
      <xdr:row>51</xdr:row>
      <xdr:rowOff>56665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244B908-2790-4C4A-9746-01ACE735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9059" y="22321148"/>
          <a:ext cx="576001" cy="816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989680</xdr:colOff>
      <xdr:row>54</xdr:row>
      <xdr:rowOff>47625</xdr:rowOff>
    </xdr:from>
    <xdr:to>
      <xdr:col>2</xdr:col>
      <xdr:colOff>1563084</xdr:colOff>
      <xdr:row>55</xdr:row>
      <xdr:rowOff>127337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3AD7115-3143-46DB-BE30-6AF986A40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08440" y="24317325"/>
          <a:ext cx="573404" cy="860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940595</xdr:colOff>
      <xdr:row>44</xdr:row>
      <xdr:rowOff>68895</xdr:rowOff>
    </xdr:from>
    <xdr:to>
      <xdr:col>2</xdr:col>
      <xdr:colOff>1540238</xdr:colOff>
      <xdr:row>45</xdr:row>
      <xdr:rowOff>174351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6178ECF-A2EC-44DE-8DF8-D56163B77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59355" y="19263675"/>
          <a:ext cx="597738" cy="1021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1011311</xdr:colOff>
      <xdr:row>46</xdr:row>
      <xdr:rowOff>59531</xdr:rowOff>
    </xdr:from>
    <xdr:to>
      <xdr:col>2</xdr:col>
      <xdr:colOff>1565299</xdr:colOff>
      <xdr:row>47</xdr:row>
      <xdr:rowOff>89263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9AA5AEC-6338-41A8-BACB-F81BF3351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0071" y="20366831"/>
          <a:ext cx="557798" cy="816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963753</xdr:colOff>
      <xdr:row>48</xdr:row>
      <xdr:rowOff>56462</xdr:rowOff>
    </xdr:from>
    <xdr:to>
      <xdr:col>2</xdr:col>
      <xdr:colOff>1540588</xdr:colOff>
      <xdr:row>49</xdr:row>
      <xdr:rowOff>91909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D1D1BBF-1068-40DA-A2D9-BB846DE2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2513" y="21354362"/>
          <a:ext cx="565405" cy="816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993395</xdr:colOff>
      <xdr:row>52</xdr:row>
      <xdr:rowOff>24494</xdr:rowOff>
    </xdr:from>
    <xdr:to>
      <xdr:col>2</xdr:col>
      <xdr:colOff>1508653</xdr:colOff>
      <xdr:row>53</xdr:row>
      <xdr:rowOff>135255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911AB3A-13F2-4493-9624-84CFEBA42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2155" y="23303594"/>
          <a:ext cx="524783" cy="91086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83345</xdr:colOff>
      <xdr:row>0</xdr:row>
      <xdr:rowOff>130970</xdr:rowOff>
    </xdr:from>
    <xdr:to>
      <xdr:col>1</xdr:col>
      <xdr:colOff>438627</xdr:colOff>
      <xdr:row>3</xdr:row>
      <xdr:rowOff>368618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E83748-FBEA-4D77-AB7F-D7C2C3E0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345" y="130970"/>
          <a:ext cx="1923097" cy="974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2855596</xdr:colOff>
      <xdr:row>5</xdr:row>
      <xdr:rowOff>194310</xdr:rowOff>
    </xdr:from>
    <xdr:to>
      <xdr:col>19</xdr:col>
      <xdr:colOff>876174</xdr:colOff>
      <xdr:row>8</xdr:row>
      <xdr:rowOff>100353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785D9C-67E7-4495-9279-DB8EB09B1332}"/>
            </a:ext>
          </a:extLst>
        </xdr:cNvPr>
        <xdr:cNvSpPr txBox="1"/>
      </xdr:nvSpPr>
      <xdr:spPr>
        <a:xfrm>
          <a:off x="4440556" y="1771650"/>
          <a:ext cx="14319758" cy="7747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21</xdr:col>
      <xdr:colOff>71437</xdr:colOff>
      <xdr:row>0</xdr:row>
      <xdr:rowOff>47625</xdr:rowOff>
    </xdr:from>
    <xdr:to>
      <xdr:col>23</xdr:col>
      <xdr:colOff>854678</xdr:colOff>
      <xdr:row>5</xdr:row>
      <xdr:rowOff>3809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7DC13D-2C4D-4399-8B43-BB5060EDD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38657" y="47625"/>
          <a:ext cx="2680621" cy="1525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83344</xdr:colOff>
      <xdr:row>13</xdr:row>
      <xdr:rowOff>345281</xdr:rowOff>
    </xdr:from>
    <xdr:to>
      <xdr:col>2</xdr:col>
      <xdr:colOff>1772613</xdr:colOff>
      <xdr:row>17</xdr:row>
      <xdr:rowOff>114776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B500E6-32E0-4EFA-859D-DB5CBB389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1144" y="4010501"/>
          <a:ext cx="1675934" cy="1179195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261939</xdr:colOff>
      <xdr:row>20</xdr:row>
      <xdr:rowOff>107156</xdr:rowOff>
    </xdr:from>
    <xdr:to>
      <xdr:col>2</xdr:col>
      <xdr:colOff>1502570</xdr:colOff>
      <xdr:row>21</xdr:row>
      <xdr:rowOff>92014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2BE454-50AB-4D6A-97B0-050B6476B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9739" y="5715476"/>
          <a:ext cx="1250156" cy="882113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250031</xdr:colOff>
      <xdr:row>21</xdr:row>
      <xdr:rowOff>119063</xdr:rowOff>
    </xdr:from>
    <xdr:to>
      <xdr:col>2</xdr:col>
      <xdr:colOff>1546383</xdr:colOff>
      <xdr:row>27</xdr:row>
      <xdr:rowOff>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F5E05AD-3A70-42E4-8102-68378D76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7831" y="6618923"/>
          <a:ext cx="1309687" cy="89821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27</xdr:row>
      <xdr:rowOff>190501</xdr:rowOff>
    </xdr:from>
    <xdr:to>
      <xdr:col>2</xdr:col>
      <xdr:colOff>1580197</xdr:colOff>
      <xdr:row>29</xdr:row>
      <xdr:rowOff>1171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04B8937-39CB-4905-9171-E223A4151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3550" y="7741921"/>
          <a:ext cx="1309687" cy="868897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761999</xdr:colOff>
      <xdr:row>30</xdr:row>
      <xdr:rowOff>93324</xdr:rowOff>
    </xdr:from>
    <xdr:to>
      <xdr:col>2</xdr:col>
      <xdr:colOff>1159192</xdr:colOff>
      <xdr:row>30</xdr:row>
      <xdr:rowOff>1008222</xdr:rowOff>
    </xdr:to>
    <xdr:pic>
      <xdr:nvPicPr>
        <xdr:cNvPr id="9" name="Picture 8" descr="A group of penguins on a string&#10;&#10;AI-generated content may be incorrect.">
          <a:extLst>
            <a:ext uri="{FF2B5EF4-FFF2-40B4-BE49-F238E27FC236}">
              <a16:creationId xmlns:a16="http://schemas.microsoft.com/office/drawing/2014/main" id="{DE79FC6F-C4A4-4410-90E1-215C0484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19799" y="8886804"/>
          <a:ext cx="404813" cy="918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357132</xdr:colOff>
      <xdr:row>31</xdr:row>
      <xdr:rowOff>83398</xdr:rowOff>
    </xdr:from>
    <xdr:to>
      <xdr:col>2</xdr:col>
      <xdr:colOff>1426018</xdr:colOff>
      <xdr:row>35</xdr:row>
      <xdr:rowOff>54767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CF7D9D3-1C3E-44B8-9B2C-B9060A837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5459793" y="10152157"/>
          <a:ext cx="1369639" cy="1059361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36</xdr:row>
      <xdr:rowOff>178595</xdr:rowOff>
    </xdr:from>
    <xdr:to>
      <xdr:col>2</xdr:col>
      <xdr:colOff>1734502</xdr:colOff>
      <xdr:row>41</xdr:row>
      <xdr:rowOff>54694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38D0538-0545-4B4B-9735-51ED3FF22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3050" y="11684795"/>
          <a:ext cx="1643062" cy="1455344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321468</xdr:colOff>
      <xdr:row>45</xdr:row>
      <xdr:rowOff>35718</xdr:rowOff>
    </xdr:from>
    <xdr:to>
      <xdr:col>2</xdr:col>
      <xdr:colOff>1444465</xdr:colOff>
      <xdr:row>45</xdr:row>
      <xdr:rowOff>822519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91223B4-203D-4625-96B6-F5C500805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9268" y="13881258"/>
          <a:ext cx="1119187" cy="779181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321469</xdr:colOff>
      <xdr:row>45</xdr:row>
      <xdr:rowOff>770036</xdr:rowOff>
    </xdr:from>
    <xdr:to>
      <xdr:col>2</xdr:col>
      <xdr:colOff>1446397</xdr:colOff>
      <xdr:row>49</xdr:row>
      <xdr:rowOff>136207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CE4C090-6BC4-463B-974C-532CA5FEA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9269" y="14615576"/>
          <a:ext cx="1121118" cy="7663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81144</xdr:colOff>
      <xdr:row>48</xdr:row>
      <xdr:rowOff>11906</xdr:rowOff>
    </xdr:from>
    <xdr:to>
      <xdr:col>3</xdr:col>
      <xdr:colOff>16759</xdr:colOff>
      <xdr:row>51</xdr:row>
      <xdr:rowOff>79058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AE682B-84C1-487C-8B89-EDF986669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8944" y="18330386"/>
          <a:ext cx="1772035" cy="1301592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130176</xdr:colOff>
      <xdr:row>52</xdr:row>
      <xdr:rowOff>47625</xdr:rowOff>
    </xdr:from>
    <xdr:to>
      <xdr:col>2</xdr:col>
      <xdr:colOff>1735616</xdr:colOff>
      <xdr:row>55</xdr:row>
      <xdr:rowOff>18098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C64ED3-82CE-43F3-B20C-7DE7E7725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7976" y="19783425"/>
          <a:ext cx="1601630" cy="1218248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43</xdr:row>
      <xdr:rowOff>134778</xdr:rowOff>
    </xdr:from>
    <xdr:to>
      <xdr:col>2</xdr:col>
      <xdr:colOff>1424940</xdr:colOff>
      <xdr:row>44</xdr:row>
      <xdr:rowOff>152400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6CB06F2-C61C-4EAE-A86D-9F96CA9BE1DC}"/>
            </a:ext>
          </a:extLst>
        </xdr:cNvPr>
        <xdr:cNvGrpSpPr/>
      </xdr:nvGrpSpPr>
      <xdr:grpSpPr>
        <a:xfrm>
          <a:off x="5398226" y="17034849"/>
          <a:ext cx="1143000" cy="915694"/>
          <a:chOff x="4767943" y="518831"/>
          <a:chExt cx="4529738" cy="3714750"/>
        </a:xfrm>
      </xdr:grpSpPr>
      <xdr:pic>
        <xdr:nvPicPr>
          <xdr:cNvPr id="5" name="Picture 4" descr="A green package with a rectangular pattern&#10;&#10;Description automatically generated">
            <a:extLst>
              <a:ext uri="{FF2B5EF4-FFF2-40B4-BE49-F238E27FC236}">
                <a16:creationId xmlns:a16="http://schemas.microsoft.com/office/drawing/2014/main" id="{5238B170-BF82-FCE2-8EE6-6F8F316E67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19688" r="17836"/>
          <a:stretch/>
        </xdr:blipFill>
        <xdr:spPr>
          <a:xfrm>
            <a:off x="4767943" y="575981"/>
            <a:ext cx="2285102" cy="3657600"/>
          </a:xfrm>
          <a:prstGeom prst="rect">
            <a:avLst/>
          </a:prstGeom>
        </xdr:spPr>
      </xdr:pic>
      <xdr:pic>
        <xdr:nvPicPr>
          <xdr:cNvPr id="6" name="Picture 5" descr="A package of red and white striped paper&#10;&#10;Description automatically generated">
            <a:extLst>
              <a:ext uri="{FF2B5EF4-FFF2-40B4-BE49-F238E27FC236}">
                <a16:creationId xmlns:a16="http://schemas.microsoft.com/office/drawing/2014/main" id="{FBB939A9-79DE-1651-8823-BBD43CB4E2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18042" r="17407"/>
          <a:stretch/>
        </xdr:blipFill>
        <xdr:spPr>
          <a:xfrm>
            <a:off x="7074045" y="518831"/>
            <a:ext cx="2223636" cy="36576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631031</xdr:colOff>
      <xdr:row>40</xdr:row>
      <xdr:rowOff>95249</xdr:rowOff>
    </xdr:from>
    <xdr:to>
      <xdr:col>2</xdr:col>
      <xdr:colOff>1199196</xdr:colOff>
      <xdr:row>40</xdr:row>
      <xdr:rowOff>1105114</xdr:rowOff>
    </xdr:to>
    <xdr:pic>
      <xdr:nvPicPr>
        <xdr:cNvPr id="7" name="Picture 6" descr="A package of bows in different colors&#10;&#10;Description automatically generated">
          <a:extLst>
            <a:ext uri="{FF2B5EF4-FFF2-40B4-BE49-F238E27FC236}">
              <a16:creationId xmlns:a16="http://schemas.microsoft.com/office/drawing/2014/main" id="{F42376CF-9470-4495-AF2B-F30DB675F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4676" r="17335"/>
        <a:stretch/>
      </xdr:blipFill>
      <xdr:spPr>
        <a:xfrm>
          <a:off x="5888831" y="15159989"/>
          <a:ext cx="583405" cy="100605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83345</xdr:colOff>
      <xdr:row>0</xdr:row>
      <xdr:rowOff>130970</xdr:rowOff>
    </xdr:from>
    <xdr:to>
      <xdr:col>1</xdr:col>
      <xdr:colOff>438627</xdr:colOff>
      <xdr:row>3</xdr:row>
      <xdr:rowOff>368618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5B146D6-E9A3-4E64-80A7-93FAB8DB1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345" y="130970"/>
          <a:ext cx="1923097" cy="974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690563</xdr:colOff>
      <xdr:row>0</xdr:row>
      <xdr:rowOff>154781</xdr:rowOff>
    </xdr:from>
    <xdr:to>
      <xdr:col>23</xdr:col>
      <xdr:colOff>894398</xdr:colOff>
      <xdr:row>3</xdr:row>
      <xdr:rowOff>934403</xdr:rowOff>
    </xdr:to>
    <xdr:pic>
      <xdr:nvPicPr>
        <xdr:cNvPr id="9" name="Picture 8" descr="Custom Wrapping Paper by Wrappily Eco ...">
          <a:extLst>
            <a:ext uri="{FF2B5EF4-FFF2-40B4-BE49-F238E27FC236}">
              <a16:creationId xmlns:a16="http://schemas.microsoft.com/office/drawing/2014/main" id="{E310E368-537D-498C-AC16-E6C66BA8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66243" y="154781"/>
          <a:ext cx="3000375" cy="1513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2517932</xdr:colOff>
      <xdr:row>4</xdr:row>
      <xdr:rowOff>241869</xdr:rowOff>
    </xdr:from>
    <xdr:to>
      <xdr:col>19</xdr:col>
      <xdr:colOff>405502</xdr:colOff>
      <xdr:row>7</xdr:row>
      <xdr:rowOff>151721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CB93EC1-48FF-4926-94D6-BFD4482914CA}"/>
            </a:ext>
          </a:extLst>
        </xdr:cNvPr>
        <xdr:cNvSpPr txBox="1"/>
      </xdr:nvSpPr>
      <xdr:spPr>
        <a:xfrm>
          <a:off x="4107246" y="2745583"/>
          <a:ext cx="14139942" cy="791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>
    <xdr:from>
      <xdr:col>2</xdr:col>
      <xdr:colOff>190499</xdr:colOff>
      <xdr:row>13</xdr:row>
      <xdr:rowOff>154781</xdr:rowOff>
    </xdr:from>
    <xdr:to>
      <xdr:col>2</xdr:col>
      <xdr:colOff>1678780</xdr:colOff>
      <xdr:row>15</xdr:row>
      <xdr:rowOff>953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984178BC-6645-4A94-9435-BD7B9E1531D2}"/>
            </a:ext>
          </a:extLst>
        </xdr:cNvPr>
        <xdr:cNvGrpSpPr/>
      </xdr:nvGrpSpPr>
      <xdr:grpSpPr>
        <a:xfrm>
          <a:off x="5306785" y="5121388"/>
          <a:ext cx="1488281" cy="921136"/>
          <a:chOff x="5119688" y="4929188"/>
          <a:chExt cx="7929017" cy="4166123"/>
        </a:xfrm>
      </xdr:grpSpPr>
      <xdr:pic>
        <xdr:nvPicPr>
          <xdr:cNvPr id="12" name="Picture 11" descr="A snowman with a hat&#10;&#10;AI-generated content may be incorrect.">
            <a:extLst>
              <a:ext uri="{FF2B5EF4-FFF2-40B4-BE49-F238E27FC236}">
                <a16:creationId xmlns:a16="http://schemas.microsoft.com/office/drawing/2014/main" id="{7410B074-D3EE-CBFD-12F7-54C356E086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9688" y="4929188"/>
            <a:ext cx="3866402" cy="4166123"/>
          </a:xfrm>
          <a:prstGeom prst="rect">
            <a:avLst/>
          </a:prstGeom>
        </xdr:spPr>
      </xdr:pic>
      <xdr:pic>
        <xdr:nvPicPr>
          <xdr:cNvPr id="13" name="Picture 12" descr="A gift bag with ornaments&#10;&#10;AI-generated content may be incorrect.">
            <a:extLst>
              <a:ext uri="{FF2B5EF4-FFF2-40B4-BE49-F238E27FC236}">
                <a16:creationId xmlns:a16="http://schemas.microsoft.com/office/drawing/2014/main" id="{7F4084DE-84E5-6C21-7094-A3E34615D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82844" y="4929188"/>
            <a:ext cx="3865861" cy="4166123"/>
          </a:xfrm>
          <a:prstGeom prst="rect">
            <a:avLst/>
          </a:prstGeom>
          <a:ln>
            <a:solidFill>
              <a:schemeClr val="bg1">
                <a:lumMod val="85000"/>
              </a:schemeClr>
            </a:solidFill>
          </a:ln>
        </xdr:spPr>
      </xdr:pic>
    </xdr:grpSp>
    <xdr:clientData/>
  </xdr:twoCellAnchor>
  <xdr:twoCellAnchor>
    <xdr:from>
      <xdr:col>2</xdr:col>
      <xdr:colOff>134779</xdr:colOff>
      <xdr:row>16</xdr:row>
      <xdr:rowOff>105251</xdr:rowOff>
    </xdr:from>
    <xdr:to>
      <xdr:col>2</xdr:col>
      <xdr:colOff>1678781</xdr:colOff>
      <xdr:row>18</xdr:row>
      <xdr:rowOff>47149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AF8D19C5-0EDE-46E8-9D35-FA5E9AC5E1C5}"/>
            </a:ext>
          </a:extLst>
        </xdr:cNvPr>
        <xdr:cNvGrpSpPr/>
      </xdr:nvGrpSpPr>
      <xdr:grpSpPr>
        <a:xfrm>
          <a:off x="5251065" y="6323715"/>
          <a:ext cx="1544002" cy="921613"/>
          <a:chOff x="5119688" y="6179344"/>
          <a:chExt cx="6744082" cy="4041210"/>
        </a:xfrm>
      </xdr:grpSpPr>
      <xdr:pic>
        <xdr:nvPicPr>
          <xdr:cNvPr id="15" name="Picture 14" descr="A colorful striped card with white text&#10;&#10;AI-generated content may be incorrect.">
            <a:extLst>
              <a:ext uri="{FF2B5EF4-FFF2-40B4-BE49-F238E27FC236}">
                <a16:creationId xmlns:a16="http://schemas.microsoft.com/office/drawing/2014/main" id="{0BFA879A-7097-3C37-5AEC-7CC7E8A0AB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9688" y="6179344"/>
            <a:ext cx="3206696" cy="4041210"/>
          </a:xfrm>
          <a:prstGeom prst="rect">
            <a:avLst/>
          </a:prstGeom>
        </xdr:spPr>
      </xdr:pic>
      <xdr:pic>
        <xdr:nvPicPr>
          <xdr:cNvPr id="16" name="Picture 15" descr="A snowman pattern on a red background&#10;&#10;AI-generated content may be incorrect.">
            <a:extLst>
              <a:ext uri="{FF2B5EF4-FFF2-40B4-BE49-F238E27FC236}">
                <a16:creationId xmlns:a16="http://schemas.microsoft.com/office/drawing/2014/main" id="{B98BA643-8552-4B06-F053-999FCB462D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49347" y="6179344"/>
            <a:ext cx="3214423" cy="404121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401003</xdr:colOff>
      <xdr:row>20</xdr:row>
      <xdr:rowOff>170497</xdr:rowOff>
    </xdr:from>
    <xdr:to>
      <xdr:col>2</xdr:col>
      <xdr:colOff>1315403</xdr:colOff>
      <xdr:row>22</xdr:row>
      <xdr:rowOff>11430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1EE7471E-EFF8-4C6E-86C5-AB10B51B43F1}"/>
            </a:ext>
          </a:extLst>
        </xdr:cNvPr>
        <xdr:cNvGrpSpPr/>
      </xdr:nvGrpSpPr>
      <xdr:grpSpPr>
        <a:xfrm>
          <a:off x="5517289" y="8674961"/>
          <a:ext cx="914400" cy="915898"/>
          <a:chOff x="5119688" y="8227219"/>
          <a:chExt cx="3872911" cy="5069711"/>
        </a:xfrm>
      </xdr:grpSpPr>
      <xdr:pic>
        <xdr:nvPicPr>
          <xdr:cNvPr id="18" name="Picture 17" descr="A colorful pattern with white and pink and green stripes&#10;&#10;AI-generated content may be incorrect.">
            <a:extLst>
              <a:ext uri="{FF2B5EF4-FFF2-40B4-BE49-F238E27FC236}">
                <a16:creationId xmlns:a16="http://schemas.microsoft.com/office/drawing/2014/main" id="{41AA0AA0-86A6-066D-E194-FAA5198988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9688" y="8227219"/>
            <a:ext cx="1750830" cy="5069711"/>
          </a:xfrm>
          <a:prstGeom prst="rect">
            <a:avLst/>
          </a:prstGeom>
        </xdr:spPr>
      </xdr:pic>
      <xdr:pic>
        <xdr:nvPicPr>
          <xdr:cNvPr id="19" name="Picture 18" descr="A pattern of triangles and trees&#10;&#10;AI-generated content may be incorrect.">
            <a:extLst>
              <a:ext uri="{FF2B5EF4-FFF2-40B4-BE49-F238E27FC236}">
                <a16:creationId xmlns:a16="http://schemas.microsoft.com/office/drawing/2014/main" id="{71E7857A-FA57-D133-E34B-5302ED80B1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51389" y="8227219"/>
            <a:ext cx="1741210" cy="5069711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476250</xdr:colOff>
      <xdr:row>23</xdr:row>
      <xdr:rowOff>196050</xdr:rowOff>
    </xdr:from>
    <xdr:to>
      <xdr:col>2</xdr:col>
      <xdr:colOff>1234440</xdr:colOff>
      <xdr:row>23</xdr:row>
      <xdr:rowOff>972812</xdr:rowOff>
    </xdr:to>
    <xdr:pic>
      <xdr:nvPicPr>
        <xdr:cNvPr id="20" name="Picture 19" descr="A pink and white striped bag with a red and white striped bag with a red and white striped bag with a red and white striped bag with a red and white striped bag with a red and white&#10;&#10;AI-generated content may be incorrect.">
          <a:extLst>
            <a:ext uri="{FF2B5EF4-FFF2-40B4-BE49-F238E27FC236}">
              <a16:creationId xmlns:a16="http://schemas.microsoft.com/office/drawing/2014/main" id="{EFE50FCB-CC9A-4D6B-8D44-DC5DE4DD4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4050" y="9812490"/>
          <a:ext cx="762000" cy="763427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392905</xdr:colOff>
      <xdr:row>19</xdr:row>
      <xdr:rowOff>126686</xdr:rowOff>
    </xdr:from>
    <xdr:to>
      <xdr:col>2</xdr:col>
      <xdr:colOff>1408746</xdr:colOff>
      <xdr:row>19</xdr:row>
      <xdr:rowOff>929999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BDA2605-3B4D-44D3-AEBB-C23CF477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0705" y="7380926"/>
          <a:ext cx="1012031" cy="793788"/>
        </a:xfrm>
        <a:prstGeom prst="rect">
          <a:avLst/>
        </a:prstGeom>
      </xdr:spPr>
    </xdr:pic>
    <xdr:clientData/>
  </xdr:twoCellAnchor>
  <xdr:twoCellAnchor>
    <xdr:from>
      <xdr:col>2</xdr:col>
      <xdr:colOff>206216</xdr:colOff>
      <xdr:row>33</xdr:row>
      <xdr:rowOff>154781</xdr:rowOff>
    </xdr:from>
    <xdr:to>
      <xdr:col>2</xdr:col>
      <xdr:colOff>1623059</xdr:colOff>
      <xdr:row>37</xdr:row>
      <xdr:rowOff>57309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B469A9-5138-43E6-9480-78186DB3237A}"/>
            </a:ext>
          </a:extLst>
        </xdr:cNvPr>
        <xdr:cNvGrpSpPr/>
      </xdr:nvGrpSpPr>
      <xdr:grpSpPr>
        <a:xfrm>
          <a:off x="5322502" y="13408138"/>
          <a:ext cx="1416843" cy="1331278"/>
          <a:chOff x="8905875" y="10322787"/>
          <a:chExt cx="4426192" cy="4323489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E07EBCB0-EFB8-35F1-6839-804EA022E6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05875" y="10334625"/>
            <a:ext cx="2180006" cy="2107069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6FEB22B4-268A-97F6-140A-2B8868EC61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152061" y="10322787"/>
            <a:ext cx="2180006" cy="2106933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6F9BFFEB-CB35-8A3C-EEC4-BD100E9220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905875" y="12543547"/>
            <a:ext cx="2180006" cy="2102729"/>
          </a:xfrm>
          <a:prstGeom prst="rect">
            <a:avLst/>
          </a:prstGeom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8E26BE02-7152-D366-D335-0FD5A3A6B8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152131" y="12529539"/>
            <a:ext cx="2179865" cy="2106933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91440</xdr:colOff>
      <xdr:row>26</xdr:row>
      <xdr:rowOff>246221</xdr:rowOff>
    </xdr:from>
    <xdr:to>
      <xdr:col>2</xdr:col>
      <xdr:colOff>1678780</xdr:colOff>
      <xdr:row>26</xdr:row>
      <xdr:rowOff>670559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69B785DE-38C1-490F-9B0D-EC0A02745FD8}"/>
            </a:ext>
          </a:extLst>
        </xdr:cNvPr>
        <xdr:cNvGrpSpPr/>
      </xdr:nvGrpSpPr>
      <xdr:grpSpPr>
        <a:xfrm>
          <a:off x="5207726" y="11540150"/>
          <a:ext cx="1587340" cy="424338"/>
          <a:chOff x="5325023" y="1084867"/>
          <a:chExt cx="14228381" cy="1923472"/>
        </a:xfrm>
      </xdr:grpSpPr>
      <xdr:pic>
        <xdr:nvPicPr>
          <xdr:cNvPr id="28" name="Picture 27" descr="A snowflake and a card&#10;&#10;AI-generated content may be incorrect.">
            <a:extLst>
              <a:ext uri="{FF2B5EF4-FFF2-40B4-BE49-F238E27FC236}">
                <a16:creationId xmlns:a16="http://schemas.microsoft.com/office/drawing/2014/main" id="{35CCFCF8-6F57-CD70-023D-FBB85FF078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101567" y="1084867"/>
            <a:ext cx="3051728" cy="1923472"/>
          </a:xfrm>
          <a:prstGeom prst="rect">
            <a:avLst/>
          </a:prstGeom>
        </xdr:spPr>
      </xdr:pic>
      <xdr:pic>
        <xdr:nvPicPr>
          <xdr:cNvPr id="29" name="Picture 28" descr="A christmas card with a pattern of trees and stars&#10;&#10;AI-generated content may be incorrect.">
            <a:extLst>
              <a:ext uri="{FF2B5EF4-FFF2-40B4-BE49-F238E27FC236}">
                <a16:creationId xmlns:a16="http://schemas.microsoft.com/office/drawing/2014/main" id="{D6522DB6-9EC4-680F-878F-D9F3E3CA6E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25023" y="1144385"/>
            <a:ext cx="3064446" cy="1857896"/>
          </a:xfrm>
          <a:prstGeom prst="rect">
            <a:avLst/>
          </a:prstGeom>
        </xdr:spPr>
      </xdr:pic>
      <xdr:pic>
        <xdr:nvPicPr>
          <xdr:cNvPr id="30" name="Picture 29" descr="A red and white card with white text&#10;&#10;AI-generated content may be incorrect.">
            <a:extLst>
              <a:ext uri="{FF2B5EF4-FFF2-40B4-BE49-F238E27FC236}">
                <a16:creationId xmlns:a16="http://schemas.microsoft.com/office/drawing/2014/main" id="{2FA4D7B2-64BD-FFED-9CC1-6BC7F1BA78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70834" y="1123236"/>
            <a:ext cx="3003596" cy="1878597"/>
          </a:xfrm>
          <a:prstGeom prst="rect">
            <a:avLst/>
          </a:prstGeom>
        </xdr:spPr>
      </xdr:pic>
      <xdr:pic>
        <xdr:nvPicPr>
          <xdr:cNvPr id="31" name="Picture 30" descr="A pink and white card with a red and white candy&#10;&#10;AI-generated content may be incorrect.">
            <a:extLst>
              <a:ext uri="{FF2B5EF4-FFF2-40B4-BE49-F238E27FC236}">
                <a16:creationId xmlns:a16="http://schemas.microsoft.com/office/drawing/2014/main" id="{215DE32C-9844-698D-7335-A110571E61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22811" y="1140331"/>
            <a:ext cx="3030593" cy="1861502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119061</xdr:colOff>
      <xdr:row>26</xdr:row>
      <xdr:rowOff>852978</xdr:rowOff>
    </xdr:from>
    <xdr:to>
      <xdr:col>2</xdr:col>
      <xdr:colOff>1692591</xdr:colOff>
      <xdr:row>30</xdr:row>
      <xdr:rowOff>58655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CDF36C9-C8E7-489C-8C68-C957411C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76861" y="11985798"/>
          <a:ext cx="1571625" cy="60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511966</xdr:colOff>
      <xdr:row>47</xdr:row>
      <xdr:rowOff>130970</xdr:rowOff>
    </xdr:from>
    <xdr:to>
      <xdr:col>2</xdr:col>
      <xdr:colOff>1280158</xdr:colOff>
      <xdr:row>48</xdr:row>
      <xdr:rowOff>136911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FC54D-91C4-4945-8EE8-408609224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1686" y="17885570"/>
          <a:ext cx="764382" cy="964156"/>
        </a:xfrm>
        <a:prstGeom prst="rect">
          <a:avLst/>
        </a:prstGeom>
      </xdr:spPr>
    </xdr:pic>
    <xdr:clientData/>
  </xdr:twoCellAnchor>
  <xdr:twoCellAnchor editAs="oneCell">
    <xdr:from>
      <xdr:col>2</xdr:col>
      <xdr:colOff>559594</xdr:colOff>
      <xdr:row>49</xdr:row>
      <xdr:rowOff>71437</xdr:rowOff>
    </xdr:from>
    <xdr:to>
      <xdr:col>2</xdr:col>
      <xdr:colOff>1274067</xdr:colOff>
      <xdr:row>49</xdr:row>
      <xdr:rowOff>950595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E5AB26-406A-4A53-959B-EFE990346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9314" y="19022377"/>
          <a:ext cx="708758" cy="88106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53</xdr:row>
      <xdr:rowOff>285751</xdr:rowOff>
    </xdr:from>
    <xdr:to>
      <xdr:col>2</xdr:col>
      <xdr:colOff>510541</xdr:colOff>
      <xdr:row>56</xdr:row>
      <xdr:rowOff>55430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BBA49D-6D6D-4518-BBEF-BD1255E53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9721" y="20829271"/>
          <a:ext cx="510540" cy="1232719"/>
        </a:xfrm>
        <a:prstGeom prst="rect">
          <a:avLst/>
        </a:prstGeom>
      </xdr:spPr>
    </xdr:pic>
    <xdr:clientData/>
  </xdr:twoCellAnchor>
  <xdr:twoCellAnchor editAs="oneCell">
    <xdr:from>
      <xdr:col>2</xdr:col>
      <xdr:colOff>435750</xdr:colOff>
      <xdr:row>53</xdr:row>
      <xdr:rowOff>280970</xdr:rowOff>
    </xdr:from>
    <xdr:to>
      <xdr:col>2</xdr:col>
      <xdr:colOff>931050</xdr:colOff>
      <xdr:row>56</xdr:row>
      <xdr:rowOff>60174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1D9F99-3BA4-4DC7-BFE6-A68420FFB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5470" y="20824490"/>
          <a:ext cx="499110" cy="1232719"/>
        </a:xfrm>
        <a:prstGeom prst="rect">
          <a:avLst/>
        </a:prstGeom>
      </xdr:spPr>
    </xdr:pic>
    <xdr:clientData/>
  </xdr:twoCellAnchor>
  <xdr:twoCellAnchor editAs="oneCell">
    <xdr:from>
      <xdr:col>2</xdr:col>
      <xdr:colOff>883407</xdr:colOff>
      <xdr:row>53</xdr:row>
      <xdr:rowOff>300001</xdr:rowOff>
    </xdr:from>
    <xdr:to>
      <xdr:col>2</xdr:col>
      <xdr:colOff>1392042</xdr:colOff>
      <xdr:row>56</xdr:row>
      <xdr:rowOff>92540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D8E5B2-702D-4129-8228-A6EC9BE81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63127" y="20843521"/>
          <a:ext cx="506730" cy="1236529"/>
        </a:xfrm>
        <a:prstGeom prst="rect">
          <a:avLst/>
        </a:prstGeom>
      </xdr:spPr>
    </xdr:pic>
    <xdr:clientData/>
  </xdr:twoCellAnchor>
  <xdr:twoCellAnchor editAs="oneCell">
    <xdr:from>
      <xdr:col>2</xdr:col>
      <xdr:colOff>1378688</xdr:colOff>
      <xdr:row>53</xdr:row>
      <xdr:rowOff>295220</xdr:rowOff>
    </xdr:from>
    <xdr:to>
      <xdr:col>3</xdr:col>
      <xdr:colOff>95194</xdr:colOff>
      <xdr:row>56</xdr:row>
      <xdr:rowOff>91569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435A5-AADE-4F11-8370-1D3ED7989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8408" y="20838740"/>
          <a:ext cx="562451" cy="1236529"/>
        </a:xfrm>
        <a:prstGeom prst="rect">
          <a:avLst/>
        </a:prstGeom>
      </xdr:spPr>
    </xdr:pic>
    <xdr:clientData/>
  </xdr:twoCellAnchor>
  <xdr:twoCellAnchor editAs="oneCell">
    <xdr:from>
      <xdr:col>0</xdr:col>
      <xdr:colOff>175532</xdr:colOff>
      <xdr:row>0</xdr:row>
      <xdr:rowOff>130629</xdr:rowOff>
    </xdr:from>
    <xdr:to>
      <xdr:col>1</xdr:col>
      <xdr:colOff>665151</xdr:colOff>
      <xdr:row>3</xdr:row>
      <xdr:rowOff>364819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7B5DE15-B3F7-4E87-B7FA-6ABC432CA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5532" y="130629"/>
          <a:ext cx="1941229" cy="973330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60</xdr:row>
      <xdr:rowOff>367394</xdr:rowOff>
    </xdr:from>
    <xdr:to>
      <xdr:col>2</xdr:col>
      <xdr:colOff>1771105</xdr:colOff>
      <xdr:row>62</xdr:row>
      <xdr:rowOff>95251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281BC7-2A3C-421A-A058-56D622DD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34149" y="23326454"/>
          <a:ext cx="1720486" cy="920387"/>
        </a:xfrm>
        <a:prstGeom prst="rect">
          <a:avLst/>
        </a:prstGeom>
      </xdr:spPr>
    </xdr:pic>
    <xdr:clientData/>
  </xdr:twoCellAnchor>
  <xdr:twoCellAnchor editAs="oneCell">
    <xdr:from>
      <xdr:col>1</xdr:col>
      <xdr:colOff>3360965</xdr:colOff>
      <xdr:row>64</xdr:row>
      <xdr:rowOff>665090</xdr:rowOff>
    </xdr:from>
    <xdr:to>
      <xdr:col>3</xdr:col>
      <xdr:colOff>247287</xdr:colOff>
      <xdr:row>67</xdr:row>
      <xdr:rowOff>227512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7B84BF3-486A-4ED0-8D79-11D7EAC7D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8765" y="25308170"/>
          <a:ext cx="2673712" cy="1006412"/>
        </a:xfrm>
        <a:prstGeom prst="rect">
          <a:avLst/>
        </a:prstGeom>
      </xdr:spPr>
    </xdr:pic>
    <xdr:clientData/>
  </xdr:twoCellAnchor>
  <xdr:twoCellAnchor editAs="oneCell">
    <xdr:from>
      <xdr:col>1</xdr:col>
      <xdr:colOff>3360964</xdr:colOff>
      <xdr:row>69</xdr:row>
      <xdr:rowOff>455275</xdr:rowOff>
    </xdr:from>
    <xdr:to>
      <xdr:col>3</xdr:col>
      <xdr:colOff>136071</xdr:colOff>
      <xdr:row>71</xdr:row>
      <xdr:rowOff>54606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B883536-840F-4BA8-8325-D4A2C526A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8764" y="27026215"/>
          <a:ext cx="2554877" cy="799481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21</xdr:row>
      <xdr:rowOff>106953</xdr:rowOff>
    </xdr:from>
    <xdr:to>
      <xdr:col>2</xdr:col>
      <xdr:colOff>1191966</xdr:colOff>
      <xdr:row>21</xdr:row>
      <xdr:rowOff>894262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16E4DF38-34E9-478C-A725-636E3EF74D40}"/>
            </a:ext>
          </a:extLst>
        </xdr:cNvPr>
        <xdr:cNvGrpSpPr/>
      </xdr:nvGrpSpPr>
      <xdr:grpSpPr>
        <a:xfrm>
          <a:off x="5810250" y="6529524"/>
          <a:ext cx="620466" cy="787309"/>
          <a:chOff x="3195530" y="699795"/>
          <a:chExt cx="4619063" cy="5458410"/>
        </a:xfrm>
      </xdr:grpSpPr>
      <xdr:pic>
        <xdr:nvPicPr>
          <xdr:cNvPr id="13" name="Picture 12" descr="A pile of bows in a package&#10;&#10;AI-generated content may be incorrect.">
            <a:extLst>
              <a:ext uri="{FF2B5EF4-FFF2-40B4-BE49-F238E27FC236}">
                <a16:creationId xmlns:a16="http://schemas.microsoft.com/office/drawing/2014/main" id="{540FA71B-DB04-E289-926E-6FE74AE124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95530" y="699796"/>
            <a:ext cx="4619063" cy="5458409"/>
          </a:xfrm>
          <a:prstGeom prst="rect">
            <a:avLst/>
          </a:prstGeom>
        </xdr:spPr>
      </xdr:pic>
      <xdr:pic>
        <xdr:nvPicPr>
          <xdr:cNvPr id="14" name="Picture 13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35A253C2-CA3C-8DCB-0D5A-F3FD281558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0521" y="699795"/>
            <a:ext cx="4444072" cy="831593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662941</xdr:colOff>
      <xdr:row>42</xdr:row>
      <xdr:rowOff>124369</xdr:rowOff>
    </xdr:from>
    <xdr:to>
      <xdr:col>2</xdr:col>
      <xdr:colOff>1308192</xdr:colOff>
      <xdr:row>42</xdr:row>
      <xdr:rowOff>865064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E9AF1232-2FFF-429E-958A-10B1AF81D98A}"/>
            </a:ext>
          </a:extLst>
        </xdr:cNvPr>
        <xdr:cNvGrpSpPr/>
      </xdr:nvGrpSpPr>
      <xdr:grpSpPr>
        <a:xfrm>
          <a:off x="5901691" y="15146655"/>
          <a:ext cx="645251" cy="740695"/>
          <a:chOff x="3736834" y="723123"/>
          <a:chExt cx="3571443" cy="5411755"/>
        </a:xfrm>
      </xdr:grpSpPr>
      <xdr:pic>
        <xdr:nvPicPr>
          <xdr:cNvPr id="16" name="Picture 15" descr="A group of bows in different colors&#10;&#10;AI-generated content may be incorrect.">
            <a:extLst>
              <a:ext uri="{FF2B5EF4-FFF2-40B4-BE49-F238E27FC236}">
                <a16:creationId xmlns:a16="http://schemas.microsoft.com/office/drawing/2014/main" id="{57BB2D8C-20D3-236B-0A93-04361729FC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6834" y="723123"/>
            <a:ext cx="3571443" cy="5411755"/>
          </a:xfrm>
          <a:prstGeom prst="rect">
            <a:avLst/>
          </a:prstGeom>
        </xdr:spPr>
      </xdr:pic>
      <xdr:pic>
        <xdr:nvPicPr>
          <xdr:cNvPr id="17" name="Picture 16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A6094055-C95D-2060-0565-C6E2679E35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1599" y="725568"/>
            <a:ext cx="3496678" cy="81146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3329940</xdr:colOff>
      <xdr:row>16</xdr:row>
      <xdr:rowOff>297454</xdr:rowOff>
    </xdr:from>
    <xdr:to>
      <xdr:col>3</xdr:col>
      <xdr:colOff>172037</xdr:colOff>
      <xdr:row>19</xdr:row>
      <xdr:rowOff>1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1690580-C096-42B7-9D4D-81B913BB878E}"/>
            </a:ext>
          </a:extLst>
        </xdr:cNvPr>
        <xdr:cNvGrpSpPr/>
      </xdr:nvGrpSpPr>
      <xdr:grpSpPr>
        <a:xfrm>
          <a:off x="4745083" y="4080240"/>
          <a:ext cx="2461847" cy="1144904"/>
          <a:chOff x="1000647" y="1289091"/>
          <a:chExt cx="10190705" cy="4279817"/>
        </a:xfrm>
      </xdr:grpSpPr>
      <xdr:pic>
        <xdr:nvPicPr>
          <xdr:cNvPr id="19" name="Picture 18" descr="Several bows in plastic bags&#10;&#10;AI-generated content may be incorrect.">
            <a:extLst>
              <a:ext uri="{FF2B5EF4-FFF2-40B4-BE49-F238E27FC236}">
                <a16:creationId xmlns:a16="http://schemas.microsoft.com/office/drawing/2014/main" id="{5FE27842-F7CD-5DD9-71BB-BC519D71FB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24077" b="21574"/>
          <a:stretch>
            <a:fillRect/>
          </a:stretch>
        </xdr:blipFill>
        <xdr:spPr>
          <a:xfrm>
            <a:off x="1000647" y="1289091"/>
            <a:ext cx="10190705" cy="4279817"/>
          </a:xfrm>
          <a:prstGeom prst="rect">
            <a:avLst/>
          </a:prstGeom>
        </xdr:spPr>
      </xdr:pic>
      <xdr:pic>
        <xdr:nvPicPr>
          <xdr:cNvPr id="20" name="Picture 19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241ADE4E-18F7-AA83-7DBD-629A2AF906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98748" y="1468642"/>
            <a:ext cx="2821500" cy="711031"/>
          </a:xfrm>
          <a:prstGeom prst="rect">
            <a:avLst/>
          </a:prstGeom>
        </xdr:spPr>
      </xdr:pic>
      <xdr:pic>
        <xdr:nvPicPr>
          <xdr:cNvPr id="21" name="Picture 20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60DEB846-3898-AB84-9AB7-05159E9352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44315" y="1468642"/>
            <a:ext cx="2821500" cy="711031"/>
          </a:xfrm>
          <a:prstGeom prst="rect">
            <a:avLst/>
          </a:prstGeom>
        </xdr:spPr>
      </xdr:pic>
      <xdr:pic>
        <xdr:nvPicPr>
          <xdr:cNvPr id="22" name="Picture 21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00D02761-6AF9-5F6A-3792-E947C1E7E6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89882" y="1468641"/>
            <a:ext cx="2821500" cy="71103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3015488</xdr:colOff>
      <xdr:row>34</xdr:row>
      <xdr:rowOff>639536</xdr:rowOff>
    </xdr:from>
    <xdr:to>
      <xdr:col>2</xdr:col>
      <xdr:colOff>1693758</xdr:colOff>
      <xdr:row>37</xdr:row>
      <xdr:rowOff>97155</xdr:rowOff>
    </xdr:to>
    <xdr:pic>
      <xdr:nvPicPr>
        <xdr:cNvPr id="23" name="Picture 22" descr="A group of bows in different colors&#10;&#10;AI-generated content may be incorrect.">
          <a:extLst>
            <a:ext uri="{FF2B5EF4-FFF2-40B4-BE49-F238E27FC236}">
              <a16:creationId xmlns:a16="http://schemas.microsoft.com/office/drawing/2014/main" id="{838357CC-ED63-4022-9BA2-DFC273BB9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27617" b="26000"/>
        <a:stretch>
          <a:fillRect/>
        </a:stretch>
      </xdr:blipFill>
      <xdr:spPr>
        <a:xfrm>
          <a:off x="4463288" y="13067756"/>
          <a:ext cx="2610190" cy="907324"/>
        </a:xfrm>
        <a:prstGeom prst="rect">
          <a:avLst/>
        </a:prstGeom>
      </xdr:spPr>
    </xdr:pic>
    <xdr:clientData/>
  </xdr:twoCellAnchor>
  <xdr:twoCellAnchor>
    <xdr:from>
      <xdr:col>2</xdr:col>
      <xdr:colOff>251330</xdr:colOff>
      <xdr:row>43</xdr:row>
      <xdr:rowOff>83548</xdr:rowOff>
    </xdr:from>
    <xdr:to>
      <xdr:col>2</xdr:col>
      <xdr:colOff>1721093</xdr:colOff>
      <xdr:row>46</xdr:row>
      <xdr:rowOff>132262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B7B6380-50A6-4734-B44E-F5225E06FDEE}"/>
            </a:ext>
          </a:extLst>
        </xdr:cNvPr>
        <xdr:cNvGrpSpPr/>
      </xdr:nvGrpSpPr>
      <xdr:grpSpPr>
        <a:xfrm>
          <a:off x="5490080" y="16139977"/>
          <a:ext cx="1469763" cy="1491071"/>
          <a:chOff x="5493890" y="15117536"/>
          <a:chExt cx="1464048" cy="1496786"/>
        </a:xfrm>
      </xdr:grpSpPr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2CF8D37A-C611-9815-94FF-86B634493437}"/>
              </a:ext>
            </a:extLst>
          </xdr:cNvPr>
          <xdr:cNvGrpSpPr/>
        </xdr:nvGrpSpPr>
        <xdr:grpSpPr>
          <a:xfrm>
            <a:off x="5493890" y="15933966"/>
            <a:ext cx="1464048" cy="680356"/>
            <a:chOff x="4342284" y="1154664"/>
            <a:chExt cx="7424408" cy="3740021"/>
          </a:xfrm>
        </xdr:grpSpPr>
        <xdr:pic>
          <xdr:nvPicPr>
            <xdr:cNvPr id="27" name="Picture 26" descr="A silver bow with a red label&#10;&#10;AI-generated content may be incorrect.">
              <a:extLst>
                <a:ext uri="{FF2B5EF4-FFF2-40B4-BE49-F238E27FC236}">
                  <a16:creationId xmlns:a16="http://schemas.microsoft.com/office/drawing/2014/main" id="{673DA6AE-51E7-B2B7-85D3-86C6753A3F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42284" y="1154664"/>
              <a:ext cx="3577412" cy="3740021"/>
            </a:xfrm>
            <a:prstGeom prst="rect">
              <a:avLst/>
            </a:prstGeom>
          </xdr:spPr>
        </xdr:pic>
        <xdr:pic>
          <xdr:nvPicPr>
            <xdr:cNvPr id="28" name="Picture 27" descr="A gold bow with a red tag&#10;&#10;AI-generated content may be incorrect.">
              <a:extLst>
                <a:ext uri="{FF2B5EF4-FFF2-40B4-BE49-F238E27FC236}">
                  <a16:creationId xmlns:a16="http://schemas.microsoft.com/office/drawing/2014/main" id="{AF2D82CC-5EBC-C57C-B0EA-ADA21790B0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189280" y="1154664"/>
              <a:ext cx="3577412" cy="3740021"/>
            </a:xfrm>
            <a:prstGeom prst="rect">
              <a:avLst/>
            </a:prstGeom>
          </xdr:spPr>
        </xdr:pic>
      </xdr:grpSp>
      <xdr:pic>
        <xdr:nvPicPr>
          <xdr:cNvPr id="26" name="Picture 25" descr="A red bow with a label&#10;&#10;AI-generated content may be incorrect.">
            <a:extLst>
              <a:ext uri="{FF2B5EF4-FFF2-40B4-BE49-F238E27FC236}">
                <a16:creationId xmlns:a16="http://schemas.microsoft.com/office/drawing/2014/main" id="{0D555C57-2499-A79F-386B-2B9D994083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83036" y="15117536"/>
            <a:ext cx="705444" cy="680356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3670180</xdr:colOff>
      <xdr:row>28</xdr:row>
      <xdr:rowOff>435430</xdr:rowOff>
    </xdr:from>
    <xdr:to>
      <xdr:col>2</xdr:col>
      <xdr:colOff>1774941</xdr:colOff>
      <xdr:row>32</xdr:row>
      <xdr:rowOff>94979</xdr:rowOff>
    </xdr:to>
    <xdr:pic>
      <xdr:nvPicPr>
        <xdr:cNvPr id="29" name="Picture 28" descr="A group of bows in different colors&#10;&#10;AI-generated content may be incorrect.">
          <a:extLst>
            <a:ext uri="{FF2B5EF4-FFF2-40B4-BE49-F238E27FC236}">
              <a16:creationId xmlns:a16="http://schemas.microsoft.com/office/drawing/2014/main" id="{C87933EA-F303-4290-9846-6411E7B52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4060" b="6538"/>
        <a:stretch>
          <a:fillRect/>
        </a:stretch>
      </xdr:blipFill>
      <xdr:spPr>
        <a:xfrm>
          <a:off x="5117980" y="10653850"/>
          <a:ext cx="2034776" cy="1358809"/>
        </a:xfrm>
        <a:prstGeom prst="rect">
          <a:avLst/>
        </a:prstGeom>
      </xdr:spPr>
    </xdr:pic>
    <xdr:clientData/>
  </xdr:twoCellAnchor>
  <xdr:twoCellAnchor editAs="oneCell">
    <xdr:from>
      <xdr:col>2</xdr:col>
      <xdr:colOff>402002</xdr:colOff>
      <xdr:row>27</xdr:row>
      <xdr:rowOff>115069</xdr:rowOff>
    </xdr:from>
    <xdr:to>
      <xdr:col>2</xdr:col>
      <xdr:colOff>1503223</xdr:colOff>
      <xdr:row>27</xdr:row>
      <xdr:rowOff>853890</xdr:rowOff>
    </xdr:to>
    <xdr:pic>
      <xdr:nvPicPr>
        <xdr:cNvPr id="30" name="Picture 29" descr="A bunch of colorful ribbons&#10;&#10;AI-generated content may be incorrect.">
          <a:extLst>
            <a:ext uri="{FF2B5EF4-FFF2-40B4-BE49-F238E27FC236}">
              <a16:creationId xmlns:a16="http://schemas.microsoft.com/office/drawing/2014/main" id="{6CAD979D-6BE3-4A31-9177-D92CB47B6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2288"/>
        <a:stretch>
          <a:fillRect/>
        </a:stretch>
      </xdr:blipFill>
      <xdr:spPr>
        <a:xfrm rot="16200000">
          <a:off x="5964827" y="9197884"/>
          <a:ext cx="738821" cy="1105031"/>
        </a:xfrm>
        <a:prstGeom prst="rect">
          <a:avLst/>
        </a:prstGeom>
      </xdr:spPr>
    </xdr:pic>
    <xdr:clientData/>
  </xdr:twoCellAnchor>
  <xdr:twoCellAnchor>
    <xdr:from>
      <xdr:col>1</xdr:col>
      <xdr:colOff>2898322</xdr:colOff>
      <xdr:row>22</xdr:row>
      <xdr:rowOff>398417</xdr:rowOff>
    </xdr:from>
    <xdr:to>
      <xdr:col>3</xdr:col>
      <xdr:colOff>60146</xdr:colOff>
      <xdr:row>24</xdr:row>
      <xdr:rowOff>165192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D1E1BD58-45F3-4571-94EF-3140C24FAB26}"/>
            </a:ext>
          </a:extLst>
        </xdr:cNvPr>
        <xdr:cNvGrpSpPr/>
      </xdr:nvGrpSpPr>
      <xdr:grpSpPr>
        <a:xfrm>
          <a:off x="4313465" y="7773488"/>
          <a:ext cx="2781574" cy="964204"/>
          <a:chOff x="995361" y="1531088"/>
          <a:chExt cx="10201277" cy="3795823"/>
        </a:xfrm>
      </xdr:grpSpPr>
      <xdr:pic>
        <xdr:nvPicPr>
          <xdr:cNvPr id="32" name="Picture 31" descr="A row of bows in packages&#10;&#10;AI-generated content may be incorrect.">
            <a:extLst>
              <a:ext uri="{FF2B5EF4-FFF2-40B4-BE49-F238E27FC236}">
                <a16:creationId xmlns:a16="http://schemas.microsoft.com/office/drawing/2014/main" id="{38272742-175C-3AF6-46BB-8723FCF921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t="24608" b="27239"/>
          <a:stretch>
            <a:fillRect/>
          </a:stretch>
        </xdr:blipFill>
        <xdr:spPr>
          <a:xfrm>
            <a:off x="995361" y="1531088"/>
            <a:ext cx="10201277" cy="3795823"/>
          </a:xfrm>
          <a:prstGeom prst="rect">
            <a:avLst/>
          </a:prstGeom>
        </xdr:spPr>
      </xdr:pic>
      <xdr:pic>
        <xdr:nvPicPr>
          <xdr:cNvPr id="33" name="Picture 32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4831DFA7-70BA-B700-7770-05CBDE6FBE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34845" y="1657002"/>
            <a:ext cx="1995993" cy="576072"/>
          </a:xfrm>
          <a:prstGeom prst="rect">
            <a:avLst/>
          </a:prstGeom>
        </xdr:spPr>
      </xdr:pic>
      <xdr:pic>
        <xdr:nvPicPr>
          <xdr:cNvPr id="34" name="Picture 33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A75EB5D2-ED63-6714-F942-017D6D04E7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89143" y="1657002"/>
            <a:ext cx="1995993" cy="576072"/>
          </a:xfrm>
          <a:prstGeom prst="rect">
            <a:avLst/>
          </a:prstGeom>
        </xdr:spPr>
      </xdr:pic>
      <xdr:pic>
        <xdr:nvPicPr>
          <xdr:cNvPr id="35" name="Picture 34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D9BD2EFF-47E3-70ED-C8D4-E18C71FCD1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43441" y="1657002"/>
            <a:ext cx="1995993" cy="576072"/>
          </a:xfrm>
          <a:prstGeom prst="rect">
            <a:avLst/>
          </a:prstGeom>
        </xdr:spPr>
      </xdr:pic>
      <xdr:pic>
        <xdr:nvPicPr>
          <xdr:cNvPr id="36" name="Picture 35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EFB40AA5-8C94-3B6F-6241-EE3FAA7A46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7739" y="1657002"/>
            <a:ext cx="1995993" cy="57607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421821</xdr:colOff>
      <xdr:row>19</xdr:row>
      <xdr:rowOff>165191</xdr:rowOff>
    </xdr:from>
    <xdr:to>
      <xdr:col>2</xdr:col>
      <xdr:colOff>1458892</xdr:colOff>
      <xdr:row>20</xdr:row>
      <xdr:rowOff>886370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AD1A141A-7015-4215-B0A1-0BA4454EFF35}"/>
            </a:ext>
          </a:extLst>
        </xdr:cNvPr>
        <xdr:cNvGrpSpPr/>
      </xdr:nvGrpSpPr>
      <xdr:grpSpPr>
        <a:xfrm>
          <a:off x="5660571" y="5390334"/>
          <a:ext cx="1037071" cy="966107"/>
          <a:chOff x="2909473" y="773663"/>
          <a:chExt cx="4872381" cy="5038531"/>
        </a:xfrm>
      </xdr:grpSpPr>
      <xdr:pic>
        <xdr:nvPicPr>
          <xdr:cNvPr id="38" name="Picture 37" descr="A package of bows in different colors&#10;&#10;AI-generated content may be incorrect.">
            <a:extLst>
              <a:ext uri="{FF2B5EF4-FFF2-40B4-BE49-F238E27FC236}">
                <a16:creationId xmlns:a16="http://schemas.microsoft.com/office/drawing/2014/main" id="{007590ED-59B6-5CB7-E3C2-B75B214625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09473" y="773663"/>
            <a:ext cx="4872381" cy="5038531"/>
          </a:xfrm>
          <a:prstGeom prst="rect">
            <a:avLst/>
          </a:prstGeom>
        </xdr:spPr>
      </xdr:pic>
      <xdr:pic>
        <xdr:nvPicPr>
          <xdr:cNvPr id="39" name="Picture 38" descr="A red gift card with white text&#10;&#10;AI-generated content may be incorrect.">
            <a:extLst>
              <a:ext uri="{FF2B5EF4-FFF2-40B4-BE49-F238E27FC236}">
                <a16:creationId xmlns:a16="http://schemas.microsoft.com/office/drawing/2014/main" id="{4C74EA32-E445-B602-04C7-0C9A29EB05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66477" y="773663"/>
            <a:ext cx="4737947" cy="137411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927191</xdr:colOff>
      <xdr:row>5</xdr:row>
      <xdr:rowOff>132260</xdr:rowOff>
    </xdr:from>
    <xdr:to>
      <xdr:col>20</xdr:col>
      <xdr:colOff>463663</xdr:colOff>
      <xdr:row>10</xdr:row>
      <xdr:rowOff>37419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8145E67-9809-4BD2-80FD-670D36347CFD}"/>
            </a:ext>
          </a:extLst>
        </xdr:cNvPr>
        <xdr:cNvSpPr txBox="1"/>
      </xdr:nvSpPr>
      <xdr:spPr>
        <a:xfrm>
          <a:off x="6306911" y="1541960"/>
          <a:ext cx="13823972" cy="857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22</xdr:col>
      <xdr:colOff>938892</xdr:colOff>
      <xdr:row>0</xdr:row>
      <xdr:rowOff>0</xdr:rowOff>
    </xdr:from>
    <xdr:to>
      <xdr:col>24</xdr:col>
      <xdr:colOff>1024902</xdr:colOff>
      <xdr:row>3</xdr:row>
      <xdr:rowOff>231933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232C355-7499-432C-B17B-39905A410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64452" y="0"/>
          <a:ext cx="2280570" cy="96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1</xdr:row>
      <xdr:rowOff>0</xdr:rowOff>
    </xdr:from>
    <xdr:to>
      <xdr:col>1</xdr:col>
      <xdr:colOff>668179</xdr:colOff>
      <xdr:row>4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21F362-F476-4652-A545-2FDCFBFF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782" y="160020"/>
          <a:ext cx="1949767" cy="982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55721</xdr:colOff>
      <xdr:row>14</xdr:row>
      <xdr:rowOff>210503</xdr:rowOff>
    </xdr:from>
    <xdr:to>
      <xdr:col>2</xdr:col>
      <xdr:colOff>1767841</xdr:colOff>
      <xdr:row>18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6E0599C-E28F-4D0E-A11A-78BCEB246990}"/>
            </a:ext>
          </a:extLst>
        </xdr:cNvPr>
        <xdr:cNvGrpSpPr/>
      </xdr:nvGrpSpPr>
      <xdr:grpSpPr>
        <a:xfrm>
          <a:off x="4478042" y="3503432"/>
          <a:ext cx="1712120" cy="1327104"/>
          <a:chOff x="3341123" y="652763"/>
          <a:chExt cx="5676901" cy="5826708"/>
        </a:xfrm>
      </xdr:grpSpPr>
      <xdr:pic>
        <xdr:nvPicPr>
          <xdr:cNvPr id="4" name="Picture 3" descr="A box of ribbon dispenser pack&#10;&#10;AI-generated content may be incorrect.">
            <a:extLst>
              <a:ext uri="{FF2B5EF4-FFF2-40B4-BE49-F238E27FC236}">
                <a16:creationId xmlns:a16="http://schemas.microsoft.com/office/drawing/2014/main" id="{C46EE662-6D3A-69AA-C310-923E041122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41123" y="3669862"/>
            <a:ext cx="2665158" cy="2792581"/>
          </a:xfrm>
          <a:prstGeom prst="rect">
            <a:avLst/>
          </a:prstGeom>
          <a:ln>
            <a:noFill/>
          </a:ln>
        </xdr:spPr>
      </xdr:pic>
      <xdr:pic>
        <xdr:nvPicPr>
          <xdr:cNvPr id="5" name="Picture 4" descr="A red box with a group of ribbons&#10;&#10;AI-generated content may be incorrect.">
            <a:extLst>
              <a:ext uri="{FF2B5EF4-FFF2-40B4-BE49-F238E27FC236}">
                <a16:creationId xmlns:a16="http://schemas.microsoft.com/office/drawing/2014/main" id="{0AEEEC61-1C1D-685C-EC76-5E4AFCBCE3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10296" y="661644"/>
            <a:ext cx="2707728" cy="2860692"/>
          </a:xfrm>
          <a:prstGeom prst="rect">
            <a:avLst/>
          </a:prstGeom>
          <a:ln>
            <a:noFill/>
          </a:ln>
        </xdr:spPr>
      </xdr:pic>
      <xdr:pic>
        <xdr:nvPicPr>
          <xdr:cNvPr id="6" name="Picture 5" descr="A box of ribbon dispenser pack&#10;&#10;AI-generated content may be incorrect.">
            <a:extLst>
              <a:ext uri="{FF2B5EF4-FFF2-40B4-BE49-F238E27FC236}">
                <a16:creationId xmlns:a16="http://schemas.microsoft.com/office/drawing/2014/main" id="{1DE1507A-BF21-AB2F-380C-86AA156337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41123" y="652763"/>
            <a:ext cx="2677929" cy="2847921"/>
          </a:xfrm>
          <a:prstGeom prst="rect">
            <a:avLst/>
          </a:prstGeom>
          <a:ln>
            <a:noFill/>
          </a:ln>
        </xdr:spPr>
      </xdr:pic>
      <xdr:pic>
        <xdr:nvPicPr>
          <xdr:cNvPr id="7" name="Picture 6" descr="A box of ribbon dispenser pack&#10;&#10;AI-generated content may be incorrect.">
            <a:extLst>
              <a:ext uri="{FF2B5EF4-FFF2-40B4-BE49-F238E27FC236}">
                <a16:creationId xmlns:a16="http://schemas.microsoft.com/office/drawing/2014/main" id="{0BA4DA3E-89AA-6593-453E-AA43CBF583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10296" y="3669862"/>
            <a:ext cx="2703471" cy="2809609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55721</xdr:colOff>
      <xdr:row>27</xdr:row>
      <xdr:rowOff>587214</xdr:rowOff>
    </xdr:from>
    <xdr:to>
      <xdr:col>3</xdr:col>
      <xdr:colOff>7609</xdr:colOff>
      <xdr:row>29</xdr:row>
      <xdr:rowOff>154779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11CC07C-4297-478F-854B-4609528E31CD}"/>
            </a:ext>
          </a:extLst>
        </xdr:cNvPr>
        <xdr:cNvGrpSpPr/>
      </xdr:nvGrpSpPr>
      <xdr:grpSpPr>
        <a:xfrm>
          <a:off x="4478042" y="8737893"/>
          <a:ext cx="1748031" cy="615315"/>
          <a:chOff x="851647" y="1399051"/>
          <a:chExt cx="10495110" cy="3880606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74F827CC-5FC5-AA6B-F0D1-BD0DAF11F5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1647" y="1399051"/>
            <a:ext cx="10495110" cy="3880606"/>
          </a:xfrm>
          <a:prstGeom prst="rect">
            <a:avLst/>
          </a:prstGeom>
        </xdr:spPr>
      </xdr:pic>
      <xdr:pic>
        <xdr:nvPicPr>
          <xdr:cNvPr id="10" name="Picture 9" descr="A red sign with white text&#10;&#10;AI-generated content may be incorrect.">
            <a:extLst>
              <a:ext uri="{FF2B5EF4-FFF2-40B4-BE49-F238E27FC236}">
                <a16:creationId xmlns:a16="http://schemas.microsoft.com/office/drawing/2014/main" id="{C6BDB76F-7B0A-B96D-F8F6-282152AC6F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7504" y="1463059"/>
            <a:ext cx="2222267" cy="713213"/>
          </a:xfrm>
          <a:prstGeom prst="rect">
            <a:avLst/>
          </a:prstGeom>
        </xdr:spPr>
      </xdr:pic>
      <xdr:pic>
        <xdr:nvPicPr>
          <xdr:cNvPr id="11" name="Picture 10" descr="A red sign with white text&#10;&#10;AI-generated content may be incorrect.">
            <a:extLst>
              <a:ext uri="{FF2B5EF4-FFF2-40B4-BE49-F238E27FC236}">
                <a16:creationId xmlns:a16="http://schemas.microsoft.com/office/drawing/2014/main" id="{469AF2C3-C92D-4274-1537-D8CDD41427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5360" y="1463058"/>
            <a:ext cx="2222267" cy="713213"/>
          </a:xfrm>
          <a:prstGeom prst="rect">
            <a:avLst/>
          </a:prstGeom>
        </xdr:spPr>
      </xdr:pic>
      <xdr:pic>
        <xdr:nvPicPr>
          <xdr:cNvPr id="12" name="Picture 11" descr="A red sign with white text&#10;&#10;AI-generated content may be incorrect.">
            <a:extLst>
              <a:ext uri="{FF2B5EF4-FFF2-40B4-BE49-F238E27FC236}">
                <a16:creationId xmlns:a16="http://schemas.microsoft.com/office/drawing/2014/main" id="{A10EBC6F-AD7F-7A4A-213E-67D2E0A30A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10648" y="1463058"/>
            <a:ext cx="2222267" cy="713213"/>
          </a:xfrm>
          <a:prstGeom prst="rect">
            <a:avLst/>
          </a:prstGeom>
        </xdr:spPr>
      </xdr:pic>
      <xdr:pic>
        <xdr:nvPicPr>
          <xdr:cNvPr id="13" name="Picture 12" descr="A red sign with white text&#10;&#10;AI-generated content may be incorrect.">
            <a:extLst>
              <a:ext uri="{FF2B5EF4-FFF2-40B4-BE49-F238E27FC236}">
                <a16:creationId xmlns:a16="http://schemas.microsoft.com/office/drawing/2014/main" id="{EFC86A29-06C5-BA14-D205-72955CC83E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38805" y="1463058"/>
            <a:ext cx="2222267" cy="713213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166689</xdr:colOff>
      <xdr:row>34</xdr:row>
      <xdr:rowOff>95249</xdr:rowOff>
    </xdr:from>
    <xdr:to>
      <xdr:col>2</xdr:col>
      <xdr:colOff>1754029</xdr:colOff>
      <xdr:row>36</xdr:row>
      <xdr:rowOff>54240</xdr:rowOff>
    </xdr:to>
    <xdr:pic>
      <xdr:nvPicPr>
        <xdr:cNvPr id="14" name="Picture 13" descr="A red box with colorful ribbons&#10;&#10;AI-generated content may be incorrect.">
          <a:extLst>
            <a:ext uri="{FF2B5EF4-FFF2-40B4-BE49-F238E27FC236}">
              <a16:creationId xmlns:a16="http://schemas.microsoft.com/office/drawing/2014/main" id="{AF291C82-D45E-407D-8C8C-A82DC939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085" t="10049" r="3573" b="15342"/>
        <a:stretch>
          <a:fillRect/>
        </a:stretch>
      </xdr:blipFill>
      <xdr:spPr>
        <a:xfrm>
          <a:off x="4708209" y="11075669"/>
          <a:ext cx="1583530" cy="1010551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</xdr:colOff>
      <xdr:row>32</xdr:row>
      <xdr:rowOff>35719</xdr:rowOff>
    </xdr:from>
    <xdr:to>
      <xdr:col>2</xdr:col>
      <xdr:colOff>1729952</xdr:colOff>
      <xdr:row>34</xdr:row>
      <xdr:rowOff>17291</xdr:rowOff>
    </xdr:to>
    <xdr:pic>
      <xdr:nvPicPr>
        <xdr:cNvPr id="15" name="Picture 14" descr="A red box with a red and green ribbon&#10;&#10;AI-generated content may be incorrect.">
          <a:extLst>
            <a:ext uri="{FF2B5EF4-FFF2-40B4-BE49-F238E27FC236}">
              <a16:creationId xmlns:a16="http://schemas.microsoft.com/office/drawing/2014/main" id="{602D5650-02A8-4043-99FA-A28DB8DF4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990" t="9962" r="6364" b="16858"/>
        <a:stretch>
          <a:fillRect/>
        </a:stretch>
      </xdr:blipFill>
      <xdr:spPr>
        <a:xfrm>
          <a:off x="4648676" y="9964579"/>
          <a:ext cx="1624701" cy="1040752"/>
        </a:xfrm>
        <a:prstGeom prst="rect">
          <a:avLst/>
        </a:prstGeom>
      </xdr:spPr>
    </xdr:pic>
    <xdr:clientData/>
  </xdr:twoCellAnchor>
  <xdr:twoCellAnchor editAs="oneCell">
    <xdr:from>
      <xdr:col>2</xdr:col>
      <xdr:colOff>225678</xdr:colOff>
      <xdr:row>25</xdr:row>
      <xdr:rowOff>59531</xdr:rowOff>
    </xdr:from>
    <xdr:to>
      <xdr:col>2</xdr:col>
      <xdr:colOff>1639255</xdr:colOff>
      <xdr:row>26</xdr:row>
      <xdr:rowOff>206693</xdr:rowOff>
    </xdr:to>
    <xdr:pic>
      <xdr:nvPicPr>
        <xdr:cNvPr id="16" name="Picture 15" descr="A red box with colorful ribbons&#10;&#10;AI-generated content may be incorrect.">
          <a:extLst>
            <a:ext uri="{FF2B5EF4-FFF2-40B4-BE49-F238E27FC236}">
              <a16:creationId xmlns:a16="http://schemas.microsoft.com/office/drawing/2014/main" id="{7321214D-4A88-4B23-96C6-1EB45B25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0064" t="11367" r="7351" b="16603"/>
        <a:stretch>
          <a:fillRect/>
        </a:stretch>
      </xdr:blipFill>
      <xdr:spPr>
        <a:xfrm>
          <a:off x="4767198" y="7130891"/>
          <a:ext cx="1413577" cy="951072"/>
        </a:xfrm>
        <a:prstGeom prst="rect">
          <a:avLst/>
        </a:prstGeom>
      </xdr:spPr>
    </xdr:pic>
    <xdr:clientData/>
  </xdr:twoCellAnchor>
  <xdr:twoCellAnchor editAs="oneCell">
    <xdr:from>
      <xdr:col>2</xdr:col>
      <xdr:colOff>17004</xdr:colOff>
      <xdr:row>19</xdr:row>
      <xdr:rowOff>523876</xdr:rowOff>
    </xdr:from>
    <xdr:to>
      <xdr:col>2</xdr:col>
      <xdr:colOff>1769399</xdr:colOff>
      <xdr:row>23</xdr:row>
      <xdr:rowOff>94776</xdr:rowOff>
    </xdr:to>
    <xdr:pic>
      <xdr:nvPicPr>
        <xdr:cNvPr id="17" name="Picture 16" descr="A red box with candy in it&#10;&#10;AI-generated content may be incorrect.">
          <a:extLst>
            <a:ext uri="{FF2B5EF4-FFF2-40B4-BE49-F238E27FC236}">
              <a16:creationId xmlns:a16="http://schemas.microsoft.com/office/drawing/2014/main" id="{175C77F2-231B-4C8E-85BC-415EE0AA8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5732" t="18774" r="14455" b="23755"/>
        <a:stretch>
          <a:fillRect/>
        </a:stretch>
      </xdr:blipFill>
      <xdr:spPr>
        <a:xfrm>
          <a:off x="4558524" y="5537836"/>
          <a:ext cx="1742870" cy="11158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2762249</xdr:colOff>
      <xdr:row>40</xdr:row>
      <xdr:rowOff>528088</xdr:rowOff>
    </xdr:from>
    <xdr:to>
      <xdr:col>2</xdr:col>
      <xdr:colOff>1736926</xdr:colOff>
      <xdr:row>43</xdr:row>
      <xdr:rowOff>117865</xdr:rowOff>
    </xdr:to>
    <xdr:pic>
      <xdr:nvPicPr>
        <xdr:cNvPr id="18" name="Picture 17" descr="A red box with different colored spools of ribbon&#10;&#10;AI-generated content may be incorrect.">
          <a:extLst>
            <a:ext uri="{FF2B5EF4-FFF2-40B4-BE49-F238E27FC236}">
              <a16:creationId xmlns:a16="http://schemas.microsoft.com/office/drawing/2014/main" id="{22739342-BF17-46E2-9ECB-B29BAEFF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7505" r="48" b="25264"/>
        <a:stretch>
          <a:fillRect/>
        </a:stretch>
      </xdr:blipFill>
      <xdr:spPr>
        <a:xfrm>
          <a:off x="4210049" y="14114548"/>
          <a:ext cx="2066492" cy="887082"/>
        </a:xfrm>
        <a:prstGeom prst="rect">
          <a:avLst/>
        </a:prstGeom>
      </xdr:spPr>
    </xdr:pic>
    <xdr:clientData/>
  </xdr:twoCellAnchor>
  <xdr:twoCellAnchor editAs="oneCell">
    <xdr:from>
      <xdr:col>2</xdr:col>
      <xdr:colOff>127109</xdr:colOff>
      <xdr:row>36</xdr:row>
      <xdr:rowOff>297657</xdr:rowOff>
    </xdr:from>
    <xdr:to>
      <xdr:col>2</xdr:col>
      <xdr:colOff>1692592</xdr:colOff>
      <xdr:row>39</xdr:row>
      <xdr:rowOff>75246</xdr:rowOff>
    </xdr:to>
    <xdr:pic>
      <xdr:nvPicPr>
        <xdr:cNvPr id="19" name="Picture 18" descr="A red box with rolls of ribbon&#10;&#10;AI-generated content may be incorrect.">
          <a:extLst>
            <a:ext uri="{FF2B5EF4-FFF2-40B4-BE49-F238E27FC236}">
              <a16:creationId xmlns:a16="http://schemas.microsoft.com/office/drawing/2014/main" id="{BA1FE241-ED91-4905-891A-B8C57E94C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5924" b="5924"/>
        <a:stretch>
          <a:fillRect/>
        </a:stretch>
      </xdr:blipFill>
      <xdr:spPr>
        <a:xfrm>
          <a:off x="4668629" y="12329637"/>
          <a:ext cx="1569293" cy="1074894"/>
        </a:xfrm>
        <a:prstGeom prst="rect">
          <a:avLst/>
        </a:prstGeom>
      </xdr:spPr>
    </xdr:pic>
    <xdr:clientData/>
  </xdr:twoCellAnchor>
  <xdr:twoCellAnchor>
    <xdr:from>
      <xdr:col>1</xdr:col>
      <xdr:colOff>2892607</xdr:colOff>
      <xdr:row>4</xdr:row>
      <xdr:rowOff>158387</xdr:rowOff>
    </xdr:from>
    <xdr:to>
      <xdr:col>19</xdr:col>
      <xdr:colOff>738051</xdr:colOff>
      <xdr:row>8</xdr:row>
      <xdr:rowOff>177641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3C6557C-6E0B-4D3B-B600-B471B7F086E5}"/>
            </a:ext>
          </a:extLst>
        </xdr:cNvPr>
        <xdr:cNvSpPr txBox="1"/>
      </xdr:nvSpPr>
      <xdr:spPr>
        <a:xfrm>
          <a:off x="4340407" y="1203416"/>
          <a:ext cx="14565901" cy="868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22</xdr:col>
      <xdr:colOff>547687</xdr:colOff>
      <xdr:row>0</xdr:row>
      <xdr:rowOff>0</xdr:rowOff>
    </xdr:from>
    <xdr:to>
      <xdr:col>24</xdr:col>
      <xdr:colOff>932783</xdr:colOff>
      <xdr:row>3</xdr:row>
      <xdr:rowOff>231933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1952697-2DC1-4D1C-8DE8-D301C33F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48407" y="0"/>
          <a:ext cx="2427256" cy="96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126207</xdr:colOff>
      <xdr:row>1</xdr:row>
      <xdr:rowOff>52388</xdr:rowOff>
    </xdr:from>
    <xdr:to>
      <xdr:col>1</xdr:col>
      <xdr:colOff>626031</xdr:colOff>
      <xdr:row>4</xdr:row>
      <xdr:rowOff>168945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45555F-57DF-4282-AB54-EAA9F791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7" y="212408"/>
          <a:ext cx="1951434" cy="977617"/>
        </a:xfrm>
        <a:prstGeom prst="rect">
          <a:avLst/>
        </a:prstGeom>
      </xdr:spPr>
    </xdr:pic>
    <xdr:clientData/>
  </xdr:twoCellAnchor>
  <xdr:twoCellAnchor>
    <xdr:from>
      <xdr:col>2</xdr:col>
      <xdr:colOff>450533</xdr:colOff>
      <xdr:row>4</xdr:row>
      <xdr:rowOff>186691</xdr:rowOff>
    </xdr:from>
    <xdr:to>
      <xdr:col>21</xdr:col>
      <xdr:colOff>861469</xdr:colOff>
      <xdr:row>9</xdr:row>
      <xdr:rowOff>5715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2BE86C9-D7BF-4420-A0FA-835CA136F58A}"/>
            </a:ext>
          </a:extLst>
        </xdr:cNvPr>
        <xdr:cNvSpPr txBox="1"/>
      </xdr:nvSpPr>
      <xdr:spPr>
        <a:xfrm>
          <a:off x="4992053" y="1215391"/>
          <a:ext cx="15056576" cy="748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21</xdr:col>
      <xdr:colOff>583406</xdr:colOff>
      <xdr:row>0</xdr:row>
      <xdr:rowOff>35719</xdr:rowOff>
    </xdr:from>
    <xdr:to>
      <xdr:col>23</xdr:col>
      <xdr:colOff>968502</xdr:colOff>
      <xdr:row>3</xdr:row>
      <xdr:rowOff>265747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38DDD4-633C-48EE-9185-1A813DA0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70566" y="35719"/>
          <a:ext cx="2427256" cy="963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119063</xdr:colOff>
      <xdr:row>14</xdr:row>
      <xdr:rowOff>833437</xdr:rowOff>
    </xdr:from>
    <xdr:to>
      <xdr:col>2</xdr:col>
      <xdr:colOff>1622935</xdr:colOff>
      <xdr:row>24</xdr:row>
      <xdr:rowOff>53816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DB3B06-DED2-4E74-BCF6-AD616682A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0583" y="3927157"/>
          <a:ext cx="1507682" cy="23941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564045</xdr:colOff>
      <xdr:row>0</xdr:row>
      <xdr:rowOff>118854</xdr:rowOff>
    </xdr:from>
    <xdr:to>
      <xdr:col>24</xdr:col>
      <xdr:colOff>511194</xdr:colOff>
      <xdr:row>2</xdr:row>
      <xdr:rowOff>479157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AC60F96F-3741-49CA-AB73-237DCD5F6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20485" y="118854"/>
          <a:ext cx="1659744" cy="93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176893</xdr:colOff>
      <xdr:row>0</xdr:row>
      <xdr:rowOff>68035</xdr:rowOff>
    </xdr:from>
    <xdr:to>
      <xdr:col>1</xdr:col>
      <xdr:colOff>513534</xdr:colOff>
      <xdr:row>2</xdr:row>
      <xdr:rowOff>479243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A81B49-3F72-4365-A312-6066BA1C7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893" y="68035"/>
          <a:ext cx="1953986" cy="98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762001</xdr:colOff>
      <xdr:row>26</xdr:row>
      <xdr:rowOff>81643</xdr:rowOff>
    </xdr:from>
    <xdr:to>
      <xdr:col>2</xdr:col>
      <xdr:colOff>2038895</xdr:colOff>
      <xdr:row>29</xdr:row>
      <xdr:rowOff>206285</xdr:rowOff>
    </xdr:to>
    <xdr:pic>
      <xdr:nvPicPr>
        <xdr:cNvPr id="4" name="Picture 3" descr="A box of cookies in a box&#10;&#10;AI-generated content may be incorrect.">
          <a:extLst>
            <a:ext uri="{FF2B5EF4-FFF2-40B4-BE49-F238E27FC236}">
              <a16:creationId xmlns:a16="http://schemas.microsoft.com/office/drawing/2014/main" id="{D015BE0B-734F-4656-AC3F-10305D6E1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2661" y="9149443"/>
          <a:ext cx="1273084" cy="1536247"/>
        </a:xfrm>
        <a:prstGeom prst="rect">
          <a:avLst/>
        </a:prstGeom>
      </xdr:spPr>
    </xdr:pic>
    <xdr:clientData/>
  </xdr:twoCellAnchor>
  <xdr:twoCellAnchor editAs="oneCell">
    <xdr:from>
      <xdr:col>2</xdr:col>
      <xdr:colOff>721178</xdr:colOff>
      <xdr:row>14</xdr:row>
      <xdr:rowOff>48231</xdr:rowOff>
    </xdr:from>
    <xdr:to>
      <xdr:col>2</xdr:col>
      <xdr:colOff>1883772</xdr:colOff>
      <xdr:row>18</xdr:row>
      <xdr:rowOff>21724</xdr:rowOff>
    </xdr:to>
    <xdr:pic>
      <xdr:nvPicPr>
        <xdr:cNvPr id="5" name="Picture 4" descr="A box of greeting cards&#10;&#10;AI-generated content may be incorrect.">
          <a:extLst>
            <a:ext uri="{FF2B5EF4-FFF2-40B4-BE49-F238E27FC236}">
              <a16:creationId xmlns:a16="http://schemas.microsoft.com/office/drawing/2014/main" id="{209F0073-0D5B-46F5-87F8-F9FD5BDB6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1838" y="4201131"/>
          <a:ext cx="1166404" cy="160607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22</xdr:row>
      <xdr:rowOff>27216</xdr:rowOff>
    </xdr:from>
    <xdr:to>
      <xdr:col>2</xdr:col>
      <xdr:colOff>1905420</xdr:colOff>
      <xdr:row>25</xdr:row>
      <xdr:rowOff>212932</xdr:rowOff>
    </xdr:to>
    <xdr:pic>
      <xdr:nvPicPr>
        <xdr:cNvPr id="6" name="Picture 5" descr="A red display with a box of cookies&#10;&#10;AI-generated content may be incorrect.">
          <a:extLst>
            <a:ext uri="{FF2B5EF4-FFF2-40B4-BE49-F238E27FC236}">
              <a16:creationId xmlns:a16="http://schemas.microsoft.com/office/drawing/2014/main" id="{73E7D14D-427B-4C46-921E-572263A8B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2660" y="7456716"/>
          <a:ext cx="1143420" cy="1593511"/>
        </a:xfrm>
        <a:prstGeom prst="rect">
          <a:avLst/>
        </a:prstGeom>
      </xdr:spPr>
    </xdr:pic>
    <xdr:clientData/>
  </xdr:twoCellAnchor>
  <xdr:twoCellAnchor editAs="oneCell">
    <xdr:from>
      <xdr:col>2</xdr:col>
      <xdr:colOff>830037</xdr:colOff>
      <xdr:row>18</xdr:row>
      <xdr:rowOff>81643</xdr:rowOff>
    </xdr:from>
    <xdr:to>
      <xdr:col>2</xdr:col>
      <xdr:colOff>1851410</xdr:colOff>
      <xdr:row>22</xdr:row>
      <xdr:rowOff>21195</xdr:rowOff>
    </xdr:to>
    <xdr:pic>
      <xdr:nvPicPr>
        <xdr:cNvPr id="7" name="Picture 6" descr="A display of cookies in a box&#10;&#10;AI-generated content may be incorrect.">
          <a:extLst>
            <a:ext uri="{FF2B5EF4-FFF2-40B4-BE49-F238E27FC236}">
              <a16:creationId xmlns:a16="http://schemas.microsoft.com/office/drawing/2014/main" id="{5C5D8D27-5854-4E3B-BA10-1001A6C4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0697" y="5872843"/>
          <a:ext cx="1034708" cy="1572137"/>
        </a:xfrm>
        <a:prstGeom prst="rect">
          <a:avLst/>
        </a:prstGeom>
      </xdr:spPr>
    </xdr:pic>
    <xdr:clientData/>
  </xdr:twoCellAnchor>
  <xdr:twoCellAnchor editAs="oneCell">
    <xdr:from>
      <xdr:col>2</xdr:col>
      <xdr:colOff>421821</xdr:colOff>
      <xdr:row>32</xdr:row>
      <xdr:rowOff>27216</xdr:rowOff>
    </xdr:from>
    <xdr:to>
      <xdr:col>2</xdr:col>
      <xdr:colOff>2042046</xdr:colOff>
      <xdr:row>35</xdr:row>
      <xdr:rowOff>171083</xdr:rowOff>
    </xdr:to>
    <xdr:pic>
      <xdr:nvPicPr>
        <xdr:cNvPr id="8" name="Picture 7" descr="A box of wrapping paper&#10;&#10;AI-generated content may be incorrect.">
          <a:extLst>
            <a:ext uri="{FF2B5EF4-FFF2-40B4-BE49-F238E27FC236}">
              <a16:creationId xmlns:a16="http://schemas.microsoft.com/office/drawing/2014/main" id="{4B8DCA6F-8BCA-4E63-B1D8-646A551B5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481" y="11190516"/>
          <a:ext cx="1616415" cy="1551662"/>
        </a:xfrm>
        <a:prstGeom prst="rect">
          <a:avLst/>
        </a:prstGeom>
      </xdr:spPr>
    </xdr:pic>
    <xdr:clientData/>
  </xdr:twoCellAnchor>
  <xdr:twoCellAnchor>
    <xdr:from>
      <xdr:col>2</xdr:col>
      <xdr:colOff>1173480</xdr:colOff>
      <xdr:row>2</xdr:row>
      <xdr:rowOff>1302476</xdr:rowOff>
    </xdr:from>
    <xdr:to>
      <xdr:col>16</xdr:col>
      <xdr:colOff>294050</xdr:colOff>
      <xdr:row>7</xdr:row>
      <xdr:rowOff>128995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B2720BE-3B91-4211-A591-525F18F81840}"/>
            </a:ext>
          </a:extLst>
        </xdr:cNvPr>
        <xdr:cNvSpPr txBox="1"/>
      </xdr:nvSpPr>
      <xdr:spPr>
        <a:xfrm>
          <a:off x="6461760" y="1881596"/>
          <a:ext cx="14528210" cy="914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oneCellAnchor>
    <xdr:from>
      <xdr:col>2</xdr:col>
      <xdr:colOff>333375</xdr:colOff>
      <xdr:row>82</xdr:row>
      <xdr:rowOff>631032</xdr:rowOff>
    </xdr:from>
    <xdr:ext cx="1453896" cy="1002934"/>
    <xdr:pic>
      <xdr:nvPicPr>
        <xdr:cNvPr id="10" name="Picture 9">
          <a:extLst>
            <a:ext uri="{FF2B5EF4-FFF2-40B4-BE49-F238E27FC236}">
              <a16:creationId xmlns:a16="http://schemas.microsoft.com/office/drawing/2014/main" id="{0B3A15C9-6F20-4A24-92BA-1190754C3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4035" y="27864912"/>
          <a:ext cx="1453896" cy="1002934"/>
        </a:xfrm>
        <a:prstGeom prst="rect">
          <a:avLst/>
        </a:prstGeom>
      </xdr:spPr>
    </xdr:pic>
    <xdr:clientData/>
  </xdr:oneCellAnchor>
  <xdr:oneCellAnchor>
    <xdr:from>
      <xdr:col>2</xdr:col>
      <xdr:colOff>204107</xdr:colOff>
      <xdr:row>45</xdr:row>
      <xdr:rowOff>381000</xdr:rowOff>
    </xdr:from>
    <xdr:ext cx="1775012" cy="1371600"/>
    <xdr:pic>
      <xdr:nvPicPr>
        <xdr:cNvPr id="11" name="Picture 10">
          <a:extLst>
            <a:ext uri="{FF2B5EF4-FFF2-40B4-BE49-F238E27FC236}">
              <a16:creationId xmlns:a16="http://schemas.microsoft.com/office/drawing/2014/main" id="{1D4538ED-6CF2-44AC-8AA8-E74DE793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4767" y="15857220"/>
          <a:ext cx="1775012" cy="1371600"/>
        </a:xfrm>
        <a:prstGeom prst="rect">
          <a:avLst/>
        </a:prstGeom>
      </xdr:spPr>
    </xdr:pic>
    <xdr:clientData/>
  </xdr:oneCellAnchor>
  <xdr:oneCellAnchor>
    <xdr:from>
      <xdr:col>2</xdr:col>
      <xdr:colOff>163286</xdr:colOff>
      <xdr:row>59</xdr:row>
      <xdr:rowOff>489857</xdr:rowOff>
    </xdr:from>
    <xdr:ext cx="1775012" cy="1371600"/>
    <xdr:pic>
      <xdr:nvPicPr>
        <xdr:cNvPr id="12" name="Picture 11">
          <a:extLst>
            <a:ext uri="{FF2B5EF4-FFF2-40B4-BE49-F238E27FC236}">
              <a16:creationId xmlns:a16="http://schemas.microsoft.com/office/drawing/2014/main" id="{25F8EC42-570E-4275-8F93-D55DD56E3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3946" y="20431397"/>
          <a:ext cx="1775012" cy="1371600"/>
        </a:xfrm>
        <a:prstGeom prst="rect">
          <a:avLst/>
        </a:prstGeom>
      </xdr:spPr>
    </xdr:pic>
    <xdr:clientData/>
  </xdr:oneCellAnchor>
  <xdr:oneCellAnchor>
    <xdr:from>
      <xdr:col>2</xdr:col>
      <xdr:colOff>476250</xdr:colOff>
      <xdr:row>73</xdr:row>
      <xdr:rowOff>421821</xdr:rowOff>
    </xdr:from>
    <xdr:ext cx="1164487" cy="1680018"/>
    <xdr:pic>
      <xdr:nvPicPr>
        <xdr:cNvPr id="13" name="Picture 12">
          <a:extLst>
            <a:ext uri="{FF2B5EF4-FFF2-40B4-BE49-F238E27FC236}">
              <a16:creationId xmlns:a16="http://schemas.microsoft.com/office/drawing/2014/main" id="{8546E50B-AF65-4E54-A05A-C16E40D4C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56910" y="24828681"/>
          <a:ext cx="1164487" cy="1680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333375</xdr:colOff>
      <xdr:row>89</xdr:row>
      <xdr:rowOff>631032</xdr:rowOff>
    </xdr:from>
    <xdr:ext cx="1453896" cy="1002934"/>
    <xdr:pic>
      <xdr:nvPicPr>
        <xdr:cNvPr id="14" name="Picture 13">
          <a:extLst>
            <a:ext uri="{FF2B5EF4-FFF2-40B4-BE49-F238E27FC236}">
              <a16:creationId xmlns:a16="http://schemas.microsoft.com/office/drawing/2014/main" id="{73480EDE-5AB0-421B-B336-FC2CCDE4A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4035" y="30097572"/>
          <a:ext cx="1453896" cy="1002934"/>
        </a:xfrm>
        <a:prstGeom prst="rect">
          <a:avLst/>
        </a:prstGeom>
      </xdr:spPr>
    </xdr:pic>
    <xdr:clientData/>
  </xdr:oneCellAnchor>
  <xdr:oneCellAnchor>
    <xdr:from>
      <xdr:col>2</xdr:col>
      <xdr:colOff>204107</xdr:colOff>
      <xdr:row>52</xdr:row>
      <xdr:rowOff>381000</xdr:rowOff>
    </xdr:from>
    <xdr:ext cx="1775012" cy="1371600"/>
    <xdr:pic>
      <xdr:nvPicPr>
        <xdr:cNvPr id="15" name="Picture 14">
          <a:extLst>
            <a:ext uri="{FF2B5EF4-FFF2-40B4-BE49-F238E27FC236}">
              <a16:creationId xmlns:a16="http://schemas.microsoft.com/office/drawing/2014/main" id="{BFCD8BD4-5992-4106-B7E9-E751130BE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4767" y="18089880"/>
          <a:ext cx="1775012" cy="1371600"/>
        </a:xfrm>
        <a:prstGeom prst="rect">
          <a:avLst/>
        </a:prstGeom>
      </xdr:spPr>
    </xdr:pic>
    <xdr:clientData/>
  </xdr:oneCellAnchor>
  <xdr:oneCellAnchor>
    <xdr:from>
      <xdr:col>2</xdr:col>
      <xdr:colOff>163286</xdr:colOff>
      <xdr:row>66</xdr:row>
      <xdr:rowOff>489857</xdr:rowOff>
    </xdr:from>
    <xdr:ext cx="1775012" cy="1371600"/>
    <xdr:pic>
      <xdr:nvPicPr>
        <xdr:cNvPr id="16" name="Picture 15">
          <a:extLst>
            <a:ext uri="{FF2B5EF4-FFF2-40B4-BE49-F238E27FC236}">
              <a16:creationId xmlns:a16="http://schemas.microsoft.com/office/drawing/2014/main" id="{8A6B3FD5-9993-4532-BF6A-587EA04E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3946" y="22664057"/>
          <a:ext cx="1775012" cy="1371600"/>
        </a:xfrm>
        <a:prstGeom prst="rect">
          <a:avLst/>
        </a:prstGeom>
      </xdr:spPr>
    </xdr:pic>
    <xdr:clientData/>
  </xdr:oneCellAnchor>
  <xdr:twoCellAnchor editAs="oneCell">
    <xdr:from>
      <xdr:col>2</xdr:col>
      <xdr:colOff>353785</xdr:colOff>
      <xdr:row>36</xdr:row>
      <xdr:rowOff>176892</xdr:rowOff>
    </xdr:from>
    <xdr:to>
      <xdr:col>2</xdr:col>
      <xdr:colOff>2154788</xdr:colOff>
      <xdr:row>39</xdr:row>
      <xdr:rowOff>92252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210A53D-8C38-42E0-9B78-488F37C97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4445" y="12978492"/>
          <a:ext cx="1795288" cy="13250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197644</xdr:colOff>
      <xdr:row>1</xdr:row>
      <xdr:rowOff>4762</xdr:rowOff>
    </xdr:from>
    <xdr:to>
      <xdr:col>1</xdr:col>
      <xdr:colOff>780812</xdr:colOff>
      <xdr:row>3</xdr:row>
      <xdr:rowOff>403735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CE12E4-F8B1-4DC6-B7F5-AEDE7F877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644" y="164782"/>
          <a:ext cx="1950958" cy="974283"/>
        </a:xfrm>
        <a:prstGeom prst="rect">
          <a:avLst/>
        </a:prstGeom>
      </xdr:spPr>
    </xdr:pic>
    <xdr:clientData/>
  </xdr:twoCellAnchor>
  <xdr:twoCellAnchor>
    <xdr:from>
      <xdr:col>2</xdr:col>
      <xdr:colOff>137159</xdr:colOff>
      <xdr:row>4</xdr:row>
      <xdr:rowOff>1905</xdr:rowOff>
    </xdr:from>
    <xdr:to>
      <xdr:col>19</xdr:col>
      <xdr:colOff>613816</xdr:colOff>
      <xdr:row>10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4135194-EEFF-4448-80DD-EDDD03652285}"/>
            </a:ext>
          </a:extLst>
        </xdr:cNvPr>
        <xdr:cNvSpPr txBox="1"/>
      </xdr:nvSpPr>
      <xdr:spPr>
        <a:xfrm>
          <a:off x="5471159" y="2242185"/>
          <a:ext cx="14245997" cy="116395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>
    <xdr:from>
      <xdr:col>2</xdr:col>
      <xdr:colOff>134778</xdr:colOff>
      <xdr:row>30</xdr:row>
      <xdr:rowOff>240030</xdr:rowOff>
    </xdr:from>
    <xdr:to>
      <xdr:col>2</xdr:col>
      <xdr:colOff>1734978</xdr:colOff>
      <xdr:row>35</xdr:row>
      <xdr:rowOff>2381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6240936-0E6A-48D0-A166-E89448E69AA6}"/>
            </a:ext>
          </a:extLst>
        </xdr:cNvPr>
        <xdr:cNvGrpSpPr/>
      </xdr:nvGrpSpPr>
      <xdr:grpSpPr>
        <a:xfrm>
          <a:off x="5319099" y="8989423"/>
          <a:ext cx="1600200" cy="1367994"/>
          <a:chOff x="2744890" y="666303"/>
          <a:chExt cx="6818783" cy="5631145"/>
        </a:xfrm>
      </xdr:grpSpPr>
      <xdr:pic>
        <xdr:nvPicPr>
          <xdr:cNvPr id="5" name="Picture 4" descr="A red and pink bag with a christmas tree&#10;&#10;AI-generated content may be incorrect.">
            <a:extLst>
              <a:ext uri="{FF2B5EF4-FFF2-40B4-BE49-F238E27FC236}">
                <a16:creationId xmlns:a16="http://schemas.microsoft.com/office/drawing/2014/main" id="{86D5D6E3-EF68-A92F-A112-6BF0C73FB2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73850" y="3542532"/>
            <a:ext cx="2169398" cy="2746322"/>
          </a:xfrm>
          <a:prstGeom prst="rect">
            <a:avLst/>
          </a:prstGeom>
          <a:ln>
            <a:noFill/>
          </a:ln>
        </xdr:spPr>
      </xdr:pic>
      <xdr:pic>
        <xdr:nvPicPr>
          <xdr:cNvPr id="6" name="Picture 5" descr="A red and green bag with a white text and a wreath on it&#10;&#10;AI-generated content may be incorrect.">
            <a:extLst>
              <a:ext uri="{FF2B5EF4-FFF2-40B4-BE49-F238E27FC236}">
                <a16:creationId xmlns:a16="http://schemas.microsoft.com/office/drawing/2014/main" id="{A96A822F-151D-659E-44A9-F647C81D18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76036" y="666303"/>
            <a:ext cx="2105868" cy="2650336"/>
          </a:xfrm>
          <a:prstGeom prst="rect">
            <a:avLst/>
          </a:prstGeom>
          <a:ln>
            <a:noFill/>
          </a:ln>
        </xdr:spPr>
      </xdr:pic>
      <xdr:pic>
        <xdr:nvPicPr>
          <xdr:cNvPr id="7" name="Picture 6" descr="A bag with a santa claus on it&#10;&#10;AI-generated content may be incorrect.">
            <a:extLst>
              <a:ext uri="{FF2B5EF4-FFF2-40B4-BE49-F238E27FC236}">
                <a16:creationId xmlns:a16="http://schemas.microsoft.com/office/drawing/2014/main" id="{D5084B17-DF76-28B7-C1A3-1C46B07F96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46863" y="667505"/>
            <a:ext cx="2083304" cy="2649089"/>
          </a:xfrm>
          <a:prstGeom prst="rect">
            <a:avLst/>
          </a:prstGeom>
          <a:ln>
            <a:noFill/>
          </a:ln>
        </xdr:spPr>
      </xdr:pic>
      <xdr:pic>
        <xdr:nvPicPr>
          <xdr:cNvPr id="8" name="Picture 7" descr="A bag with a gingerbread person on it&#10;&#10;AI-generated content may be incorrect.">
            <a:extLst>
              <a:ext uri="{FF2B5EF4-FFF2-40B4-BE49-F238E27FC236}">
                <a16:creationId xmlns:a16="http://schemas.microsoft.com/office/drawing/2014/main" id="{CCBD1028-70DC-A78E-A6F2-9B7F7C6E67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64749" y="668710"/>
            <a:ext cx="2098924" cy="2664192"/>
          </a:xfrm>
          <a:prstGeom prst="rect">
            <a:avLst/>
          </a:prstGeom>
          <a:ln>
            <a:noFill/>
          </a:ln>
        </xdr:spPr>
      </xdr:pic>
      <xdr:pic>
        <xdr:nvPicPr>
          <xdr:cNvPr id="9" name="Picture 8" descr="A red and white gift bag with text on it&#10;&#10;AI-generated content may be incorrect.">
            <a:extLst>
              <a:ext uri="{FF2B5EF4-FFF2-40B4-BE49-F238E27FC236}">
                <a16:creationId xmlns:a16="http://schemas.microsoft.com/office/drawing/2014/main" id="{CF5903B7-7FFB-989B-2B82-FDC4967D34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65261" y="3548141"/>
            <a:ext cx="2061889" cy="2731714"/>
          </a:xfrm>
          <a:prstGeom prst="rect">
            <a:avLst/>
          </a:prstGeom>
          <a:ln>
            <a:noFill/>
          </a:ln>
        </xdr:spPr>
      </xdr:pic>
      <xdr:pic>
        <xdr:nvPicPr>
          <xdr:cNvPr id="10" name="Picture 9" descr="A blue and red package with a red and white label&#10;&#10;AI-generated content may be incorrect.">
            <a:extLst>
              <a:ext uri="{FF2B5EF4-FFF2-40B4-BE49-F238E27FC236}">
                <a16:creationId xmlns:a16="http://schemas.microsoft.com/office/drawing/2014/main" id="{E859B3C4-2B6E-6D43-87E2-8BBB9D8BC9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44890" y="3556000"/>
            <a:ext cx="2165257" cy="274144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120968</xdr:colOff>
      <xdr:row>16</xdr:row>
      <xdr:rowOff>535782</xdr:rowOff>
    </xdr:from>
    <xdr:to>
      <xdr:col>2</xdr:col>
      <xdr:colOff>1721168</xdr:colOff>
      <xdr:row>22</xdr:row>
      <xdr:rowOff>2382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6D22FDE7-7342-492F-9924-2CEBA04656DB}"/>
            </a:ext>
          </a:extLst>
        </xdr:cNvPr>
        <xdr:cNvGrpSpPr/>
      </xdr:nvGrpSpPr>
      <xdr:grpSpPr>
        <a:xfrm>
          <a:off x="5305289" y="5203032"/>
          <a:ext cx="1600200" cy="1385207"/>
          <a:chOff x="3274344" y="1056734"/>
          <a:chExt cx="5140590" cy="4254617"/>
        </a:xfrm>
      </xdr:grpSpPr>
      <xdr:pic>
        <xdr:nvPicPr>
          <xdr:cNvPr id="12" name="Picture 11" descr="A gift bag with a bow and a red and white ribbon&#10;&#10;AI-generated content may be incorrect.">
            <a:extLst>
              <a:ext uri="{FF2B5EF4-FFF2-40B4-BE49-F238E27FC236}">
                <a16:creationId xmlns:a16="http://schemas.microsoft.com/office/drawing/2014/main" id="{6800BD5D-0285-E803-5E85-FDDA9C462C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8215" y="1056734"/>
            <a:ext cx="1585027" cy="2015793"/>
          </a:xfrm>
          <a:prstGeom prst="rect">
            <a:avLst/>
          </a:prstGeom>
          <a:ln>
            <a:noFill/>
          </a:ln>
        </xdr:spPr>
      </xdr:pic>
      <xdr:pic>
        <xdr:nvPicPr>
          <xdr:cNvPr id="13" name="Picture 12" descr="A white and blue bag with snowflakes&#10;&#10;AI-generated content may be incorrect.">
            <a:extLst>
              <a:ext uri="{FF2B5EF4-FFF2-40B4-BE49-F238E27FC236}">
                <a16:creationId xmlns:a16="http://schemas.microsoft.com/office/drawing/2014/main" id="{C76D1BE5-C378-5F13-F3FA-408F18A7C7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2611" y="3362856"/>
            <a:ext cx="1532677" cy="1948495"/>
          </a:xfrm>
          <a:prstGeom prst="rect">
            <a:avLst/>
          </a:prstGeom>
          <a:ln>
            <a:noFill/>
          </a:ln>
        </xdr:spPr>
      </xdr:pic>
      <xdr:pic>
        <xdr:nvPicPr>
          <xdr:cNvPr id="14" name="Picture 13" descr="A red and green striped bag with a wreath and a white ribbon&#10;&#10;AI-generated content may be incorrect.">
            <a:extLst>
              <a:ext uri="{FF2B5EF4-FFF2-40B4-BE49-F238E27FC236}">
                <a16:creationId xmlns:a16="http://schemas.microsoft.com/office/drawing/2014/main" id="{75D680F9-5D99-9CF7-F608-21E60A5758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36916" y="1081523"/>
            <a:ext cx="1539506" cy="1961283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14" descr="A white and blue bag with a white and blue design&#10;&#10;AI-generated content may be incorrect.">
            <a:extLst>
              <a:ext uri="{FF2B5EF4-FFF2-40B4-BE49-F238E27FC236}">
                <a16:creationId xmlns:a16="http://schemas.microsoft.com/office/drawing/2014/main" id="{CF169EEB-4407-83AF-6BD7-757DFC9D92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78690" y="1083599"/>
            <a:ext cx="1536244" cy="1953035"/>
          </a:xfrm>
          <a:prstGeom prst="rect">
            <a:avLst/>
          </a:prstGeom>
          <a:ln>
            <a:noFill/>
          </a:ln>
        </xdr:spPr>
      </xdr:pic>
      <xdr:pic>
        <xdr:nvPicPr>
          <xdr:cNvPr id="16" name="Picture 15" descr="A bag with a red and green design&#10;&#10;AI-generated content may be incorrect.">
            <a:extLst>
              <a:ext uri="{FF2B5EF4-FFF2-40B4-BE49-F238E27FC236}">
                <a16:creationId xmlns:a16="http://schemas.microsoft.com/office/drawing/2014/main" id="{2C94582A-887F-A175-5554-25B71A590F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74344" y="3356759"/>
            <a:ext cx="1522299" cy="1936268"/>
          </a:xfrm>
          <a:prstGeom prst="rect">
            <a:avLst/>
          </a:prstGeom>
          <a:ln>
            <a:noFill/>
          </a:ln>
        </xdr:spPr>
      </xdr:pic>
      <xdr:pic>
        <xdr:nvPicPr>
          <xdr:cNvPr id="17" name="Picture 16" descr="A bag with a house and a hat&#10;&#10;AI-generated content may be incorrect.">
            <a:extLst>
              <a:ext uri="{FF2B5EF4-FFF2-40B4-BE49-F238E27FC236}">
                <a16:creationId xmlns:a16="http://schemas.microsoft.com/office/drawing/2014/main" id="{93F2B1C9-78F7-0F8B-5696-1698C0BCB7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28044" y="3366929"/>
            <a:ext cx="1527827" cy="1943304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105252</xdr:colOff>
      <xdr:row>23</xdr:row>
      <xdr:rowOff>295752</xdr:rowOff>
    </xdr:from>
    <xdr:to>
      <xdr:col>2</xdr:col>
      <xdr:colOff>1705452</xdr:colOff>
      <xdr:row>28</xdr:row>
      <xdr:rowOff>58103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A60910C9-5BF6-499C-89FA-E99FC518FD77}"/>
            </a:ext>
          </a:extLst>
        </xdr:cNvPr>
        <xdr:cNvGrpSpPr/>
      </xdr:nvGrpSpPr>
      <xdr:grpSpPr>
        <a:xfrm>
          <a:off x="5289573" y="7085716"/>
          <a:ext cx="1600200" cy="1367994"/>
          <a:chOff x="2985142" y="1258648"/>
          <a:chExt cx="5368286" cy="4492830"/>
        </a:xfrm>
      </xdr:grpSpPr>
      <xdr:pic>
        <xdr:nvPicPr>
          <xdr:cNvPr id="19" name="Picture 18" descr="A bag with a pattern of trees&#10;&#10;AI-generated content may be incorrect.">
            <a:extLst>
              <a:ext uri="{FF2B5EF4-FFF2-40B4-BE49-F238E27FC236}">
                <a16:creationId xmlns:a16="http://schemas.microsoft.com/office/drawing/2014/main" id="{6885F2AC-AC18-4E3F-D1B9-B4B198157B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5142" y="3655174"/>
            <a:ext cx="1624163" cy="2066347"/>
          </a:xfrm>
          <a:prstGeom prst="rect">
            <a:avLst/>
          </a:prstGeom>
          <a:ln>
            <a:noFill/>
          </a:ln>
        </xdr:spPr>
      </xdr:pic>
      <xdr:pic>
        <xdr:nvPicPr>
          <xdr:cNvPr id="20" name="Picture 19" descr="A green and gold bag with gold text&#10;&#10;AI-generated content may be incorrect.">
            <a:extLst>
              <a:ext uri="{FF2B5EF4-FFF2-40B4-BE49-F238E27FC236}">
                <a16:creationId xmlns:a16="http://schemas.microsoft.com/office/drawing/2014/main" id="{485EC736-1183-70B5-34C4-9ABA86BBB8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02760" y="1278730"/>
            <a:ext cx="1615453" cy="2036883"/>
          </a:xfrm>
          <a:prstGeom prst="rect">
            <a:avLst/>
          </a:prstGeom>
          <a:ln>
            <a:noFill/>
          </a:ln>
        </xdr:spPr>
      </xdr:pic>
      <xdr:pic>
        <xdr:nvPicPr>
          <xdr:cNvPr id="21" name="Picture 20" descr="A white bag with red and green flowers&#10;&#10;AI-generated content may be incorrect.">
            <a:extLst>
              <a:ext uri="{FF2B5EF4-FFF2-40B4-BE49-F238E27FC236}">
                <a16:creationId xmlns:a16="http://schemas.microsoft.com/office/drawing/2014/main" id="{72C59672-46CD-8EC3-48F4-BA85B64876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60131" y="1295163"/>
            <a:ext cx="1536057" cy="1951903"/>
          </a:xfrm>
          <a:prstGeom prst="rect">
            <a:avLst/>
          </a:prstGeom>
          <a:ln>
            <a:noFill/>
          </a:ln>
        </xdr:spPr>
      </xdr:pic>
      <xdr:pic>
        <xdr:nvPicPr>
          <xdr:cNvPr id="22" name="Picture 21" descr="A red and green bag with a wreath on it&#10;&#10;AI-generated content may be incorrect.">
            <a:extLst>
              <a:ext uri="{FF2B5EF4-FFF2-40B4-BE49-F238E27FC236}">
                <a16:creationId xmlns:a16="http://schemas.microsoft.com/office/drawing/2014/main" id="{169D903F-3178-06F3-DF01-2C6C0EAB94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11823" y="3659084"/>
            <a:ext cx="1641605" cy="2092394"/>
          </a:xfrm>
          <a:prstGeom prst="rect">
            <a:avLst/>
          </a:prstGeom>
          <a:ln>
            <a:noFill/>
          </a:ln>
        </xdr:spPr>
      </xdr:pic>
      <xdr:pic>
        <xdr:nvPicPr>
          <xdr:cNvPr id="23" name="Picture 22" descr="A bag with a snowman and a tree&#10;&#10;AI-generated content may be incorrect.">
            <a:extLst>
              <a:ext uri="{FF2B5EF4-FFF2-40B4-BE49-F238E27FC236}">
                <a16:creationId xmlns:a16="http://schemas.microsoft.com/office/drawing/2014/main" id="{5239622B-72CB-5EBC-892F-966C44E821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05525" y="1258648"/>
            <a:ext cx="1604868" cy="2043328"/>
          </a:xfrm>
          <a:prstGeom prst="rect">
            <a:avLst/>
          </a:prstGeom>
          <a:ln>
            <a:noFill/>
          </a:ln>
        </xdr:spPr>
      </xdr:pic>
      <xdr:pic>
        <xdr:nvPicPr>
          <xdr:cNvPr id="24" name="Picture 23" descr="A green and white bag with a snowflake design&#10;&#10;AI-generated content may be incorrect.">
            <a:extLst>
              <a:ext uri="{FF2B5EF4-FFF2-40B4-BE49-F238E27FC236}">
                <a16:creationId xmlns:a16="http://schemas.microsoft.com/office/drawing/2014/main" id="{1D494099-6963-F4AC-885F-28AE2D4DB5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77228" y="3656680"/>
            <a:ext cx="1645394" cy="2092598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120966</xdr:colOff>
      <xdr:row>51</xdr:row>
      <xdr:rowOff>246222</xdr:rowOff>
    </xdr:from>
    <xdr:to>
      <xdr:col>2</xdr:col>
      <xdr:colOff>1721166</xdr:colOff>
      <xdr:row>56</xdr:row>
      <xdr:rowOff>18098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65E3BC7-4B18-4E12-9AE2-6FFCD018EF3C}"/>
            </a:ext>
          </a:extLst>
        </xdr:cNvPr>
        <xdr:cNvGrpSpPr/>
      </xdr:nvGrpSpPr>
      <xdr:grpSpPr>
        <a:xfrm>
          <a:off x="5305287" y="14873901"/>
          <a:ext cx="1600200" cy="1377518"/>
          <a:chOff x="3059019" y="1196706"/>
          <a:chExt cx="5244546" cy="4541014"/>
        </a:xfrm>
      </xdr:grpSpPr>
      <xdr:pic>
        <xdr:nvPicPr>
          <xdr:cNvPr id="26" name="Picture 25" descr="A cat wearing a hat&#10;&#10;AI-generated content may be incorrect.">
            <a:extLst>
              <a:ext uri="{FF2B5EF4-FFF2-40B4-BE49-F238E27FC236}">
                <a16:creationId xmlns:a16="http://schemas.microsoft.com/office/drawing/2014/main" id="{9A529799-CE73-C716-3726-9B5AB53606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60808" y="1231592"/>
            <a:ext cx="1482957" cy="1975823"/>
          </a:xfrm>
          <a:prstGeom prst="rect">
            <a:avLst/>
          </a:prstGeom>
          <a:ln>
            <a:noFill/>
          </a:ln>
        </xdr:spPr>
      </xdr:pic>
      <xdr:pic>
        <xdr:nvPicPr>
          <xdr:cNvPr id="27" name="Picture 26" descr="A group of dogs in clothing&#10;&#10;AI-generated content may be incorrect.">
            <a:extLst>
              <a:ext uri="{FF2B5EF4-FFF2-40B4-BE49-F238E27FC236}">
                <a16:creationId xmlns:a16="http://schemas.microsoft.com/office/drawing/2014/main" id="{4A6E8036-03F6-54A7-CC2F-69CD1C5028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40517" y="1196706"/>
            <a:ext cx="1555766" cy="2071420"/>
          </a:xfrm>
          <a:prstGeom prst="rect">
            <a:avLst/>
          </a:prstGeom>
          <a:ln>
            <a:noFill/>
          </a:ln>
        </xdr:spPr>
      </xdr:pic>
      <xdr:pic>
        <xdr:nvPicPr>
          <xdr:cNvPr id="28" name="Picture 27" descr="A dog on a sleigh&#10;&#10;AI-generated content may be incorrect.">
            <a:extLst>
              <a:ext uri="{FF2B5EF4-FFF2-40B4-BE49-F238E27FC236}">
                <a16:creationId xmlns:a16="http://schemas.microsoft.com/office/drawing/2014/main" id="{25A44434-A09F-6160-6390-D941A319DF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59019" y="3654650"/>
            <a:ext cx="1521777" cy="2028956"/>
          </a:xfrm>
          <a:prstGeom prst="rect">
            <a:avLst/>
          </a:prstGeom>
          <a:ln w="6350">
            <a:noFill/>
          </a:ln>
        </xdr:spPr>
      </xdr:pic>
      <xdr:pic>
        <xdr:nvPicPr>
          <xdr:cNvPr id="29" name="Picture 28" descr="A box with a cat and lights&#10;&#10;AI-generated content may be incorrect.">
            <a:extLst>
              <a:ext uri="{FF2B5EF4-FFF2-40B4-BE49-F238E27FC236}">
                <a16:creationId xmlns:a16="http://schemas.microsoft.com/office/drawing/2014/main" id="{27039453-0F61-4CEE-DE94-56B5290C27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41852" y="3654145"/>
            <a:ext cx="1561713" cy="2083575"/>
          </a:xfrm>
          <a:prstGeom prst="rect">
            <a:avLst/>
          </a:prstGeom>
          <a:ln>
            <a:noFill/>
          </a:ln>
        </xdr:spPr>
      </xdr:pic>
      <xdr:pic>
        <xdr:nvPicPr>
          <xdr:cNvPr id="30" name="Picture 29" descr="A red and green gift box with white text and paw prints&#10;&#10;AI-generated content may be incorrect.">
            <a:extLst>
              <a:ext uri="{FF2B5EF4-FFF2-40B4-BE49-F238E27FC236}">
                <a16:creationId xmlns:a16="http://schemas.microsoft.com/office/drawing/2014/main" id="{17123580-30BB-1D25-0B71-AAAB57B788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45437" y="3644941"/>
            <a:ext cx="1566029" cy="2083685"/>
          </a:xfrm>
          <a:prstGeom prst="rect">
            <a:avLst/>
          </a:prstGeom>
          <a:ln>
            <a:noFill/>
          </a:ln>
        </xdr:spPr>
      </xdr:pic>
      <xdr:pic>
        <xdr:nvPicPr>
          <xdr:cNvPr id="31" name="Picture 30" descr="A cat and dog in a box&#10;&#10;AI-generated content may be incorrect.">
            <a:extLst>
              <a:ext uri="{FF2B5EF4-FFF2-40B4-BE49-F238E27FC236}">
                <a16:creationId xmlns:a16="http://schemas.microsoft.com/office/drawing/2014/main" id="{F6A11652-6230-D038-C742-0B17CCB210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94822" y="1223993"/>
            <a:ext cx="1499377" cy="1996291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120968</xdr:colOff>
      <xdr:row>44</xdr:row>
      <xdr:rowOff>325279</xdr:rowOff>
    </xdr:from>
    <xdr:to>
      <xdr:col>2</xdr:col>
      <xdr:colOff>1721168</xdr:colOff>
      <xdr:row>49</xdr:row>
      <xdr:rowOff>87630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7AF8BD3F-11E8-4F94-9CE2-DECCC9C9E74B}"/>
            </a:ext>
          </a:extLst>
        </xdr:cNvPr>
        <xdr:cNvGrpSpPr/>
      </xdr:nvGrpSpPr>
      <xdr:grpSpPr>
        <a:xfrm>
          <a:off x="5305289" y="12993529"/>
          <a:ext cx="1600200" cy="1367994"/>
          <a:chOff x="3367036" y="1290031"/>
          <a:chExt cx="4973372" cy="4208900"/>
        </a:xfrm>
      </xdr:grpSpPr>
      <xdr:pic>
        <xdr:nvPicPr>
          <xdr:cNvPr id="33" name="Picture 32" descr="A green and white gift wrap&#10;&#10;AI-generated content may be incorrect.">
            <a:extLst>
              <a:ext uri="{FF2B5EF4-FFF2-40B4-BE49-F238E27FC236}">
                <a16:creationId xmlns:a16="http://schemas.microsoft.com/office/drawing/2014/main" id="{89C73969-A00B-FA0A-380C-D3D89A0387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8313" y="1290031"/>
            <a:ext cx="1466383" cy="1948471"/>
          </a:xfrm>
          <a:prstGeom prst="rect">
            <a:avLst/>
          </a:prstGeom>
          <a:ln>
            <a:noFill/>
          </a:ln>
        </xdr:spPr>
      </xdr:pic>
      <xdr:pic>
        <xdr:nvPicPr>
          <xdr:cNvPr id="34" name="Picture 33" descr="A gift box with a snowflake&#10;&#10;AI-generated content may be incorrect.">
            <a:extLst>
              <a:ext uri="{FF2B5EF4-FFF2-40B4-BE49-F238E27FC236}">
                <a16:creationId xmlns:a16="http://schemas.microsoft.com/office/drawing/2014/main" id="{01CBC660-7327-8ED9-F4E7-783EDFEAD1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3499" y="1290031"/>
            <a:ext cx="1461269" cy="1948471"/>
          </a:xfrm>
          <a:prstGeom prst="rect">
            <a:avLst/>
          </a:prstGeom>
          <a:ln>
            <a:noFill/>
          </a:ln>
        </xdr:spPr>
      </xdr:pic>
      <xdr:pic>
        <xdr:nvPicPr>
          <xdr:cNvPr id="35" name="Picture 34" descr="A box with a design on it&#10;&#10;AI-generated content may be incorrect.">
            <a:extLst>
              <a:ext uri="{FF2B5EF4-FFF2-40B4-BE49-F238E27FC236}">
                <a16:creationId xmlns:a16="http://schemas.microsoft.com/office/drawing/2014/main" id="{BA885470-4C52-D690-E156-E067287144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79139" y="1290031"/>
            <a:ext cx="1461269" cy="1948471"/>
          </a:xfrm>
          <a:prstGeom prst="rect">
            <a:avLst/>
          </a:prstGeom>
          <a:ln>
            <a:noFill/>
          </a:ln>
        </xdr:spPr>
      </xdr:pic>
      <xdr:pic>
        <xdr:nvPicPr>
          <xdr:cNvPr id="36" name="Picture 35" descr="A box with a pattern of trees&#10;&#10;AI-generated content may be incorrect.">
            <a:extLst>
              <a:ext uri="{FF2B5EF4-FFF2-40B4-BE49-F238E27FC236}">
                <a16:creationId xmlns:a16="http://schemas.microsoft.com/office/drawing/2014/main" id="{3CBB5116-908C-9F19-A198-D85EE11AFB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7036" y="3550460"/>
            <a:ext cx="1461269" cy="1948471"/>
          </a:xfrm>
          <a:prstGeom prst="rect">
            <a:avLst/>
          </a:prstGeom>
          <a:ln>
            <a:noFill/>
          </a:ln>
        </xdr:spPr>
      </xdr:pic>
      <xdr:pic>
        <xdr:nvPicPr>
          <xdr:cNvPr id="37" name="Picture 36" descr="A brown and gold gift box&#10;&#10;AI-generated content may be incorrect.">
            <a:extLst>
              <a:ext uri="{FF2B5EF4-FFF2-40B4-BE49-F238E27FC236}">
                <a16:creationId xmlns:a16="http://schemas.microsoft.com/office/drawing/2014/main" id="{4E98A8D4-B46B-0EA1-A2E1-623E750AFC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9891" y="3550460"/>
            <a:ext cx="1461269" cy="1948471"/>
          </a:xfrm>
          <a:prstGeom prst="rect">
            <a:avLst/>
          </a:prstGeom>
          <a:ln>
            <a:noFill/>
          </a:ln>
        </xdr:spPr>
      </xdr:pic>
      <xdr:pic>
        <xdr:nvPicPr>
          <xdr:cNvPr id="38" name="Picture 37" descr="A box with a deer on it&#10;&#10;AI-generated content may be incorrect.">
            <a:extLst>
              <a:ext uri="{FF2B5EF4-FFF2-40B4-BE49-F238E27FC236}">
                <a16:creationId xmlns:a16="http://schemas.microsoft.com/office/drawing/2014/main" id="{6A090473-5A48-D9A6-26CE-F9B37AC23D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77861" y="3550460"/>
            <a:ext cx="1461269" cy="1948471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140970</xdr:colOff>
      <xdr:row>37</xdr:row>
      <xdr:rowOff>289559</xdr:rowOff>
    </xdr:from>
    <xdr:to>
      <xdr:col>2</xdr:col>
      <xdr:colOff>1741170</xdr:colOff>
      <xdr:row>42</xdr:row>
      <xdr:rowOff>53816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A9324C17-4A89-423C-BFB7-E0AA00159FEC}"/>
            </a:ext>
          </a:extLst>
        </xdr:cNvPr>
        <xdr:cNvGrpSpPr/>
      </xdr:nvGrpSpPr>
      <xdr:grpSpPr>
        <a:xfrm>
          <a:off x="5325291" y="10998380"/>
          <a:ext cx="1600200" cy="1369900"/>
          <a:chOff x="2628357" y="792656"/>
          <a:chExt cx="6961562" cy="5649309"/>
        </a:xfrm>
      </xdr:grpSpPr>
      <xdr:pic>
        <xdr:nvPicPr>
          <xdr:cNvPr id="40" name="Picture 39" descr="A red box with a bird on it&#10;&#10;AI-generated content may be incorrect.">
            <a:extLst>
              <a:ext uri="{FF2B5EF4-FFF2-40B4-BE49-F238E27FC236}">
                <a16:creationId xmlns:a16="http://schemas.microsoft.com/office/drawing/2014/main" id="{A8745D3C-2826-33F2-3EB8-92AE2577CD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8357" y="792656"/>
            <a:ext cx="1912218" cy="2675758"/>
          </a:xfrm>
          <a:prstGeom prst="rect">
            <a:avLst/>
          </a:prstGeom>
          <a:ln>
            <a:noFill/>
          </a:ln>
        </xdr:spPr>
      </xdr:pic>
      <xdr:pic>
        <xdr:nvPicPr>
          <xdr:cNvPr id="41" name="Picture 40" descr="A green and white checkered bag with red flower and red tag&#10;&#10;AI-generated content may be incorrect.">
            <a:extLst>
              <a:ext uri="{FF2B5EF4-FFF2-40B4-BE49-F238E27FC236}">
                <a16:creationId xmlns:a16="http://schemas.microsoft.com/office/drawing/2014/main" id="{B1A283CE-30C8-9E29-53BD-B83147CAD1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1431" y="792657"/>
            <a:ext cx="1969146" cy="2693273"/>
          </a:xfrm>
          <a:prstGeom prst="rect">
            <a:avLst/>
          </a:prstGeom>
          <a:ln>
            <a:noFill/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47831DA8-E277-15F4-A106-EBFD8AED28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9531" y="792656"/>
            <a:ext cx="1925355" cy="2684516"/>
          </a:xfrm>
          <a:prstGeom prst="rect">
            <a:avLst/>
          </a:prstGeom>
          <a:ln>
            <a:noFill/>
          </a:ln>
        </xdr:spPr>
      </xdr:pic>
      <xdr:pic>
        <xdr:nvPicPr>
          <xdr:cNvPr id="43" name="Picture 42" descr="A bag with a snowflake design&#10;&#10;AI-generated content may be incorrect.">
            <a:extLst>
              <a:ext uri="{FF2B5EF4-FFF2-40B4-BE49-F238E27FC236}">
                <a16:creationId xmlns:a16="http://schemas.microsoft.com/office/drawing/2014/main" id="{6D69C110-60F2-AAED-F637-F7EFA61ED3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8360" y="3731172"/>
            <a:ext cx="1977907" cy="2710793"/>
          </a:xfrm>
          <a:prstGeom prst="rect">
            <a:avLst/>
          </a:prstGeom>
          <a:ln>
            <a:noFill/>
          </a:ln>
        </xdr:spPr>
      </xdr:pic>
      <xdr:pic>
        <xdr:nvPicPr>
          <xdr:cNvPr id="44" name="Picture 43" descr="A red and white gift box with snowflakes&#10;&#10;AI-generated content may be incorrect.">
            <a:extLst>
              <a:ext uri="{FF2B5EF4-FFF2-40B4-BE49-F238E27FC236}">
                <a16:creationId xmlns:a16="http://schemas.microsoft.com/office/drawing/2014/main" id="{97F34938-603A-94A9-448F-E19A0779D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3615" y="3715844"/>
            <a:ext cx="1982287" cy="2710793"/>
          </a:xfrm>
          <a:prstGeom prst="rect">
            <a:avLst/>
          </a:prstGeom>
          <a:ln>
            <a:noFill/>
          </a:ln>
        </xdr:spPr>
      </xdr:pic>
      <xdr:pic>
        <xdr:nvPicPr>
          <xdr:cNvPr id="45" name="Picture 44" descr="A box with a picture of a candle and a lantern&#10;&#10;AI-generated content may be incorrect.">
            <a:extLst>
              <a:ext uri="{FF2B5EF4-FFF2-40B4-BE49-F238E27FC236}">
                <a16:creationId xmlns:a16="http://schemas.microsoft.com/office/drawing/2014/main" id="{118CAFD3-4B49-78D1-97DF-C1229A7869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9529" y="3731172"/>
            <a:ext cx="1960390" cy="2693276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134778</xdr:colOff>
      <xdr:row>62</xdr:row>
      <xdr:rowOff>325279</xdr:rowOff>
    </xdr:from>
    <xdr:to>
      <xdr:col>2</xdr:col>
      <xdr:colOff>1734978</xdr:colOff>
      <xdr:row>67</xdr:row>
      <xdr:rowOff>87630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82C58F53-3801-4846-AF60-224D6DF2EAAC}"/>
            </a:ext>
          </a:extLst>
        </xdr:cNvPr>
        <xdr:cNvGrpSpPr/>
      </xdr:nvGrpSpPr>
      <xdr:grpSpPr>
        <a:xfrm>
          <a:off x="5319099" y="17878493"/>
          <a:ext cx="1600200" cy="1367994"/>
          <a:chOff x="2663989" y="657775"/>
          <a:chExt cx="7085019" cy="5730808"/>
        </a:xfrm>
      </xdr:grpSpPr>
      <xdr:pic>
        <xdr:nvPicPr>
          <xdr:cNvPr id="47" name="Picture 46" descr="A red bag with white snowflakes&#10;&#10;AI-generated content may be incorrect.">
            <a:extLst>
              <a:ext uri="{FF2B5EF4-FFF2-40B4-BE49-F238E27FC236}">
                <a16:creationId xmlns:a16="http://schemas.microsoft.com/office/drawing/2014/main" id="{85A15D68-06F7-F2A8-4742-C2C6A392C4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3989" y="675783"/>
            <a:ext cx="2138235" cy="2751774"/>
          </a:xfrm>
          <a:prstGeom prst="rect">
            <a:avLst/>
          </a:prstGeom>
          <a:ln>
            <a:noFill/>
          </a:ln>
        </xdr:spPr>
      </xdr:pic>
      <xdr:pic>
        <xdr:nvPicPr>
          <xdr:cNvPr id="48" name="Picture 47" descr="A christmas tree with presents&#10;&#10;AI-generated content may be incorrect.">
            <a:extLst>
              <a:ext uri="{FF2B5EF4-FFF2-40B4-BE49-F238E27FC236}">
                <a16:creationId xmlns:a16="http://schemas.microsoft.com/office/drawing/2014/main" id="{E2913867-259D-5B22-BA53-674983283E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4898" y="658141"/>
            <a:ext cx="2181294" cy="2743138"/>
          </a:xfrm>
          <a:prstGeom prst="rect">
            <a:avLst/>
          </a:prstGeom>
          <a:ln>
            <a:noFill/>
          </a:ln>
        </xdr:spPr>
      </xdr:pic>
      <xdr:pic>
        <xdr:nvPicPr>
          <xdr:cNvPr id="49" name="Picture 48" descr="A box with a snowman on it&#10;&#10;AI-generated content may be incorrect.">
            <a:extLst>
              <a:ext uri="{FF2B5EF4-FFF2-40B4-BE49-F238E27FC236}">
                <a16:creationId xmlns:a16="http://schemas.microsoft.com/office/drawing/2014/main" id="{CF28CBF2-EAD6-83A8-F21F-A62552AFC9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78113" y="657775"/>
            <a:ext cx="2168400" cy="2708715"/>
          </a:xfrm>
          <a:prstGeom prst="rect">
            <a:avLst/>
          </a:prstGeom>
          <a:ln>
            <a:noFill/>
          </a:ln>
        </xdr:spPr>
      </xdr:pic>
      <xdr:pic>
        <xdr:nvPicPr>
          <xdr:cNvPr id="50" name="Picture 49" descr="A box with a christmas stocking&#10;&#10;AI-generated content may be incorrect.">
            <a:extLst>
              <a:ext uri="{FF2B5EF4-FFF2-40B4-BE49-F238E27FC236}">
                <a16:creationId xmlns:a16="http://schemas.microsoft.com/office/drawing/2014/main" id="{E64FADCB-699F-11D2-E1FE-F9FEF89C64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4916" y="3653956"/>
            <a:ext cx="2293317" cy="2734498"/>
          </a:xfrm>
          <a:prstGeom prst="rect">
            <a:avLst/>
          </a:prstGeom>
          <a:ln>
            <a:noFill/>
          </a:ln>
        </xdr:spPr>
      </xdr:pic>
      <xdr:pic>
        <xdr:nvPicPr>
          <xdr:cNvPr id="51" name="Picture 50" descr="A candy canes in a glass jar&#10;&#10;AI-generated content may be incorrect.">
            <a:extLst>
              <a:ext uri="{FF2B5EF4-FFF2-40B4-BE49-F238E27FC236}">
                <a16:creationId xmlns:a16="http://schemas.microsoft.com/office/drawing/2014/main" id="{C39CD40E-C053-F14F-EFC1-0E113DC059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3503" y="3628173"/>
            <a:ext cx="2189932" cy="2751775"/>
          </a:xfrm>
          <a:prstGeom prst="rect">
            <a:avLst/>
          </a:prstGeom>
          <a:ln>
            <a:noFill/>
          </a:ln>
        </xdr:spPr>
      </xdr:pic>
      <xdr:pic>
        <xdr:nvPicPr>
          <xdr:cNvPr id="52" name="Picture 51" descr="A gift bag with pine cones and leaves&#10;&#10;AI-generated content may be incorrect.">
            <a:extLst>
              <a:ext uri="{FF2B5EF4-FFF2-40B4-BE49-F238E27FC236}">
                <a16:creationId xmlns:a16="http://schemas.microsoft.com/office/drawing/2014/main" id="{37332637-8969-EDCB-52A2-F99E91156B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71972" y="3628173"/>
            <a:ext cx="2177036" cy="27604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105249</xdr:colOff>
      <xdr:row>104</xdr:row>
      <xdr:rowOff>311468</xdr:rowOff>
    </xdr:from>
    <xdr:to>
      <xdr:col>2</xdr:col>
      <xdr:colOff>1705449</xdr:colOff>
      <xdr:row>109</xdr:row>
      <xdr:rowOff>73819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D90BD339-D90D-4D24-A2F3-97174D5C709C}"/>
            </a:ext>
          </a:extLst>
        </xdr:cNvPr>
        <xdr:cNvGrpSpPr/>
      </xdr:nvGrpSpPr>
      <xdr:grpSpPr>
        <a:xfrm>
          <a:off x="5289570" y="29621254"/>
          <a:ext cx="1600200" cy="1367994"/>
          <a:chOff x="2682934" y="1444989"/>
          <a:chExt cx="5770197" cy="4600027"/>
        </a:xfrm>
      </xdr:grpSpPr>
      <xdr:pic>
        <xdr:nvPicPr>
          <xdr:cNvPr id="54" name="Picture 53" descr="A box with a drawing of dogs and a ribbon&#10;&#10;AI-generated content may be incorrect.">
            <a:extLst>
              <a:ext uri="{FF2B5EF4-FFF2-40B4-BE49-F238E27FC236}">
                <a16:creationId xmlns:a16="http://schemas.microsoft.com/office/drawing/2014/main" id="{E384E2B3-1348-3976-F6E1-B700F3DAE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8564" y="1444989"/>
            <a:ext cx="1714941" cy="2197395"/>
          </a:xfrm>
          <a:prstGeom prst="rect">
            <a:avLst/>
          </a:prstGeom>
          <a:ln>
            <a:noFill/>
          </a:ln>
        </xdr:spPr>
      </xdr:pic>
      <xdr:pic>
        <xdr:nvPicPr>
          <xdr:cNvPr id="55" name="Picture 54" descr="A box with a dog in the window&#10;&#10;AI-generated content may be incorrect.">
            <a:extLst>
              <a:ext uri="{FF2B5EF4-FFF2-40B4-BE49-F238E27FC236}">
                <a16:creationId xmlns:a16="http://schemas.microsoft.com/office/drawing/2014/main" id="{C004F5BE-6413-B77C-AF60-FFD25CAB14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44119" y="3852303"/>
            <a:ext cx="1709012" cy="2189792"/>
          </a:xfrm>
          <a:prstGeom prst="rect">
            <a:avLst/>
          </a:prstGeom>
          <a:ln>
            <a:noFill/>
          </a:ln>
        </xdr:spPr>
      </xdr:pic>
      <xdr:pic>
        <xdr:nvPicPr>
          <xdr:cNvPr id="56" name="Picture 55" descr="A green box with a cat in a hat&#10;&#10;AI-generated content may be incorrect.">
            <a:extLst>
              <a:ext uri="{FF2B5EF4-FFF2-40B4-BE49-F238E27FC236}">
                <a16:creationId xmlns:a16="http://schemas.microsoft.com/office/drawing/2014/main" id="{0C4E492C-35C3-D4C4-617B-397CFB9AA8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65969" y="3841057"/>
            <a:ext cx="1716759" cy="2203959"/>
          </a:xfrm>
          <a:prstGeom prst="rect">
            <a:avLst/>
          </a:prstGeom>
          <a:ln>
            <a:noFill/>
          </a:ln>
        </xdr:spPr>
      </xdr:pic>
      <xdr:pic>
        <xdr:nvPicPr>
          <xdr:cNvPr id="57" name="Picture 56" descr="A red and white bag with a paw print and a wreath&#10;&#10;AI-generated content may be incorrect.">
            <a:extLst>
              <a:ext uri="{FF2B5EF4-FFF2-40B4-BE49-F238E27FC236}">
                <a16:creationId xmlns:a16="http://schemas.microsoft.com/office/drawing/2014/main" id="{66024BDC-40C8-8603-374D-EA19871DFE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08235" y="3847422"/>
            <a:ext cx="1710917" cy="2192235"/>
          </a:xfrm>
          <a:prstGeom prst="rect">
            <a:avLst/>
          </a:prstGeom>
          <a:ln>
            <a:noFill/>
          </a:ln>
        </xdr:spPr>
      </xdr:pic>
      <xdr:pic>
        <xdr:nvPicPr>
          <xdr:cNvPr id="58" name="Picture 57" descr="A box with a cat and lights&#10;&#10;AI-generated content may be incorrect.">
            <a:extLst>
              <a:ext uri="{FF2B5EF4-FFF2-40B4-BE49-F238E27FC236}">
                <a16:creationId xmlns:a16="http://schemas.microsoft.com/office/drawing/2014/main" id="{CD4E059D-0824-A4CA-A3BF-F3C23A8C0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2934" y="1453780"/>
            <a:ext cx="1696801" cy="2179565"/>
          </a:xfrm>
          <a:prstGeom prst="rect">
            <a:avLst/>
          </a:prstGeom>
          <a:ln>
            <a:noFill/>
          </a:ln>
        </xdr:spPr>
      </xdr:pic>
      <xdr:pic>
        <xdr:nvPicPr>
          <xdr:cNvPr id="59" name="Picture 58" descr="A box of christmas presents&#10;&#10;AI-generated content may be incorrect.">
            <a:extLst>
              <a:ext uri="{FF2B5EF4-FFF2-40B4-BE49-F238E27FC236}">
                <a16:creationId xmlns:a16="http://schemas.microsoft.com/office/drawing/2014/main" id="{15940793-1B2F-A472-BDFF-735FC1A18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44652" y="1462617"/>
            <a:ext cx="1694390" cy="2172241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85249</xdr:colOff>
      <xdr:row>157</xdr:row>
      <xdr:rowOff>206216</xdr:rowOff>
    </xdr:from>
    <xdr:to>
      <xdr:col>2</xdr:col>
      <xdr:colOff>1685449</xdr:colOff>
      <xdr:row>161</xdr:row>
      <xdr:rowOff>143351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21BE09ED-7181-48E4-89A6-D8840321F770}"/>
            </a:ext>
          </a:extLst>
        </xdr:cNvPr>
        <xdr:cNvGrpSpPr/>
      </xdr:nvGrpSpPr>
      <xdr:grpSpPr>
        <a:xfrm>
          <a:off x="5269570" y="44198109"/>
          <a:ext cx="1600200" cy="1365885"/>
          <a:chOff x="2592664" y="870822"/>
          <a:chExt cx="7037663" cy="5430686"/>
        </a:xfrm>
      </xdr:grpSpPr>
      <xdr:pic>
        <xdr:nvPicPr>
          <xdr:cNvPr id="61" name="Picture 60" descr="A box of christmas presents&#10;&#10;AI-generated content may be incorrect.">
            <a:extLst>
              <a:ext uri="{FF2B5EF4-FFF2-40B4-BE49-F238E27FC236}">
                <a16:creationId xmlns:a16="http://schemas.microsoft.com/office/drawing/2014/main" id="{91C95163-3C5E-78BE-5CD7-8DB58B3A9B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2664" y="900911"/>
            <a:ext cx="1991564" cy="2558178"/>
          </a:xfrm>
          <a:prstGeom prst="rect">
            <a:avLst/>
          </a:prstGeom>
          <a:ln>
            <a:noFill/>
          </a:ln>
        </xdr:spPr>
      </xdr:pic>
      <xdr:pic>
        <xdr:nvPicPr>
          <xdr:cNvPr id="62" name="Picture 61" descr="A sticker of dogs and snowballs&#10;&#10;AI-generated content may be incorrect.">
            <a:extLst>
              <a:ext uri="{FF2B5EF4-FFF2-40B4-BE49-F238E27FC236}">
                <a16:creationId xmlns:a16="http://schemas.microsoft.com/office/drawing/2014/main" id="{CE79E72F-6620-FEE8-7B6B-D11CDC6067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4899" y="870822"/>
            <a:ext cx="1987331" cy="2558178"/>
          </a:xfrm>
          <a:prstGeom prst="rect">
            <a:avLst/>
          </a:prstGeom>
          <a:ln w="6350">
            <a:noFill/>
          </a:ln>
        </xdr:spPr>
      </xdr:pic>
      <xdr:pic>
        <xdr:nvPicPr>
          <xdr:cNvPr id="63" name="Picture 62" descr="A bag with a red truck and a dog&#10;&#10;AI-generated content may be incorrect.">
            <a:extLst>
              <a:ext uri="{FF2B5EF4-FFF2-40B4-BE49-F238E27FC236}">
                <a16:creationId xmlns:a16="http://schemas.microsoft.com/office/drawing/2014/main" id="{91EE5918-9EDF-0A32-D6C1-6409D39C42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48698" y="902960"/>
            <a:ext cx="2005944" cy="2580912"/>
          </a:xfrm>
          <a:prstGeom prst="rect">
            <a:avLst/>
          </a:prstGeom>
          <a:ln>
            <a:noFill/>
          </a:ln>
        </xdr:spPr>
      </xdr:pic>
      <xdr:pic>
        <xdr:nvPicPr>
          <xdr:cNvPr id="64" name="Picture 63" descr="A bag with a dog and a cat&#10;&#10;AI-generated content may be incorrect.">
            <a:extLst>
              <a:ext uri="{FF2B5EF4-FFF2-40B4-BE49-F238E27FC236}">
                <a16:creationId xmlns:a16="http://schemas.microsoft.com/office/drawing/2014/main" id="{F1738250-FB26-B7D7-0336-4A3A127EA4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163312" y="3643790"/>
            <a:ext cx="2061844" cy="2657718"/>
          </a:xfrm>
          <a:prstGeom prst="rect">
            <a:avLst/>
          </a:prstGeom>
          <a:ln>
            <a:noFill/>
          </a:ln>
        </xdr:spPr>
      </xdr:pic>
      <xdr:pic>
        <xdr:nvPicPr>
          <xdr:cNvPr id="65" name="Picture 64" descr="A red and black plaid gift bag with paw prints and snowflakes&#10;&#10;AI-generated content may be incorrect.">
            <a:extLst>
              <a:ext uri="{FF2B5EF4-FFF2-40B4-BE49-F238E27FC236}">
                <a16:creationId xmlns:a16="http://schemas.microsoft.com/office/drawing/2014/main" id="{D6CE44DB-FA10-B89C-0368-185D746F32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4580" y="3644836"/>
            <a:ext cx="2056547" cy="2647772"/>
          </a:xfrm>
          <a:prstGeom prst="rect">
            <a:avLst/>
          </a:prstGeom>
          <a:ln>
            <a:noFill/>
          </a:ln>
        </xdr:spPr>
      </xdr:pic>
      <xdr:pic>
        <xdr:nvPicPr>
          <xdr:cNvPr id="66" name="Picture 65" descr="A cat in a red and white striped box&#10;&#10;AI-generated content may be incorrect.">
            <a:extLst>
              <a:ext uri="{FF2B5EF4-FFF2-40B4-BE49-F238E27FC236}">
                <a16:creationId xmlns:a16="http://schemas.microsoft.com/office/drawing/2014/main" id="{90C4BE68-CD25-D77C-AD4E-2D3A6ADBFB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78301" y="3658692"/>
            <a:ext cx="2052026" cy="263772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85247</xdr:colOff>
      <xdr:row>76</xdr:row>
      <xdr:rowOff>311468</xdr:rowOff>
    </xdr:from>
    <xdr:to>
      <xdr:col>2</xdr:col>
      <xdr:colOff>1685447</xdr:colOff>
      <xdr:row>81</xdr:row>
      <xdr:rowOff>73820</xdr:rowOff>
    </xdr:to>
    <xdr:grpSp>
      <xdr:nvGrpSpPr>
        <xdr:cNvPr id="67" name="Group 66">
          <a:extLst>
            <a:ext uri="{FF2B5EF4-FFF2-40B4-BE49-F238E27FC236}">
              <a16:creationId xmlns:a16="http://schemas.microsoft.com/office/drawing/2014/main" id="{867CEEA0-6489-4739-89A4-4093CF40ED2D}"/>
            </a:ext>
          </a:extLst>
        </xdr:cNvPr>
        <xdr:cNvGrpSpPr/>
      </xdr:nvGrpSpPr>
      <xdr:grpSpPr>
        <a:xfrm>
          <a:off x="5269568" y="21783539"/>
          <a:ext cx="1600200" cy="1367995"/>
          <a:chOff x="2907883" y="1294485"/>
          <a:chExt cx="5643808" cy="4498532"/>
        </a:xfrm>
      </xdr:grpSpPr>
      <xdr:pic>
        <xdr:nvPicPr>
          <xdr:cNvPr id="68" name="Picture 67" descr="A box with a red door and a wreath on it&#10;&#10;AI-generated content may be incorrect.">
            <a:extLst>
              <a:ext uri="{FF2B5EF4-FFF2-40B4-BE49-F238E27FC236}">
                <a16:creationId xmlns:a16="http://schemas.microsoft.com/office/drawing/2014/main" id="{0911F734-C50B-0F8B-A525-430FD50026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7806" y="1294485"/>
            <a:ext cx="1607968" cy="2062204"/>
          </a:xfrm>
          <a:prstGeom prst="rect">
            <a:avLst/>
          </a:prstGeom>
        </xdr:spPr>
      </xdr:pic>
      <xdr:pic>
        <xdr:nvPicPr>
          <xdr:cNvPr id="69" name="Picture 68" descr="A red and white gift box with white snowflakes&#10;&#10;AI-generated content may be incorrect.">
            <a:extLst>
              <a:ext uri="{FF2B5EF4-FFF2-40B4-BE49-F238E27FC236}">
                <a16:creationId xmlns:a16="http://schemas.microsoft.com/office/drawing/2014/main" id="{A3E8D33D-B8F3-8500-30FE-A30205D92B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08529" y="1302264"/>
            <a:ext cx="1609039" cy="2063578"/>
          </a:xfrm>
          <a:prstGeom prst="rect">
            <a:avLst/>
          </a:prstGeom>
          <a:ln>
            <a:noFill/>
          </a:ln>
        </xdr:spPr>
      </xdr:pic>
      <xdr:pic>
        <xdr:nvPicPr>
          <xdr:cNvPr id="70" name="Picture 69" descr="A red and gold christmas bag&#10;&#10;AI-generated content may be incorrect.">
            <a:extLst>
              <a:ext uri="{FF2B5EF4-FFF2-40B4-BE49-F238E27FC236}">
                <a16:creationId xmlns:a16="http://schemas.microsoft.com/office/drawing/2014/main" id="{3C3109A7-A3B1-7DC7-3FEB-73E5EE62C8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01505" y="1301551"/>
            <a:ext cx="1596946" cy="2043839"/>
          </a:xfrm>
          <a:prstGeom prst="rect">
            <a:avLst/>
          </a:prstGeom>
          <a:ln>
            <a:noFill/>
          </a:ln>
        </xdr:spPr>
      </xdr:pic>
      <xdr:pic>
        <xdr:nvPicPr>
          <xdr:cNvPr id="71" name="Picture 70" descr="A green and gold christmas card&#10;&#10;AI-generated content may be incorrect.">
            <a:extLst>
              <a:ext uri="{FF2B5EF4-FFF2-40B4-BE49-F238E27FC236}">
                <a16:creationId xmlns:a16="http://schemas.microsoft.com/office/drawing/2014/main" id="{BF5B46DB-371A-0FEE-9D31-0B75A92598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99717" y="3662636"/>
            <a:ext cx="1651974" cy="2120577"/>
          </a:xfrm>
          <a:prstGeom prst="rect">
            <a:avLst/>
          </a:prstGeom>
        </xdr:spPr>
      </xdr:pic>
      <xdr:pic>
        <xdr:nvPicPr>
          <xdr:cNvPr id="72" name="Picture 71" descr="A box with a christmas tree&#10;&#10;AI-generated content may be incorrect.">
            <a:extLst>
              <a:ext uri="{FF2B5EF4-FFF2-40B4-BE49-F238E27FC236}">
                <a16:creationId xmlns:a16="http://schemas.microsoft.com/office/drawing/2014/main" id="{AEED2493-F76E-21F2-563D-62357237F1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07883" y="3684157"/>
            <a:ext cx="1642836" cy="2108860"/>
          </a:xfrm>
          <a:prstGeom prst="rect">
            <a:avLst/>
          </a:prstGeom>
        </xdr:spPr>
      </xdr:pic>
      <xdr:pic>
        <xdr:nvPicPr>
          <xdr:cNvPr id="73" name="Picture 72" descr="A bag with a green tree on it&#10;&#10;AI-generated content may be incorrect.">
            <a:extLst>
              <a:ext uri="{FF2B5EF4-FFF2-40B4-BE49-F238E27FC236}">
                <a16:creationId xmlns:a16="http://schemas.microsoft.com/office/drawing/2014/main" id="{85ADA539-7C20-DDAA-8259-87242358B6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8020" y="3689150"/>
            <a:ext cx="1635046" cy="209463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105250</xdr:colOff>
      <xdr:row>129</xdr:row>
      <xdr:rowOff>275749</xdr:rowOff>
    </xdr:from>
    <xdr:to>
      <xdr:col>2</xdr:col>
      <xdr:colOff>1705450</xdr:colOff>
      <xdr:row>134</xdr:row>
      <xdr:rowOff>38100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D1B88029-87E7-4423-B35C-A871F8D4455D}"/>
            </a:ext>
          </a:extLst>
        </xdr:cNvPr>
        <xdr:cNvGrpSpPr/>
      </xdr:nvGrpSpPr>
      <xdr:grpSpPr>
        <a:xfrm>
          <a:off x="5289571" y="36429928"/>
          <a:ext cx="1600200" cy="1367993"/>
          <a:chOff x="2805453" y="968296"/>
          <a:chExt cx="6295066" cy="5282931"/>
        </a:xfrm>
      </xdr:grpSpPr>
      <xdr:pic>
        <xdr:nvPicPr>
          <xdr:cNvPr id="75" name="Picture 74" descr="A santa claus with a white beard and red coat&#10;&#10;AI-generated content may be incorrect.">
            <a:extLst>
              <a:ext uri="{FF2B5EF4-FFF2-40B4-BE49-F238E27FC236}">
                <a16:creationId xmlns:a16="http://schemas.microsoft.com/office/drawing/2014/main" id="{9A6C05D2-D694-B21F-6B69-3C90CBCD9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5453" y="968296"/>
            <a:ext cx="1911218" cy="2456189"/>
          </a:xfrm>
          <a:prstGeom prst="rect">
            <a:avLst/>
          </a:prstGeom>
          <a:ln>
            <a:noFill/>
          </a:ln>
        </xdr:spPr>
      </xdr:pic>
      <xdr:pic>
        <xdr:nvPicPr>
          <xdr:cNvPr id="76" name="Picture 75" descr="A deer with a wreath on it&#10;&#10;AI-generated content may be incorrect.">
            <a:extLst>
              <a:ext uri="{FF2B5EF4-FFF2-40B4-BE49-F238E27FC236}">
                <a16:creationId xmlns:a16="http://schemas.microsoft.com/office/drawing/2014/main" id="{53B99B38-A7E2-EAD2-90B3-8EBAE034F3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89302" y="3779231"/>
            <a:ext cx="1911217" cy="2456188"/>
          </a:xfrm>
          <a:prstGeom prst="rect">
            <a:avLst/>
          </a:prstGeom>
          <a:ln>
            <a:noFill/>
          </a:ln>
        </xdr:spPr>
      </xdr:pic>
      <xdr:pic>
        <xdr:nvPicPr>
          <xdr:cNvPr id="77" name="Picture 76" descr="A red and green plaid gift bag&#10;&#10;AI-generated content may be incorrect.">
            <a:extLst>
              <a:ext uri="{FF2B5EF4-FFF2-40B4-BE49-F238E27FC236}">
                <a16:creationId xmlns:a16="http://schemas.microsoft.com/office/drawing/2014/main" id="{D4F49610-439C-D535-B03D-5016CDCA81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7422" y="968296"/>
            <a:ext cx="1911218" cy="2456189"/>
          </a:xfrm>
          <a:prstGeom prst="rect">
            <a:avLst/>
          </a:prstGeom>
          <a:ln>
            <a:noFill/>
          </a:ln>
        </xdr:spPr>
      </xdr:pic>
      <xdr:pic>
        <xdr:nvPicPr>
          <xdr:cNvPr id="78" name="Picture 77" descr="A white and red christmas card&#10;&#10;AI-generated content may be incorrect.">
            <a:extLst>
              <a:ext uri="{FF2B5EF4-FFF2-40B4-BE49-F238E27FC236}">
                <a16:creationId xmlns:a16="http://schemas.microsoft.com/office/drawing/2014/main" id="{7EDA750A-AD7A-5F93-4181-1968CC9618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50520" y="968296"/>
            <a:ext cx="1911218" cy="2456189"/>
          </a:xfrm>
          <a:prstGeom prst="rect">
            <a:avLst/>
          </a:prstGeom>
          <a:ln>
            <a:noFill/>
          </a:ln>
        </xdr:spPr>
      </xdr:pic>
      <xdr:pic>
        <xdr:nvPicPr>
          <xdr:cNvPr id="79" name="Picture 78" descr="A red and green gift bag&#10;&#10;AI-generated content may be incorrect.">
            <a:extLst>
              <a:ext uri="{FF2B5EF4-FFF2-40B4-BE49-F238E27FC236}">
                <a16:creationId xmlns:a16="http://schemas.microsoft.com/office/drawing/2014/main" id="{A26C3BF1-CD25-1D3C-0F3B-C41137195E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50791" y="3790804"/>
            <a:ext cx="1911218" cy="2460423"/>
          </a:xfrm>
          <a:prstGeom prst="rect">
            <a:avLst/>
          </a:prstGeom>
          <a:ln>
            <a:noFill/>
          </a:ln>
        </xdr:spPr>
      </xdr:pic>
      <xdr:pic>
        <xdr:nvPicPr>
          <xdr:cNvPr id="80" name="Picture 79" descr="A bag with a pattern on it&#10;&#10;AI-generated content may be incorrect.">
            <a:extLst>
              <a:ext uri="{FF2B5EF4-FFF2-40B4-BE49-F238E27FC236}">
                <a16:creationId xmlns:a16="http://schemas.microsoft.com/office/drawing/2014/main" id="{8854587F-CA77-5CCF-57BC-060B6B7AF8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50941" y="3779229"/>
            <a:ext cx="1911218" cy="2456189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120966</xdr:colOff>
      <xdr:row>69</xdr:row>
      <xdr:rowOff>325279</xdr:rowOff>
    </xdr:from>
    <xdr:to>
      <xdr:col>2</xdr:col>
      <xdr:colOff>1721166</xdr:colOff>
      <xdr:row>74</xdr:row>
      <xdr:rowOff>87630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9CEC4EA9-7A54-4D6A-9DE2-C8E1EA89559A}"/>
            </a:ext>
          </a:extLst>
        </xdr:cNvPr>
        <xdr:cNvGrpSpPr/>
      </xdr:nvGrpSpPr>
      <xdr:grpSpPr>
        <a:xfrm>
          <a:off x="5305287" y="19837922"/>
          <a:ext cx="1600200" cy="1367994"/>
          <a:chOff x="2907883" y="1294807"/>
          <a:chExt cx="5643808" cy="4496912"/>
        </a:xfrm>
      </xdr:grpSpPr>
      <xdr:pic>
        <xdr:nvPicPr>
          <xdr:cNvPr id="82" name="Picture 81" descr="A red and white gift bag with a wreath on it&#10;&#10;AI-generated content may be incorrect.">
            <a:extLst>
              <a:ext uri="{FF2B5EF4-FFF2-40B4-BE49-F238E27FC236}">
                <a16:creationId xmlns:a16="http://schemas.microsoft.com/office/drawing/2014/main" id="{D1B5A838-0699-3F1B-9938-1F311BFDC9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7806" y="1294807"/>
            <a:ext cx="1607968" cy="2061560"/>
          </a:xfrm>
          <a:prstGeom prst="rect">
            <a:avLst/>
          </a:prstGeom>
          <a:ln>
            <a:noFill/>
          </a:ln>
        </xdr:spPr>
      </xdr:pic>
      <xdr:pic>
        <xdr:nvPicPr>
          <xdr:cNvPr id="83" name="Picture 82" descr="A box with a pattern&#10;&#10;AI-generated content may be incorrect.">
            <a:extLst>
              <a:ext uri="{FF2B5EF4-FFF2-40B4-BE49-F238E27FC236}">
                <a16:creationId xmlns:a16="http://schemas.microsoft.com/office/drawing/2014/main" id="{0FAF0FC6-DC5E-35DF-0AAD-ED33D2EE1A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08529" y="1302586"/>
            <a:ext cx="1609039" cy="2062933"/>
          </a:xfrm>
          <a:prstGeom prst="rect">
            <a:avLst/>
          </a:prstGeom>
          <a:ln>
            <a:noFill/>
          </a:ln>
        </xdr:spPr>
      </xdr:pic>
      <xdr:pic>
        <xdr:nvPicPr>
          <xdr:cNvPr id="84" name="Picture 83" descr="A blue and green text on a white background&#10;&#10;AI-generated content may be incorrect.">
            <a:extLst>
              <a:ext uri="{FF2B5EF4-FFF2-40B4-BE49-F238E27FC236}">
                <a16:creationId xmlns:a16="http://schemas.microsoft.com/office/drawing/2014/main" id="{F543A498-83F8-9D60-3F59-71AAF93277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02905" y="1301551"/>
            <a:ext cx="1594145" cy="2043839"/>
          </a:xfrm>
          <a:prstGeom prst="rect">
            <a:avLst/>
          </a:prstGeom>
          <a:ln>
            <a:noFill/>
          </a:ln>
        </xdr:spPr>
      </xdr:pic>
      <xdr:pic>
        <xdr:nvPicPr>
          <xdr:cNvPr id="85" name="Picture 84">
            <a:extLst>
              <a:ext uri="{FF2B5EF4-FFF2-40B4-BE49-F238E27FC236}">
                <a16:creationId xmlns:a16="http://schemas.microsoft.com/office/drawing/2014/main" id="{39460DFC-DBDE-1D78-44D3-F05DB6FB92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99717" y="3663935"/>
            <a:ext cx="1651974" cy="2117979"/>
          </a:xfrm>
          <a:prstGeom prst="rect">
            <a:avLst/>
          </a:prstGeom>
          <a:ln>
            <a:noFill/>
          </a:ln>
        </xdr:spPr>
      </xdr:pic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101F8C47-611D-3CDC-9674-795620C3DE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07883" y="3685455"/>
            <a:ext cx="1642836" cy="2106264"/>
          </a:xfrm>
          <a:prstGeom prst="rect">
            <a:avLst/>
          </a:prstGeom>
          <a:ln>
            <a:noFill/>
          </a:ln>
        </xdr:spPr>
      </xdr:pic>
      <xdr:pic>
        <xdr:nvPicPr>
          <xdr:cNvPr id="87" name="Picture 86" descr="A gift box with bows and a label&#10;&#10;AI-generated content may be incorrect.">
            <a:extLst>
              <a:ext uri="{FF2B5EF4-FFF2-40B4-BE49-F238E27FC236}">
                <a16:creationId xmlns:a16="http://schemas.microsoft.com/office/drawing/2014/main" id="{9FE9882E-5FB4-86F2-68BD-DCDA3EAC82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8659" y="3689150"/>
            <a:ext cx="1633768" cy="2094639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140971</xdr:colOff>
      <xdr:row>122</xdr:row>
      <xdr:rowOff>345282</xdr:rowOff>
    </xdr:from>
    <xdr:to>
      <xdr:col>2</xdr:col>
      <xdr:colOff>1741171</xdr:colOff>
      <xdr:row>127</xdr:row>
      <xdr:rowOff>107633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2AB535A6-DC79-46AC-A47B-7E48E094CEBA}"/>
            </a:ext>
          </a:extLst>
        </xdr:cNvPr>
        <xdr:cNvGrpSpPr/>
      </xdr:nvGrpSpPr>
      <xdr:grpSpPr>
        <a:xfrm>
          <a:off x="5325292" y="34540032"/>
          <a:ext cx="1600200" cy="1367994"/>
          <a:chOff x="2805404" y="968296"/>
          <a:chExt cx="6309397" cy="5343688"/>
        </a:xfrm>
      </xdr:grpSpPr>
      <xdr:pic>
        <xdr:nvPicPr>
          <xdr:cNvPr id="89" name="Picture 88" descr="A green and red bag with a red ribbon and a white snowflake&#10;&#10;AI-generated content may be incorrect.">
            <a:extLst>
              <a:ext uri="{FF2B5EF4-FFF2-40B4-BE49-F238E27FC236}">
                <a16:creationId xmlns:a16="http://schemas.microsoft.com/office/drawing/2014/main" id="{98C78656-67C0-8B8C-F01F-84BD7291A1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6469" y="968296"/>
            <a:ext cx="1909185" cy="2456189"/>
          </a:xfrm>
          <a:prstGeom prst="rect">
            <a:avLst/>
          </a:prstGeom>
          <a:ln>
            <a:noFill/>
          </a:ln>
        </xdr:spPr>
      </xdr:pic>
      <xdr:pic>
        <xdr:nvPicPr>
          <xdr:cNvPr id="90" name="Picture 89" descr="A bag with trees on it&#10;&#10;AI-generated content may be incorrect.">
            <a:extLst>
              <a:ext uri="{FF2B5EF4-FFF2-40B4-BE49-F238E27FC236}">
                <a16:creationId xmlns:a16="http://schemas.microsoft.com/office/drawing/2014/main" id="{77C8047C-6B2D-2B90-755E-8019B1A147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8438" y="968296"/>
            <a:ext cx="1909185" cy="2456189"/>
          </a:xfrm>
          <a:prstGeom prst="rect">
            <a:avLst/>
          </a:prstGeom>
          <a:ln>
            <a:noFill/>
          </a:ln>
        </xdr:spPr>
      </xdr:pic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B7DCC7C6-98EE-EF89-51E7-475018BF59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51536" y="968296"/>
            <a:ext cx="1909185" cy="2456189"/>
          </a:xfrm>
          <a:prstGeom prst="rect">
            <a:avLst/>
          </a:prstGeom>
          <a:ln>
            <a:noFill/>
          </a:ln>
        </xdr:spPr>
      </xdr:pic>
      <xdr:pic>
        <xdr:nvPicPr>
          <xdr:cNvPr id="92" name="Picture 91" descr="A white and blue bag with snowflakes and text&#10;&#10;AI-generated content may be incorrect.">
            <a:extLst>
              <a:ext uri="{FF2B5EF4-FFF2-40B4-BE49-F238E27FC236}">
                <a16:creationId xmlns:a16="http://schemas.microsoft.com/office/drawing/2014/main" id="{FCBABF57-9A9B-D77B-59A2-0F6200BD5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5404" y="3810241"/>
            <a:ext cx="1944519" cy="2499014"/>
          </a:xfrm>
          <a:prstGeom prst="rect">
            <a:avLst/>
          </a:prstGeom>
          <a:ln>
            <a:noFill/>
          </a:ln>
        </xdr:spPr>
      </xdr:pic>
      <xdr:pic>
        <xdr:nvPicPr>
          <xdr:cNvPr id="93" name="Picture 92" descr="A red and white striped gift bag&#10;&#10;AI-generated content may be incorrect.">
            <a:extLst>
              <a:ext uri="{FF2B5EF4-FFF2-40B4-BE49-F238E27FC236}">
                <a16:creationId xmlns:a16="http://schemas.microsoft.com/office/drawing/2014/main" id="{6BCD79A2-2DAC-BD3A-88BF-CD2CA40BD6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50726" y="3783431"/>
            <a:ext cx="1964075" cy="2528553"/>
          </a:xfrm>
          <a:prstGeom prst="rect">
            <a:avLst/>
          </a:prstGeom>
          <a:ln>
            <a:noFill/>
          </a:ln>
        </xdr:spPr>
      </xdr:pic>
      <xdr:pic>
        <xdr:nvPicPr>
          <xdr:cNvPr id="94" name="Picture 93" descr="A blue bag with a white bear and trees&#10;&#10;AI-generated content may be incorrect.">
            <a:extLst>
              <a:ext uri="{FF2B5EF4-FFF2-40B4-BE49-F238E27FC236}">
                <a16:creationId xmlns:a16="http://schemas.microsoft.com/office/drawing/2014/main" id="{E675CA01-64C7-7FCC-1820-DE28F15BD2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9141" y="3794280"/>
            <a:ext cx="1952246" cy="2508955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105253</xdr:colOff>
      <xdr:row>90</xdr:row>
      <xdr:rowOff>226219</xdr:rowOff>
    </xdr:from>
    <xdr:to>
      <xdr:col>2</xdr:col>
      <xdr:colOff>1705453</xdr:colOff>
      <xdr:row>95</xdr:row>
      <xdr:rowOff>1429</xdr:rowOff>
    </xdr:to>
    <xdr:grpSp>
      <xdr:nvGrpSpPr>
        <xdr:cNvPr id="95" name="Group 94">
          <a:extLst>
            <a:ext uri="{FF2B5EF4-FFF2-40B4-BE49-F238E27FC236}">
              <a16:creationId xmlns:a16="http://schemas.microsoft.com/office/drawing/2014/main" id="{7721EC2B-1FC5-422C-B688-5380DB277E1F}"/>
            </a:ext>
          </a:extLst>
        </xdr:cNvPr>
        <xdr:cNvGrpSpPr/>
      </xdr:nvGrpSpPr>
      <xdr:grpSpPr>
        <a:xfrm>
          <a:off x="5289574" y="25617148"/>
          <a:ext cx="1600200" cy="1380852"/>
          <a:chOff x="3023471" y="1259602"/>
          <a:chExt cx="5027324" cy="4283281"/>
        </a:xfrm>
      </xdr:grpSpPr>
      <xdr:pic>
        <xdr:nvPicPr>
          <xdr:cNvPr id="96" name="Picture 95" descr="A red striped book with white text and a green christmas tree on it&#10;&#10;AI-generated content may be incorrect.">
            <a:extLst>
              <a:ext uri="{FF2B5EF4-FFF2-40B4-BE49-F238E27FC236}">
                <a16:creationId xmlns:a16="http://schemas.microsoft.com/office/drawing/2014/main" id="{30A56DBC-7A82-F71A-2DBD-90C10E1584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23471" y="1266932"/>
            <a:ext cx="1486063" cy="1905266"/>
          </a:xfrm>
          <a:prstGeom prst="rect">
            <a:avLst/>
          </a:prstGeom>
          <a:ln>
            <a:noFill/>
          </a:ln>
        </xdr:spPr>
      </xdr:pic>
      <xdr:pic>
        <xdr:nvPicPr>
          <xdr:cNvPr id="97" name="Picture 96" descr="A blue bag with colorful lights on it&#10;&#10;AI-generated content may be incorrect.">
            <a:extLst>
              <a:ext uri="{FF2B5EF4-FFF2-40B4-BE49-F238E27FC236}">
                <a16:creationId xmlns:a16="http://schemas.microsoft.com/office/drawing/2014/main" id="{8C149B69-4D8A-273D-248A-E493A52879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99479" y="1275097"/>
            <a:ext cx="1473325" cy="1888935"/>
          </a:xfrm>
          <a:prstGeom prst="rect">
            <a:avLst/>
          </a:prstGeom>
          <a:ln>
            <a:noFill/>
          </a:ln>
        </xdr:spPr>
      </xdr:pic>
      <xdr:pic>
        <xdr:nvPicPr>
          <xdr:cNvPr id="98" name="Picture 97" descr="A green and red dotted book with santa claus faces&#10;&#10;AI-generated content may be incorrect.">
            <a:extLst>
              <a:ext uri="{FF2B5EF4-FFF2-40B4-BE49-F238E27FC236}">
                <a16:creationId xmlns:a16="http://schemas.microsoft.com/office/drawing/2014/main" id="{3C5832B4-9A22-1D1D-DFD8-E84A942710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58862" y="3648504"/>
            <a:ext cx="1477571" cy="1894379"/>
          </a:xfrm>
          <a:prstGeom prst="rect">
            <a:avLst/>
          </a:prstGeom>
          <a:ln>
            <a:noFill/>
          </a:ln>
        </xdr:spPr>
      </xdr:pic>
      <xdr:pic>
        <xdr:nvPicPr>
          <xdr:cNvPr id="99" name="Picture 98" descr="A red box with snowmen on it&#10;&#10;AI-generated content may be incorrect.">
            <a:extLst>
              <a:ext uri="{FF2B5EF4-FFF2-40B4-BE49-F238E27FC236}">
                <a16:creationId xmlns:a16="http://schemas.microsoft.com/office/drawing/2014/main" id="{4F92ABC5-DB23-6A4C-E95E-1651894E6B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92620" y="3637258"/>
            <a:ext cx="1473325" cy="1888935"/>
          </a:xfrm>
          <a:prstGeom prst="rect">
            <a:avLst/>
          </a:prstGeom>
          <a:ln>
            <a:noFill/>
          </a:ln>
        </xdr:spPr>
      </xdr:pic>
      <xdr:pic>
        <xdr:nvPicPr>
          <xdr:cNvPr id="100" name="Picture 99" descr="A christmas card with penguins and a tree&#10;&#10;AI-generated content may be incorrect.">
            <a:extLst>
              <a:ext uri="{FF2B5EF4-FFF2-40B4-BE49-F238E27FC236}">
                <a16:creationId xmlns:a16="http://schemas.microsoft.com/office/drawing/2014/main" id="{E2852F2B-B713-F79B-33AB-5B83300E88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0307" y="1259602"/>
            <a:ext cx="1481568" cy="1912190"/>
          </a:xfrm>
          <a:prstGeom prst="rect">
            <a:avLst/>
          </a:prstGeom>
          <a:ln>
            <a:noFill/>
          </a:ln>
        </xdr:spPr>
      </xdr:pic>
      <xdr:pic>
        <xdr:nvPicPr>
          <xdr:cNvPr id="101" name="Picture 100" descr="A christmas gift box with a polar bear&#10;&#10;AI-generated content may be incorrect.">
            <a:extLst>
              <a:ext uri="{FF2B5EF4-FFF2-40B4-BE49-F238E27FC236}">
                <a16:creationId xmlns:a16="http://schemas.microsoft.com/office/drawing/2014/main" id="{8C3DF77E-D002-505B-8AAA-A220F95E64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97339" y="3621974"/>
            <a:ext cx="1553456" cy="189781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91441</xdr:colOff>
      <xdr:row>143</xdr:row>
      <xdr:rowOff>260032</xdr:rowOff>
    </xdr:from>
    <xdr:to>
      <xdr:col>2</xdr:col>
      <xdr:colOff>1691641</xdr:colOff>
      <xdr:row>148</xdr:row>
      <xdr:rowOff>22384</xdr:rowOff>
    </xdr:to>
    <xdr:grpSp>
      <xdr:nvGrpSpPr>
        <xdr:cNvPr id="102" name="Group 101">
          <a:extLst>
            <a:ext uri="{FF2B5EF4-FFF2-40B4-BE49-F238E27FC236}">
              <a16:creationId xmlns:a16="http://schemas.microsoft.com/office/drawing/2014/main" id="{D7E84488-B72B-4105-9A12-EB483E7FF429}"/>
            </a:ext>
          </a:extLst>
        </xdr:cNvPr>
        <xdr:cNvGrpSpPr/>
      </xdr:nvGrpSpPr>
      <xdr:grpSpPr>
        <a:xfrm>
          <a:off x="5275762" y="40333068"/>
          <a:ext cx="1600200" cy="1367995"/>
          <a:chOff x="2808069" y="1282400"/>
          <a:chExt cx="6032211" cy="4996653"/>
        </a:xfrm>
      </xdr:grpSpPr>
      <xdr:pic>
        <xdr:nvPicPr>
          <xdr:cNvPr id="103" name="Picture 102" descr="A green and red gift bag with a santa holding presents&#10;&#10;AI-generated content may be incorrect.">
            <a:extLst>
              <a:ext uri="{FF2B5EF4-FFF2-40B4-BE49-F238E27FC236}">
                <a16:creationId xmlns:a16="http://schemas.microsoft.com/office/drawing/2014/main" id="{E29AFD69-0B03-C871-7D94-1B16593CA7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8069" y="1282400"/>
            <a:ext cx="1851815" cy="2382911"/>
          </a:xfrm>
          <a:prstGeom prst="rect">
            <a:avLst/>
          </a:prstGeom>
          <a:ln>
            <a:noFill/>
          </a:ln>
        </xdr:spPr>
      </xdr:pic>
      <xdr:pic>
        <xdr:nvPicPr>
          <xdr:cNvPr id="104" name="Picture 103" descr="A gift bag with snowflakes&#10;&#10;AI-generated content may be incorrect.">
            <a:extLst>
              <a:ext uri="{FF2B5EF4-FFF2-40B4-BE49-F238E27FC236}">
                <a16:creationId xmlns:a16="http://schemas.microsoft.com/office/drawing/2014/main" id="{1F995C06-7C06-3423-9820-AD971AC831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40880" y="3896142"/>
            <a:ext cx="1851815" cy="2382911"/>
          </a:xfrm>
          <a:prstGeom prst="rect">
            <a:avLst/>
          </a:prstGeom>
          <a:ln>
            <a:noFill/>
          </a:ln>
        </xdr:spPr>
      </xdr:pic>
      <xdr:pic>
        <xdr:nvPicPr>
          <xdr:cNvPr id="105" name="Picture 104" descr="A blue bag with a snowman on it&#10;&#10;AI-generated content may be incorrect.">
            <a:extLst>
              <a:ext uri="{FF2B5EF4-FFF2-40B4-BE49-F238E27FC236}">
                <a16:creationId xmlns:a16="http://schemas.microsoft.com/office/drawing/2014/main" id="{294EB144-6AB1-3516-F8CC-138D196403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88785" y="1282400"/>
            <a:ext cx="1851815" cy="2382911"/>
          </a:xfrm>
          <a:prstGeom prst="rect">
            <a:avLst/>
          </a:prstGeom>
          <a:ln>
            <a:noFill/>
          </a:ln>
        </xdr:spPr>
      </xdr:pic>
      <xdr:pic>
        <xdr:nvPicPr>
          <xdr:cNvPr id="106" name="Picture 105" descr="A red and green bag with penguins in a sleigh&#10;&#10;AI-generated content may be incorrect.">
            <a:extLst>
              <a:ext uri="{FF2B5EF4-FFF2-40B4-BE49-F238E27FC236}">
                <a16:creationId xmlns:a16="http://schemas.microsoft.com/office/drawing/2014/main" id="{09F58B45-7C43-217C-F365-F8102A1D0B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62864" y="1282400"/>
            <a:ext cx="1851814" cy="2382910"/>
          </a:xfrm>
          <a:prstGeom prst="rect">
            <a:avLst/>
          </a:prstGeom>
          <a:ln>
            <a:noFill/>
          </a:ln>
        </xdr:spPr>
      </xdr:pic>
      <xdr:pic>
        <xdr:nvPicPr>
          <xdr:cNvPr id="107" name="Picture 106" descr="A red box with a snowman and text&#10;&#10;AI-generated content may be incorrect.">
            <a:extLst>
              <a:ext uri="{FF2B5EF4-FFF2-40B4-BE49-F238E27FC236}">
                <a16:creationId xmlns:a16="http://schemas.microsoft.com/office/drawing/2014/main" id="{19334D7A-5635-3B85-9297-0D7A11411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22368" y="3896142"/>
            <a:ext cx="1851815" cy="2382911"/>
          </a:xfrm>
          <a:prstGeom prst="rect">
            <a:avLst/>
          </a:prstGeom>
          <a:ln>
            <a:noFill/>
          </a:ln>
        </xdr:spPr>
      </xdr:pic>
      <xdr:pic>
        <xdr:nvPicPr>
          <xdr:cNvPr id="108" name="Picture 107" descr="A box with a picture of santa claus and penguin flying in a hot air balloon&#10;&#10;AI-generated content may be incorrect.">
            <a:extLst>
              <a:ext uri="{FF2B5EF4-FFF2-40B4-BE49-F238E27FC236}">
                <a16:creationId xmlns:a16="http://schemas.microsoft.com/office/drawing/2014/main" id="{A3B42841-C7E2-5836-2449-FF39E61D50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8465" y="3896142"/>
            <a:ext cx="1851815" cy="2382911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120965</xdr:colOff>
      <xdr:row>83</xdr:row>
      <xdr:rowOff>331469</xdr:rowOff>
    </xdr:from>
    <xdr:to>
      <xdr:col>2</xdr:col>
      <xdr:colOff>1721165</xdr:colOff>
      <xdr:row>88</xdr:row>
      <xdr:rowOff>93820</xdr:rowOff>
    </xdr:to>
    <xdr:grpSp>
      <xdr:nvGrpSpPr>
        <xdr:cNvPr id="109" name="Group 108">
          <a:extLst>
            <a:ext uri="{FF2B5EF4-FFF2-40B4-BE49-F238E27FC236}">
              <a16:creationId xmlns:a16="http://schemas.microsoft.com/office/drawing/2014/main" id="{01AB54B6-1A5D-48FC-9E9D-CCE4AE0C3A99}"/>
            </a:ext>
          </a:extLst>
        </xdr:cNvPr>
        <xdr:cNvGrpSpPr/>
      </xdr:nvGrpSpPr>
      <xdr:grpSpPr>
        <a:xfrm>
          <a:off x="5305286" y="23762969"/>
          <a:ext cx="1600200" cy="1367994"/>
          <a:chOff x="2537794" y="738293"/>
          <a:chExt cx="7104074" cy="5568967"/>
        </a:xfrm>
      </xdr:grpSpPr>
      <xdr:pic>
        <xdr:nvPicPr>
          <xdr:cNvPr id="110" name="Picture 109" descr="A red and blue striped package with a white sign and a santa face&#10;&#10;AI-generated content may be incorrect.">
            <a:extLst>
              <a:ext uri="{FF2B5EF4-FFF2-40B4-BE49-F238E27FC236}">
                <a16:creationId xmlns:a16="http://schemas.microsoft.com/office/drawing/2014/main" id="{6DC93E3A-7C07-C647-3EAB-8ACC48F80B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38920" y="738413"/>
            <a:ext cx="2087552" cy="2682879"/>
          </a:xfrm>
          <a:prstGeom prst="rect">
            <a:avLst/>
          </a:prstGeom>
          <a:ln>
            <a:noFill/>
          </a:ln>
        </xdr:spPr>
      </xdr:pic>
      <xdr:pic>
        <xdr:nvPicPr>
          <xdr:cNvPr id="111" name="Picture 110">
            <a:extLst>
              <a:ext uri="{FF2B5EF4-FFF2-40B4-BE49-F238E27FC236}">
                <a16:creationId xmlns:a16="http://schemas.microsoft.com/office/drawing/2014/main" id="{6E7A57FC-4331-150C-C871-672E464ECB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0058" y="738293"/>
            <a:ext cx="2075288" cy="2687381"/>
          </a:xfrm>
          <a:prstGeom prst="rect">
            <a:avLst/>
          </a:prstGeom>
          <a:ln>
            <a:noFill/>
          </a:ln>
        </xdr:spPr>
      </xdr:pic>
      <xdr:pic>
        <xdr:nvPicPr>
          <xdr:cNvPr id="112" name="Picture 111" descr="A bag with a pattern of houses and snowflakes&#10;&#10;AI-generated content may be incorrect.">
            <a:extLst>
              <a:ext uri="{FF2B5EF4-FFF2-40B4-BE49-F238E27FC236}">
                <a16:creationId xmlns:a16="http://schemas.microsoft.com/office/drawing/2014/main" id="{698F4690-ED58-8CBC-13C1-4379844AB1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45062" y="738416"/>
            <a:ext cx="2082686" cy="2682635"/>
          </a:xfrm>
          <a:prstGeom prst="rect">
            <a:avLst/>
          </a:prstGeom>
          <a:ln>
            <a:noFill/>
          </a:ln>
        </xdr:spPr>
      </xdr:pic>
      <xdr:pic>
        <xdr:nvPicPr>
          <xdr:cNvPr id="113" name="Picture 112" descr="A bag with a gnome on it&#10;&#10;AI-generated content may be incorrect.">
            <a:extLst>
              <a:ext uri="{FF2B5EF4-FFF2-40B4-BE49-F238E27FC236}">
                <a16:creationId xmlns:a16="http://schemas.microsoft.com/office/drawing/2014/main" id="{5A3ABB7E-5084-EC3D-F530-140B5C5952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37794" y="3624747"/>
            <a:ext cx="2082550" cy="2682513"/>
          </a:xfrm>
          <a:prstGeom prst="rect">
            <a:avLst/>
          </a:prstGeom>
          <a:ln>
            <a:noFill/>
          </a:ln>
        </xdr:spPr>
      </xdr:pic>
      <xdr:pic>
        <xdr:nvPicPr>
          <xdr:cNvPr id="114" name="Picture 113" descr="A box with candy canes and words&#10;&#10;AI-generated content may be incorrect.">
            <a:extLst>
              <a:ext uri="{FF2B5EF4-FFF2-40B4-BE49-F238E27FC236}">
                <a16:creationId xmlns:a16="http://schemas.microsoft.com/office/drawing/2014/main" id="{7DAB46B2-D10D-53DF-1619-B7BDA59AE4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1110" y="3624380"/>
            <a:ext cx="2095627" cy="2682388"/>
          </a:xfrm>
          <a:prstGeom prst="rect">
            <a:avLst/>
          </a:prstGeom>
          <a:ln>
            <a:noFill/>
          </a:ln>
        </xdr:spPr>
      </xdr:pic>
      <xdr:pic>
        <xdr:nvPicPr>
          <xdr:cNvPr id="115" name="Picture 114" descr="A gift box with bows&#10;&#10;AI-generated content may be incorrect.">
            <a:extLst>
              <a:ext uri="{FF2B5EF4-FFF2-40B4-BE49-F238E27FC236}">
                <a16:creationId xmlns:a16="http://schemas.microsoft.com/office/drawing/2014/main" id="{E1E0521B-4328-B743-21A6-2EA672EA0D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46601" y="3624503"/>
            <a:ext cx="2095267" cy="2682145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134779</xdr:colOff>
      <xdr:row>136</xdr:row>
      <xdr:rowOff>275749</xdr:rowOff>
    </xdr:from>
    <xdr:to>
      <xdr:col>2</xdr:col>
      <xdr:colOff>1734979</xdr:colOff>
      <xdr:row>141</xdr:row>
      <xdr:rowOff>38100</xdr:rowOff>
    </xdr:to>
    <xdr:grpSp>
      <xdr:nvGrpSpPr>
        <xdr:cNvPr id="116" name="Group 115">
          <a:extLst>
            <a:ext uri="{FF2B5EF4-FFF2-40B4-BE49-F238E27FC236}">
              <a16:creationId xmlns:a16="http://schemas.microsoft.com/office/drawing/2014/main" id="{1DC08F5C-0CA6-42AE-BF10-9330CCD7F35E}"/>
            </a:ext>
          </a:extLst>
        </xdr:cNvPr>
        <xdr:cNvGrpSpPr/>
      </xdr:nvGrpSpPr>
      <xdr:grpSpPr>
        <a:xfrm>
          <a:off x="5319100" y="38389356"/>
          <a:ext cx="1600200" cy="1367994"/>
          <a:chOff x="2594201" y="696310"/>
          <a:chExt cx="7025493" cy="5750037"/>
        </a:xfrm>
      </xdr:grpSpPr>
      <xdr:pic>
        <xdr:nvPicPr>
          <xdr:cNvPr id="117" name="Picture 116" descr="A red sign with white and blue stripes&#10;&#10;AI-generated content may be incorrect.">
            <a:extLst>
              <a:ext uri="{FF2B5EF4-FFF2-40B4-BE49-F238E27FC236}">
                <a16:creationId xmlns:a16="http://schemas.microsoft.com/office/drawing/2014/main" id="{8928103F-2332-4E9C-4EF9-ED08451284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4201" y="696311"/>
            <a:ext cx="2085635" cy="2776484"/>
          </a:xfrm>
          <a:prstGeom prst="rect">
            <a:avLst/>
          </a:prstGeom>
          <a:ln>
            <a:noFill/>
          </a:ln>
        </xdr:spPr>
      </xdr:pic>
      <xdr:pic>
        <xdr:nvPicPr>
          <xdr:cNvPr id="118" name="Picture 117" descr="A blue and white gift bag with snowflakes and a red and white tag&#10;&#10;AI-generated content may be incorrect.">
            <a:extLst>
              <a:ext uri="{FF2B5EF4-FFF2-40B4-BE49-F238E27FC236}">
                <a16:creationId xmlns:a16="http://schemas.microsoft.com/office/drawing/2014/main" id="{8DFE35BF-BB27-3803-351C-082A22700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50995" y="696310"/>
            <a:ext cx="2085628" cy="2767723"/>
          </a:xfrm>
          <a:prstGeom prst="rect">
            <a:avLst/>
          </a:prstGeom>
          <a:ln>
            <a:noFill/>
          </a:ln>
        </xdr:spPr>
      </xdr:pic>
      <xdr:pic>
        <xdr:nvPicPr>
          <xdr:cNvPr id="119" name="Picture 118" descr="A red and white bag with a santa claus face&#10;&#10;AI-generated content may be incorrect.">
            <a:extLst>
              <a:ext uri="{FF2B5EF4-FFF2-40B4-BE49-F238E27FC236}">
                <a16:creationId xmlns:a16="http://schemas.microsoft.com/office/drawing/2014/main" id="{14E9F100-7EC3-22FF-82A5-BC48410E8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07789" y="696312"/>
            <a:ext cx="2111905" cy="2767725"/>
          </a:xfrm>
          <a:prstGeom prst="rect">
            <a:avLst/>
          </a:prstGeom>
          <a:ln>
            <a:noFill/>
          </a:ln>
        </xdr:spPr>
      </xdr:pic>
      <xdr:pic>
        <xdr:nvPicPr>
          <xdr:cNvPr id="120" name="Picture 119" descr="A white card with red and white striped ribbon and text&#10;&#10;AI-generated content may be incorrect.">
            <a:extLst>
              <a:ext uri="{FF2B5EF4-FFF2-40B4-BE49-F238E27FC236}">
                <a16:creationId xmlns:a16="http://schemas.microsoft.com/office/drawing/2014/main" id="{A04F2C4C-FF8E-8816-F00C-0EEEF84B3A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4204" y="3674241"/>
            <a:ext cx="2098765" cy="2772104"/>
          </a:xfrm>
          <a:prstGeom prst="rect">
            <a:avLst/>
          </a:prstGeom>
          <a:ln>
            <a:noFill/>
          </a:ln>
        </xdr:spPr>
      </xdr:pic>
      <xdr:pic>
        <xdr:nvPicPr>
          <xdr:cNvPr id="121" name="Picture 120" descr="A red box with white snowflakes and text&#10;&#10;AI-generated content may be incorrect.">
            <a:extLst>
              <a:ext uri="{FF2B5EF4-FFF2-40B4-BE49-F238E27FC236}">
                <a16:creationId xmlns:a16="http://schemas.microsoft.com/office/drawing/2014/main" id="{1E7959BC-5C47-DECC-FDD3-256A80FA40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50996" y="3674244"/>
            <a:ext cx="2094387" cy="2772103"/>
          </a:xfrm>
          <a:prstGeom prst="rect">
            <a:avLst/>
          </a:prstGeom>
          <a:ln>
            <a:noFill/>
          </a:ln>
        </xdr:spPr>
      </xdr:pic>
      <xdr:pic>
        <xdr:nvPicPr>
          <xdr:cNvPr id="122" name="Picture 121" descr="A bag with stockings and presents&#10;&#10;AI-generated content may be incorrect.">
            <a:extLst>
              <a:ext uri="{FF2B5EF4-FFF2-40B4-BE49-F238E27FC236}">
                <a16:creationId xmlns:a16="http://schemas.microsoft.com/office/drawing/2014/main" id="{5DEE92CE-6F66-29A8-D332-E1F5F007D3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07789" y="3674243"/>
            <a:ext cx="2111903" cy="2758966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91440</xdr:colOff>
      <xdr:row>97</xdr:row>
      <xdr:rowOff>275749</xdr:rowOff>
    </xdr:from>
    <xdr:to>
      <xdr:col>2</xdr:col>
      <xdr:colOff>1691640</xdr:colOff>
      <xdr:row>102</xdr:row>
      <xdr:rowOff>38100</xdr:rowOff>
    </xdr:to>
    <xdr:grpSp>
      <xdr:nvGrpSpPr>
        <xdr:cNvPr id="123" name="Group 122">
          <a:extLst>
            <a:ext uri="{FF2B5EF4-FFF2-40B4-BE49-F238E27FC236}">
              <a16:creationId xmlns:a16="http://schemas.microsoft.com/office/drawing/2014/main" id="{CE597BCD-6F97-493F-9FDD-D76BFE919199}"/>
            </a:ext>
          </a:extLst>
        </xdr:cNvPr>
        <xdr:cNvGrpSpPr/>
      </xdr:nvGrpSpPr>
      <xdr:grpSpPr>
        <a:xfrm>
          <a:off x="5275761" y="27626106"/>
          <a:ext cx="1600200" cy="1367994"/>
          <a:chOff x="2867860" y="1163455"/>
          <a:chExt cx="5719848" cy="4620585"/>
        </a:xfrm>
      </xdr:grpSpPr>
      <xdr:pic>
        <xdr:nvPicPr>
          <xdr:cNvPr id="124" name="Picture 123" descr="A white box with a drawing of a santa claus&#10;&#10;AI-generated content may be incorrect.">
            <a:extLst>
              <a:ext uri="{FF2B5EF4-FFF2-40B4-BE49-F238E27FC236}">
                <a16:creationId xmlns:a16="http://schemas.microsoft.com/office/drawing/2014/main" id="{3F261EF1-57D4-99BE-597C-679AA1AAE8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69137" y="1163455"/>
            <a:ext cx="1682271" cy="2147920"/>
          </a:xfrm>
          <a:prstGeom prst="rect">
            <a:avLst/>
          </a:prstGeom>
          <a:ln>
            <a:noFill/>
          </a:ln>
        </xdr:spPr>
      </xdr:pic>
      <xdr:pic>
        <xdr:nvPicPr>
          <xdr:cNvPr id="125" name="Picture 124">
            <a:extLst>
              <a:ext uri="{FF2B5EF4-FFF2-40B4-BE49-F238E27FC236}">
                <a16:creationId xmlns:a16="http://schemas.microsoft.com/office/drawing/2014/main" id="{7BD16912-A5C6-02BF-A091-6950EE21EB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85370" y="1163455"/>
            <a:ext cx="1682271" cy="2147920"/>
          </a:xfrm>
          <a:prstGeom prst="rect">
            <a:avLst/>
          </a:prstGeom>
          <a:ln>
            <a:noFill/>
          </a:ln>
        </xdr:spPr>
      </xdr:pic>
      <xdr:pic>
        <xdr:nvPicPr>
          <xdr:cNvPr id="126" name="Picture 125" descr="A box with a design on it&#10;&#10;AI-generated content may be incorrect.">
            <a:extLst>
              <a:ext uri="{FF2B5EF4-FFF2-40B4-BE49-F238E27FC236}">
                <a16:creationId xmlns:a16="http://schemas.microsoft.com/office/drawing/2014/main" id="{E4D60AAD-F4E8-D8D1-6141-CC10BE813A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01602" y="1163455"/>
            <a:ext cx="1682271" cy="2147920"/>
          </a:xfrm>
          <a:prstGeom prst="rect">
            <a:avLst/>
          </a:prstGeom>
          <a:ln>
            <a:noFill/>
          </a:ln>
        </xdr:spPr>
      </xdr:pic>
      <xdr:pic>
        <xdr:nvPicPr>
          <xdr:cNvPr id="127" name="Picture 126" descr="A box with a design on it&#10;&#10;AI-generated content may be incorrect.">
            <a:extLst>
              <a:ext uri="{FF2B5EF4-FFF2-40B4-BE49-F238E27FC236}">
                <a16:creationId xmlns:a16="http://schemas.microsoft.com/office/drawing/2014/main" id="{B78D48D5-F445-0459-DD4F-D06F198FCA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67860" y="3636120"/>
            <a:ext cx="1682271" cy="2147920"/>
          </a:xfrm>
          <a:prstGeom prst="rect">
            <a:avLst/>
          </a:prstGeom>
          <a:ln>
            <a:noFill/>
          </a:ln>
        </xdr:spPr>
      </xdr:pic>
      <xdr:pic>
        <xdr:nvPicPr>
          <xdr:cNvPr id="128" name="Picture 127" descr="A white and green striped package&#10;&#10;AI-generated content may be incorrect.">
            <a:extLst>
              <a:ext uri="{FF2B5EF4-FFF2-40B4-BE49-F238E27FC236}">
                <a16:creationId xmlns:a16="http://schemas.microsoft.com/office/drawing/2014/main" id="{5650A2A9-C70B-54AC-F82E-FA13C61D43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86648" y="3636120"/>
            <a:ext cx="1682271" cy="2147920"/>
          </a:xfrm>
          <a:prstGeom prst="rect">
            <a:avLst/>
          </a:prstGeom>
          <a:ln>
            <a:noFill/>
          </a:ln>
        </xdr:spPr>
      </xdr:pic>
      <xdr:pic>
        <xdr:nvPicPr>
          <xdr:cNvPr id="129" name="Picture 128" descr="A white box with a green border&#10;&#10;AI-generated content may be incorrect.">
            <a:extLst>
              <a:ext uri="{FF2B5EF4-FFF2-40B4-BE49-F238E27FC236}">
                <a16:creationId xmlns:a16="http://schemas.microsoft.com/office/drawing/2014/main" id="{E1C7AA84-6770-18D0-042D-44F7DF7A0F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05437" y="3636120"/>
            <a:ext cx="1682271" cy="214792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105251</xdr:colOff>
      <xdr:row>150</xdr:row>
      <xdr:rowOff>275748</xdr:rowOff>
    </xdr:from>
    <xdr:to>
      <xdr:col>2</xdr:col>
      <xdr:colOff>1705451</xdr:colOff>
      <xdr:row>155</xdr:row>
      <xdr:rowOff>38100</xdr:rowOff>
    </xdr:to>
    <xdr:grpSp>
      <xdr:nvGrpSpPr>
        <xdr:cNvPr id="130" name="Group 129">
          <a:extLst>
            <a:ext uri="{FF2B5EF4-FFF2-40B4-BE49-F238E27FC236}">
              <a16:creationId xmlns:a16="http://schemas.microsoft.com/office/drawing/2014/main" id="{7147E39F-B644-4CC1-9CBE-A86F6F44956C}"/>
            </a:ext>
          </a:extLst>
        </xdr:cNvPr>
        <xdr:cNvGrpSpPr/>
      </xdr:nvGrpSpPr>
      <xdr:grpSpPr>
        <a:xfrm>
          <a:off x="5289572" y="42308212"/>
          <a:ext cx="1600200" cy="1367995"/>
          <a:chOff x="2805454" y="981905"/>
          <a:chExt cx="6243564" cy="5258568"/>
        </a:xfrm>
      </xdr:grpSpPr>
      <xdr:pic>
        <xdr:nvPicPr>
          <xdr:cNvPr id="131" name="Picture 130" descr="A brown bag with a green and white checkered ribbon&#10;&#10;AI-generated content may be incorrect.">
            <a:extLst>
              <a:ext uri="{FF2B5EF4-FFF2-40B4-BE49-F238E27FC236}">
                <a16:creationId xmlns:a16="http://schemas.microsoft.com/office/drawing/2014/main" id="{09409F94-8944-14A5-8D1D-06E5732433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6732" y="987019"/>
            <a:ext cx="1899141" cy="2444538"/>
          </a:xfrm>
          <a:prstGeom prst="rect">
            <a:avLst/>
          </a:prstGeom>
          <a:ln>
            <a:noFill/>
          </a:ln>
        </xdr:spPr>
      </xdr:pic>
      <xdr:pic>
        <xdr:nvPicPr>
          <xdr:cNvPr id="132" name="Picture 131" descr="A green and gold gift bag with gold text&#10;&#10;AI-generated content may be incorrect.">
            <a:extLst>
              <a:ext uri="{FF2B5EF4-FFF2-40B4-BE49-F238E27FC236}">
                <a16:creationId xmlns:a16="http://schemas.microsoft.com/office/drawing/2014/main" id="{79B49086-D07E-9831-0DDE-F0B074765E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76386" y="987019"/>
            <a:ext cx="1899141" cy="2444538"/>
          </a:xfrm>
          <a:prstGeom prst="rect">
            <a:avLst/>
          </a:prstGeom>
          <a:ln>
            <a:noFill/>
          </a:ln>
        </xdr:spPr>
      </xdr:pic>
      <xdr:pic>
        <xdr:nvPicPr>
          <xdr:cNvPr id="133" name="Picture 132" descr="A green and white gift bag with leaves and berries&#10;&#10;AI-generated content may be incorrect.">
            <a:extLst>
              <a:ext uri="{FF2B5EF4-FFF2-40B4-BE49-F238E27FC236}">
                <a16:creationId xmlns:a16="http://schemas.microsoft.com/office/drawing/2014/main" id="{82565AE9-A267-B89C-E0D1-E572B98D96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46041" y="981905"/>
            <a:ext cx="1899141" cy="2444538"/>
          </a:xfrm>
          <a:prstGeom prst="rect">
            <a:avLst/>
          </a:prstGeom>
          <a:ln>
            <a:noFill/>
          </a:ln>
        </xdr:spPr>
      </xdr:pic>
      <xdr:pic>
        <xdr:nvPicPr>
          <xdr:cNvPr id="134" name="Picture 133" descr="A white bag with green leaves and orange berries&#10;&#10;AI-generated content may be incorrect.">
            <a:extLst>
              <a:ext uri="{FF2B5EF4-FFF2-40B4-BE49-F238E27FC236}">
                <a16:creationId xmlns:a16="http://schemas.microsoft.com/office/drawing/2014/main" id="{09F0414B-3428-1E42-AB3F-BE21C1E0E0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5454" y="3795935"/>
            <a:ext cx="1899141" cy="2444538"/>
          </a:xfrm>
          <a:prstGeom prst="rect">
            <a:avLst/>
          </a:prstGeom>
          <a:ln>
            <a:noFill/>
          </a:ln>
        </xdr:spPr>
      </xdr:pic>
      <xdr:pic>
        <xdr:nvPicPr>
          <xdr:cNvPr id="135" name="Picture 134" descr="A bag with stripes and a christmas tree&#10;&#10;AI-generated content may be incorrect.">
            <a:extLst>
              <a:ext uri="{FF2B5EF4-FFF2-40B4-BE49-F238E27FC236}">
                <a16:creationId xmlns:a16="http://schemas.microsoft.com/office/drawing/2014/main" id="{B3126137-BC1C-B2B2-7A3A-57ADABDEE3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77666" y="3795935"/>
            <a:ext cx="1899141" cy="2444538"/>
          </a:xfrm>
          <a:prstGeom prst="rect">
            <a:avLst/>
          </a:prstGeom>
          <a:ln>
            <a:noFill/>
          </a:ln>
        </xdr:spPr>
      </xdr:pic>
      <xdr:pic>
        <xdr:nvPicPr>
          <xdr:cNvPr id="136" name="Picture 135" descr="A brown book with a floral design on it&#10;&#10;AI-generated content may be incorrect.">
            <a:extLst>
              <a:ext uri="{FF2B5EF4-FFF2-40B4-BE49-F238E27FC236}">
                <a16:creationId xmlns:a16="http://schemas.microsoft.com/office/drawing/2014/main" id="{4B846CD5-A6BA-6ECE-61A1-F5130C0952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149877" y="3795935"/>
            <a:ext cx="1899141" cy="2444538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105251</xdr:colOff>
      <xdr:row>115</xdr:row>
      <xdr:rowOff>345281</xdr:rowOff>
    </xdr:from>
    <xdr:to>
      <xdr:col>2</xdr:col>
      <xdr:colOff>1705451</xdr:colOff>
      <xdr:row>120</xdr:row>
      <xdr:rowOff>107633</xdr:rowOff>
    </xdr:to>
    <xdr:grpSp>
      <xdr:nvGrpSpPr>
        <xdr:cNvPr id="137" name="Group 136">
          <a:extLst>
            <a:ext uri="{FF2B5EF4-FFF2-40B4-BE49-F238E27FC236}">
              <a16:creationId xmlns:a16="http://schemas.microsoft.com/office/drawing/2014/main" id="{D9DE6CEB-8D76-4BDF-8850-D07B23CF1D57}"/>
            </a:ext>
          </a:extLst>
        </xdr:cNvPr>
        <xdr:cNvGrpSpPr/>
      </xdr:nvGrpSpPr>
      <xdr:grpSpPr>
        <a:xfrm>
          <a:off x="5289572" y="32580602"/>
          <a:ext cx="1600200" cy="1367995"/>
          <a:chOff x="2636408" y="692641"/>
          <a:chExt cx="6971247" cy="5605370"/>
        </a:xfrm>
      </xdr:grpSpPr>
      <xdr:pic>
        <xdr:nvPicPr>
          <xdr:cNvPr id="138" name="Picture 137" descr="A red and white striped bag with a sock&#10;&#10;AI-generated content may be incorrect.">
            <a:extLst>
              <a:ext uri="{FF2B5EF4-FFF2-40B4-BE49-F238E27FC236}">
                <a16:creationId xmlns:a16="http://schemas.microsoft.com/office/drawing/2014/main" id="{71F6DE78-4F55-2C1E-B10C-9C95868EB5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2866" y="705168"/>
            <a:ext cx="1975777" cy="2539096"/>
          </a:xfrm>
          <a:prstGeom prst="rect">
            <a:avLst/>
          </a:prstGeom>
          <a:ln>
            <a:noFill/>
          </a:ln>
        </xdr:spPr>
      </xdr:pic>
      <xdr:pic>
        <xdr:nvPicPr>
          <xdr:cNvPr id="139" name="Picture 138" descr="A green and white bag with red flowers and leaves&#10;&#10;AI-generated content may be incorrect.">
            <a:extLst>
              <a:ext uri="{FF2B5EF4-FFF2-40B4-BE49-F238E27FC236}">
                <a16:creationId xmlns:a16="http://schemas.microsoft.com/office/drawing/2014/main" id="{7A7DCCE0-590C-E96A-4260-099EDB3B3E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2325" y="714048"/>
            <a:ext cx="1982480" cy="2521943"/>
          </a:xfrm>
          <a:prstGeom prst="rect">
            <a:avLst/>
          </a:prstGeom>
          <a:ln>
            <a:noFill/>
          </a:ln>
        </xdr:spPr>
      </xdr:pic>
      <xdr:pic>
        <xdr:nvPicPr>
          <xdr:cNvPr id="140" name="Picture 139" descr="A green and red striped gift bag with candy canes and a tag&#10;&#10;AI-generated content may be incorrect.">
            <a:extLst>
              <a:ext uri="{FF2B5EF4-FFF2-40B4-BE49-F238E27FC236}">
                <a16:creationId xmlns:a16="http://schemas.microsoft.com/office/drawing/2014/main" id="{F3B63DA7-74BA-4702-A3FB-E13F650447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12282" y="692641"/>
            <a:ext cx="1995373" cy="2543351"/>
          </a:xfrm>
          <a:prstGeom prst="rect">
            <a:avLst/>
          </a:prstGeom>
          <a:ln>
            <a:noFill/>
          </a:ln>
        </xdr:spPr>
      </xdr:pic>
      <xdr:pic>
        <xdr:nvPicPr>
          <xdr:cNvPr id="141" name="Picture 140" descr="A red bag with a bird on it&#10;&#10;AI-generated content may be incorrect.">
            <a:extLst>
              <a:ext uri="{FF2B5EF4-FFF2-40B4-BE49-F238E27FC236}">
                <a16:creationId xmlns:a16="http://schemas.microsoft.com/office/drawing/2014/main" id="{27CD8B1B-144A-7372-F4FE-0DC7DC9236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36408" y="3755026"/>
            <a:ext cx="1986739" cy="2534839"/>
          </a:xfrm>
          <a:prstGeom prst="rect">
            <a:avLst/>
          </a:prstGeom>
          <a:ln>
            <a:noFill/>
          </a:ln>
        </xdr:spPr>
      </xdr:pic>
      <xdr:pic>
        <xdr:nvPicPr>
          <xdr:cNvPr id="142" name="Picture 141" descr="A bag with a candle and leaves&#10;&#10;AI-generated content may be incorrect.">
            <a:extLst>
              <a:ext uri="{FF2B5EF4-FFF2-40B4-BE49-F238E27FC236}">
                <a16:creationId xmlns:a16="http://schemas.microsoft.com/office/drawing/2014/main" id="{BD9FC09D-59E1-95B6-2004-6A6AE19EEB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2325" y="3737631"/>
            <a:ext cx="1982481" cy="2551988"/>
          </a:xfrm>
          <a:prstGeom prst="rect">
            <a:avLst/>
          </a:prstGeom>
          <a:ln>
            <a:noFill/>
          </a:ln>
        </xdr:spPr>
      </xdr:pic>
      <xdr:pic>
        <xdr:nvPicPr>
          <xdr:cNvPr id="143" name="Picture 142" descr="A red and white bag with a sleigh full of presents&#10;&#10;AI-generated content may be incorrect.">
            <a:extLst>
              <a:ext uri="{FF2B5EF4-FFF2-40B4-BE49-F238E27FC236}">
                <a16:creationId xmlns:a16="http://schemas.microsoft.com/office/drawing/2014/main" id="{763B87A9-732C-6198-53A8-4AA5B447DB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0918" y="3754659"/>
            <a:ext cx="1986737" cy="2543352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91441</xdr:colOff>
      <xdr:row>168</xdr:row>
      <xdr:rowOff>289559</xdr:rowOff>
    </xdr:from>
    <xdr:to>
      <xdr:col>2</xdr:col>
      <xdr:colOff>1691641</xdr:colOff>
      <xdr:row>173</xdr:row>
      <xdr:rowOff>53815</xdr:rowOff>
    </xdr:to>
    <xdr:grpSp>
      <xdr:nvGrpSpPr>
        <xdr:cNvPr id="144" name="Group 143">
          <a:extLst>
            <a:ext uri="{FF2B5EF4-FFF2-40B4-BE49-F238E27FC236}">
              <a16:creationId xmlns:a16="http://schemas.microsoft.com/office/drawing/2014/main" id="{414E7692-BAAE-4C5D-8FB8-3C5E26300580}"/>
            </a:ext>
          </a:extLst>
        </xdr:cNvPr>
        <xdr:cNvGrpSpPr/>
      </xdr:nvGrpSpPr>
      <xdr:grpSpPr>
        <a:xfrm>
          <a:off x="5275762" y="47206988"/>
          <a:ext cx="1600200" cy="1369898"/>
          <a:chOff x="3049582" y="645802"/>
          <a:chExt cx="6320184" cy="5691387"/>
        </a:xfrm>
      </xdr:grpSpPr>
      <xdr:pic>
        <xdr:nvPicPr>
          <xdr:cNvPr id="145" name="Picture 144">
            <a:extLst>
              <a:ext uri="{FF2B5EF4-FFF2-40B4-BE49-F238E27FC236}">
                <a16:creationId xmlns:a16="http://schemas.microsoft.com/office/drawing/2014/main" id="{BB2E29B8-5CD8-616E-4285-1D319FA0A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049582" y="645802"/>
            <a:ext cx="1876805" cy="2663951"/>
          </a:xfrm>
          <a:prstGeom prst="rect">
            <a:avLst/>
          </a:prstGeom>
        </xdr:spPr>
      </xdr:pic>
      <xdr:pic>
        <xdr:nvPicPr>
          <xdr:cNvPr id="146" name="Picture 145">
            <a:extLst>
              <a:ext uri="{FF2B5EF4-FFF2-40B4-BE49-F238E27FC236}">
                <a16:creationId xmlns:a16="http://schemas.microsoft.com/office/drawing/2014/main" id="{CABE2758-5CA2-7987-53ED-AB7609E6A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237516" y="678415"/>
            <a:ext cx="1876805" cy="2663951"/>
          </a:xfrm>
          <a:prstGeom prst="rect">
            <a:avLst/>
          </a:prstGeom>
        </xdr:spPr>
      </xdr:pic>
      <xdr:pic>
        <xdr:nvPicPr>
          <xdr:cNvPr id="147" name="Picture 146">
            <a:extLst>
              <a:ext uri="{FF2B5EF4-FFF2-40B4-BE49-F238E27FC236}">
                <a16:creationId xmlns:a16="http://schemas.microsoft.com/office/drawing/2014/main" id="{7A7F9CFA-5B6F-596D-9EA6-11B7B92E3A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492961" y="679223"/>
            <a:ext cx="1876805" cy="2663951"/>
          </a:xfrm>
          <a:prstGeom prst="rect">
            <a:avLst/>
          </a:prstGeom>
        </xdr:spPr>
      </xdr:pic>
      <xdr:pic>
        <xdr:nvPicPr>
          <xdr:cNvPr id="148" name="Picture 147">
            <a:extLst>
              <a:ext uri="{FF2B5EF4-FFF2-40B4-BE49-F238E27FC236}">
                <a16:creationId xmlns:a16="http://schemas.microsoft.com/office/drawing/2014/main" id="{5CDD236F-4593-42CA-0C10-0F9B32B71B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049582" y="3639817"/>
            <a:ext cx="1876805" cy="2663951"/>
          </a:xfrm>
          <a:prstGeom prst="rect">
            <a:avLst/>
          </a:prstGeom>
        </xdr:spPr>
      </xdr:pic>
      <xdr:pic>
        <xdr:nvPicPr>
          <xdr:cNvPr id="149" name="Picture 148">
            <a:extLst>
              <a:ext uri="{FF2B5EF4-FFF2-40B4-BE49-F238E27FC236}">
                <a16:creationId xmlns:a16="http://schemas.microsoft.com/office/drawing/2014/main" id="{A046F516-898D-4BFF-35AC-F4F41D2A9A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237516" y="3672430"/>
            <a:ext cx="1876805" cy="2663951"/>
          </a:xfrm>
          <a:prstGeom prst="rect">
            <a:avLst/>
          </a:prstGeom>
        </xdr:spPr>
      </xdr:pic>
      <xdr:pic>
        <xdr:nvPicPr>
          <xdr:cNvPr id="150" name="Picture 149">
            <a:extLst>
              <a:ext uri="{FF2B5EF4-FFF2-40B4-BE49-F238E27FC236}">
                <a16:creationId xmlns:a16="http://schemas.microsoft.com/office/drawing/2014/main" id="{BE9DBD2C-DC8F-AE08-BB8A-A35AB60249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492961" y="3673238"/>
            <a:ext cx="1876805" cy="266395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105250</xdr:colOff>
      <xdr:row>175</xdr:row>
      <xdr:rowOff>331470</xdr:rowOff>
    </xdr:from>
    <xdr:to>
      <xdr:col>2</xdr:col>
      <xdr:colOff>1705450</xdr:colOff>
      <xdr:row>180</xdr:row>
      <xdr:rowOff>93821</xdr:rowOff>
    </xdr:to>
    <xdr:grpSp>
      <xdr:nvGrpSpPr>
        <xdr:cNvPr id="151" name="Group 150">
          <a:extLst>
            <a:ext uri="{FF2B5EF4-FFF2-40B4-BE49-F238E27FC236}">
              <a16:creationId xmlns:a16="http://schemas.microsoft.com/office/drawing/2014/main" id="{E9AEC7DF-91F0-4A6E-B0D5-0A1EDD0CEE38}"/>
            </a:ext>
          </a:extLst>
        </xdr:cNvPr>
        <xdr:cNvGrpSpPr/>
      </xdr:nvGrpSpPr>
      <xdr:grpSpPr>
        <a:xfrm>
          <a:off x="5289571" y="49208327"/>
          <a:ext cx="1600200" cy="1367994"/>
          <a:chOff x="2868932" y="528718"/>
          <a:chExt cx="6284529" cy="5660738"/>
        </a:xfrm>
      </xdr:grpSpPr>
      <xdr:pic>
        <xdr:nvPicPr>
          <xdr:cNvPr id="152" name="Picture 151" descr="A red bag with gingerbread person pattern&#10;&#10;AI-generated content may be incorrect.">
            <a:extLst>
              <a:ext uri="{FF2B5EF4-FFF2-40B4-BE49-F238E27FC236}">
                <a16:creationId xmlns:a16="http://schemas.microsoft.com/office/drawing/2014/main" id="{DCC30E77-B85C-0453-9BB3-3234FA930C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12449" y="539811"/>
            <a:ext cx="1873048" cy="2658619"/>
          </a:xfrm>
          <a:prstGeom prst="rect">
            <a:avLst/>
          </a:prstGeom>
        </xdr:spPr>
      </xdr:pic>
      <xdr:pic>
        <xdr:nvPicPr>
          <xdr:cNvPr id="153" name="Picture 152">
            <a:extLst>
              <a:ext uri="{FF2B5EF4-FFF2-40B4-BE49-F238E27FC236}">
                <a16:creationId xmlns:a16="http://schemas.microsoft.com/office/drawing/2014/main" id="{79CC71A9-A58D-9203-212E-D11A79FDC1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80413" y="528718"/>
            <a:ext cx="1873048" cy="2658619"/>
          </a:xfrm>
          <a:prstGeom prst="rect">
            <a:avLst/>
          </a:prstGeom>
        </xdr:spPr>
      </xdr:pic>
      <xdr:pic>
        <xdr:nvPicPr>
          <xdr:cNvPr id="154" name="Picture 153">
            <a:extLst>
              <a:ext uri="{FF2B5EF4-FFF2-40B4-BE49-F238E27FC236}">
                <a16:creationId xmlns:a16="http://schemas.microsoft.com/office/drawing/2014/main" id="{D348C214-9883-5FB2-F37A-FFCCF07195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868932" y="3530837"/>
            <a:ext cx="1873047" cy="2658619"/>
          </a:xfrm>
          <a:prstGeom prst="rect">
            <a:avLst/>
          </a:prstGeom>
        </xdr:spPr>
      </xdr:pic>
      <xdr:pic>
        <xdr:nvPicPr>
          <xdr:cNvPr id="155" name="Picture 154">
            <a:extLst>
              <a:ext uri="{FF2B5EF4-FFF2-40B4-BE49-F238E27FC236}">
                <a16:creationId xmlns:a16="http://schemas.microsoft.com/office/drawing/2014/main" id="{739C4414-93C0-A5D3-2D53-B8C569B4C0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064203" y="3522759"/>
            <a:ext cx="1873047" cy="2658619"/>
          </a:xfrm>
          <a:prstGeom prst="rect">
            <a:avLst/>
          </a:prstGeom>
        </xdr:spPr>
      </xdr:pic>
      <xdr:pic>
        <xdr:nvPicPr>
          <xdr:cNvPr id="156" name="Picture 155">
            <a:extLst>
              <a:ext uri="{FF2B5EF4-FFF2-40B4-BE49-F238E27FC236}">
                <a16:creationId xmlns:a16="http://schemas.microsoft.com/office/drawing/2014/main" id="{5BA7705C-35F1-FAEC-622A-1A71BA8373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36896" y="3519744"/>
            <a:ext cx="1873047" cy="2658619"/>
          </a:xfrm>
          <a:prstGeom prst="rect">
            <a:avLst/>
          </a:prstGeom>
        </xdr:spPr>
      </xdr:pic>
      <xdr:pic>
        <xdr:nvPicPr>
          <xdr:cNvPr id="157" name="Picture 156">
            <a:extLst>
              <a:ext uri="{FF2B5EF4-FFF2-40B4-BE49-F238E27FC236}">
                <a16:creationId xmlns:a16="http://schemas.microsoft.com/office/drawing/2014/main" id="{22EFFEC2-9F9F-35FD-B30D-2D3B7292EF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107720" y="531733"/>
            <a:ext cx="1873047" cy="265861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91440</xdr:colOff>
      <xdr:row>182</xdr:row>
      <xdr:rowOff>311468</xdr:rowOff>
    </xdr:from>
    <xdr:to>
      <xdr:col>2</xdr:col>
      <xdr:colOff>1691640</xdr:colOff>
      <xdr:row>187</xdr:row>
      <xdr:rowOff>38101</xdr:rowOff>
    </xdr:to>
    <xdr:grpSp>
      <xdr:nvGrpSpPr>
        <xdr:cNvPr id="158" name="Group 157">
          <a:extLst>
            <a:ext uri="{FF2B5EF4-FFF2-40B4-BE49-F238E27FC236}">
              <a16:creationId xmlns:a16="http://schemas.microsoft.com/office/drawing/2014/main" id="{BF5A0BF7-1F78-487B-8A3D-2E694D8A7205}"/>
            </a:ext>
          </a:extLst>
        </xdr:cNvPr>
        <xdr:cNvGrpSpPr/>
      </xdr:nvGrpSpPr>
      <xdr:grpSpPr>
        <a:xfrm>
          <a:off x="5275761" y="51147754"/>
          <a:ext cx="1600200" cy="1373097"/>
          <a:chOff x="2280567" y="1015362"/>
          <a:chExt cx="7651001" cy="5136126"/>
        </a:xfrm>
      </xdr:grpSpPr>
      <xdr:pic>
        <xdr:nvPicPr>
          <xdr:cNvPr id="159" name="Picture 158" descr="A box with a santa claus on it&#10;&#10;AI-generated content may be incorrect.">
            <a:extLst>
              <a:ext uri="{FF2B5EF4-FFF2-40B4-BE49-F238E27FC236}">
                <a16:creationId xmlns:a16="http://schemas.microsoft.com/office/drawing/2014/main" id="{F7C68793-4A31-02D0-4CF5-6AF27F377D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0300" y="3756860"/>
            <a:ext cx="2483021" cy="2339287"/>
          </a:xfrm>
          <a:prstGeom prst="rect">
            <a:avLst/>
          </a:prstGeom>
        </xdr:spPr>
      </xdr:pic>
      <xdr:pic>
        <xdr:nvPicPr>
          <xdr:cNvPr id="160" name="Picture 159" descr="A red and white gift bag with snowflakes&#10;&#10;AI-generated content may be incorrect.">
            <a:extLst>
              <a:ext uri="{FF2B5EF4-FFF2-40B4-BE49-F238E27FC236}">
                <a16:creationId xmlns:a16="http://schemas.microsoft.com/office/drawing/2014/main" id="{3636AEAF-B5CD-C128-4302-EE9E343197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4824" y="1015365"/>
            <a:ext cx="2483021" cy="2339286"/>
          </a:xfrm>
          <a:prstGeom prst="rect">
            <a:avLst/>
          </a:prstGeom>
        </xdr:spPr>
      </xdr:pic>
      <xdr:pic>
        <xdr:nvPicPr>
          <xdr:cNvPr id="161" name="Picture 160" descr="A box with trees on it&#10;&#10;AI-generated content may be incorrect.">
            <a:extLst>
              <a:ext uri="{FF2B5EF4-FFF2-40B4-BE49-F238E27FC236}">
                <a16:creationId xmlns:a16="http://schemas.microsoft.com/office/drawing/2014/main" id="{1A79F9F9-1E44-6E53-9130-0EC89F761A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0567" y="3807944"/>
            <a:ext cx="2487279" cy="2343544"/>
          </a:xfrm>
          <a:prstGeom prst="rect">
            <a:avLst/>
          </a:prstGeom>
        </xdr:spPr>
      </xdr:pic>
      <xdr:pic>
        <xdr:nvPicPr>
          <xdr:cNvPr id="162" name="Picture 161" descr="A red and white plaid gift bag&#10;&#10;AI-generated content may be incorrect.">
            <a:extLst>
              <a:ext uri="{FF2B5EF4-FFF2-40B4-BE49-F238E27FC236}">
                <a16:creationId xmlns:a16="http://schemas.microsoft.com/office/drawing/2014/main" id="{C0436758-D0A0-AC9C-D18F-E4FCF761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35775" y="1015362"/>
            <a:ext cx="2491536" cy="2339290"/>
          </a:xfrm>
          <a:prstGeom prst="rect">
            <a:avLst/>
          </a:prstGeom>
        </xdr:spPr>
      </xdr:pic>
      <xdr:pic>
        <xdr:nvPicPr>
          <xdr:cNvPr id="163" name="Picture 162" descr="A white bag with green leaves and red berries&#10;&#10;AI-generated content may be incorrect.">
            <a:extLst>
              <a:ext uri="{FF2B5EF4-FFF2-40B4-BE49-F238E27FC236}">
                <a16:creationId xmlns:a16="http://schemas.microsoft.com/office/drawing/2014/main" id="{039FF525-1B04-3DB8-34A0-D2CB729F73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35775" y="3765375"/>
            <a:ext cx="2495793" cy="2330774"/>
          </a:xfrm>
          <a:prstGeom prst="rect">
            <a:avLst/>
          </a:prstGeom>
        </xdr:spPr>
      </xdr:pic>
      <xdr:pic>
        <xdr:nvPicPr>
          <xdr:cNvPr id="164" name="Picture 163" descr="A box with a snowman and a hat&#10;&#10;AI-generated content may be incorrect.">
            <a:extLst>
              <a:ext uri="{FF2B5EF4-FFF2-40B4-BE49-F238E27FC236}">
                <a16:creationId xmlns:a16="http://schemas.microsoft.com/office/drawing/2014/main" id="{8BBBD927-FB2C-C8DA-A3AC-73F1D31049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0300" y="1015363"/>
            <a:ext cx="2487279" cy="233928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91440</xdr:colOff>
      <xdr:row>189</xdr:row>
      <xdr:rowOff>281940</xdr:rowOff>
    </xdr:from>
    <xdr:to>
      <xdr:col>2</xdr:col>
      <xdr:colOff>1691640</xdr:colOff>
      <xdr:row>194</xdr:row>
      <xdr:rowOff>18098</xdr:rowOff>
    </xdr:to>
    <xdr:grpSp>
      <xdr:nvGrpSpPr>
        <xdr:cNvPr id="165" name="Group 164">
          <a:extLst>
            <a:ext uri="{FF2B5EF4-FFF2-40B4-BE49-F238E27FC236}">
              <a16:creationId xmlns:a16="http://schemas.microsoft.com/office/drawing/2014/main" id="{63C4D842-776D-465F-AB53-2D058AF63DD5}"/>
            </a:ext>
          </a:extLst>
        </xdr:cNvPr>
        <xdr:cNvGrpSpPr/>
      </xdr:nvGrpSpPr>
      <xdr:grpSpPr>
        <a:xfrm>
          <a:off x="5275761" y="53118476"/>
          <a:ext cx="1600200" cy="1382622"/>
          <a:chOff x="2253068" y="1023632"/>
          <a:chExt cx="7643587" cy="5122986"/>
        </a:xfrm>
      </xdr:grpSpPr>
      <xdr:pic>
        <xdr:nvPicPr>
          <xdr:cNvPr id="166" name="Picture 165" descr="A white and red gift bag with red and white candy canes&#10;&#10;AI-generated content may be incorrect.">
            <a:extLst>
              <a:ext uri="{FF2B5EF4-FFF2-40B4-BE49-F238E27FC236}">
                <a16:creationId xmlns:a16="http://schemas.microsoft.com/office/drawing/2014/main" id="{CBC5DE5A-9FA7-B44F-0D07-ABDD3BE4F0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31028" y="3748102"/>
            <a:ext cx="2465627" cy="2321892"/>
          </a:xfrm>
          <a:prstGeom prst="rect">
            <a:avLst/>
          </a:prstGeom>
          <a:ln>
            <a:noFill/>
          </a:ln>
        </xdr:spPr>
      </xdr:pic>
      <xdr:pic>
        <xdr:nvPicPr>
          <xdr:cNvPr id="167" name="Picture 166" descr="A blue and red gift box with red and white designs&#10;&#10;AI-generated content may be incorrect.">
            <a:extLst>
              <a:ext uri="{FF2B5EF4-FFF2-40B4-BE49-F238E27FC236}">
                <a16:creationId xmlns:a16="http://schemas.microsoft.com/office/drawing/2014/main" id="{73672591-B719-474F-85D4-B0A09E7D4E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3068" y="3807701"/>
            <a:ext cx="2469883" cy="2330405"/>
          </a:xfrm>
          <a:prstGeom prst="rect">
            <a:avLst/>
          </a:prstGeom>
          <a:ln>
            <a:noFill/>
          </a:ln>
        </xdr:spPr>
      </xdr:pic>
      <xdr:pic>
        <xdr:nvPicPr>
          <xdr:cNvPr id="168" name="Picture 167" descr="A blue box with a christmas tree&#10;&#10;AI-generated content may be incorrect.">
            <a:extLst>
              <a:ext uri="{FF2B5EF4-FFF2-40B4-BE49-F238E27FC236}">
                <a16:creationId xmlns:a16="http://schemas.microsoft.com/office/drawing/2014/main" id="{F91B15A6-B74E-A29E-51E1-92AF15F18E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0029" y="3807700"/>
            <a:ext cx="2499682" cy="2338918"/>
          </a:xfrm>
          <a:prstGeom prst="rect">
            <a:avLst/>
          </a:prstGeom>
          <a:ln>
            <a:noFill/>
          </a:ln>
        </xdr:spPr>
      </xdr:pic>
      <xdr:pic>
        <xdr:nvPicPr>
          <xdr:cNvPr id="169" name="Picture 168" descr="A candy canes on a bag&#10;&#10;AI-generated content may be incorrect.">
            <a:extLst>
              <a:ext uri="{FF2B5EF4-FFF2-40B4-BE49-F238E27FC236}">
                <a16:creationId xmlns:a16="http://schemas.microsoft.com/office/drawing/2014/main" id="{E93ECB81-7283-E925-F0DD-450298365A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05485" y="1023632"/>
            <a:ext cx="2491168" cy="2343178"/>
          </a:xfrm>
          <a:prstGeom prst="rect">
            <a:avLst/>
          </a:prstGeom>
          <a:ln>
            <a:noFill/>
          </a:ln>
        </xdr:spPr>
      </xdr:pic>
      <xdr:pic>
        <xdr:nvPicPr>
          <xdr:cNvPr id="170" name="Picture 169" descr="A red and green striped gift bag&#10;&#10;AI-generated content may be incorrect.">
            <a:extLst>
              <a:ext uri="{FF2B5EF4-FFF2-40B4-BE49-F238E27FC236}">
                <a16:creationId xmlns:a16="http://schemas.microsoft.com/office/drawing/2014/main" id="{1187AE1D-DA24-DF2D-7C06-63CF965192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3068" y="1023633"/>
            <a:ext cx="2474140" cy="2347432"/>
          </a:xfrm>
          <a:prstGeom prst="rect">
            <a:avLst/>
          </a:prstGeom>
          <a:ln>
            <a:noFill/>
          </a:ln>
        </xdr:spPr>
      </xdr:pic>
      <xdr:pic>
        <xdr:nvPicPr>
          <xdr:cNvPr id="171" name="Picture 170" descr="A blue gift bag with snow covered trees and houses&#10;&#10;AI-generated content may be incorrect.">
            <a:extLst>
              <a:ext uri="{FF2B5EF4-FFF2-40B4-BE49-F238E27FC236}">
                <a16:creationId xmlns:a16="http://schemas.microsoft.com/office/drawing/2014/main" id="{281BE2FA-980B-13C0-0508-23AAEC7161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0029" y="1023633"/>
            <a:ext cx="2478397" cy="2334661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136094</xdr:colOff>
      <xdr:row>310</xdr:row>
      <xdr:rowOff>311467</xdr:rowOff>
    </xdr:from>
    <xdr:to>
      <xdr:col>2</xdr:col>
      <xdr:colOff>1736294</xdr:colOff>
      <xdr:row>314</xdr:row>
      <xdr:rowOff>58102</xdr:rowOff>
    </xdr:to>
    <xdr:grpSp>
      <xdr:nvGrpSpPr>
        <xdr:cNvPr id="172" name="Group 171">
          <a:extLst>
            <a:ext uri="{FF2B5EF4-FFF2-40B4-BE49-F238E27FC236}">
              <a16:creationId xmlns:a16="http://schemas.microsoft.com/office/drawing/2014/main" id="{6AE262C9-E3B8-4EB8-9282-8A223885584D}"/>
            </a:ext>
          </a:extLst>
        </xdr:cNvPr>
        <xdr:cNvGrpSpPr/>
      </xdr:nvGrpSpPr>
      <xdr:grpSpPr>
        <a:xfrm>
          <a:off x="5320415" y="86839288"/>
          <a:ext cx="1600200" cy="1365885"/>
          <a:chOff x="10252596" y="87891937"/>
          <a:chExt cx="4811931" cy="5104715"/>
        </a:xfrm>
      </xdr:grpSpPr>
      <xdr:pic>
        <xdr:nvPicPr>
          <xdr:cNvPr id="173" name="Picture 172" descr="A brown bag with white snowflakes on it&#10;&#10;AI-generated content may be incorrect.">
            <a:extLst>
              <a:ext uri="{FF2B5EF4-FFF2-40B4-BE49-F238E27FC236}">
                <a16:creationId xmlns:a16="http://schemas.microsoft.com/office/drawing/2014/main" id="{FF3B8766-3722-E151-B16A-9A59F7210F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75094" y="87896612"/>
            <a:ext cx="1402506" cy="2444946"/>
          </a:xfrm>
          <a:prstGeom prst="rect">
            <a:avLst/>
          </a:prstGeom>
        </xdr:spPr>
      </xdr:pic>
      <xdr:pic>
        <xdr:nvPicPr>
          <xdr:cNvPr id="174" name="Picture 173" descr="A red and gold gift bag&#10;&#10;AI-generated content may be incorrect.">
            <a:extLst>
              <a:ext uri="{FF2B5EF4-FFF2-40B4-BE49-F238E27FC236}">
                <a16:creationId xmlns:a16="http://schemas.microsoft.com/office/drawing/2014/main" id="{73CFA209-2B75-40E4-A753-E199931D6D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66220" y="87896612"/>
            <a:ext cx="1407181" cy="2444946"/>
          </a:xfrm>
          <a:prstGeom prst="rect">
            <a:avLst/>
          </a:prstGeom>
        </xdr:spPr>
      </xdr:pic>
      <xdr:pic>
        <xdr:nvPicPr>
          <xdr:cNvPr id="175" name="Picture 174" descr="A brown and green shopping bag with white text and green and white checkered designs&#10;&#10;AI-generated content may be incorrect.">
            <a:extLst>
              <a:ext uri="{FF2B5EF4-FFF2-40B4-BE49-F238E27FC236}">
                <a16:creationId xmlns:a16="http://schemas.microsoft.com/office/drawing/2014/main" id="{23C30D3E-4C42-5DD7-DE20-BCB0F12F6C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657346" y="87891937"/>
            <a:ext cx="1407181" cy="2444946"/>
          </a:xfrm>
          <a:prstGeom prst="rect">
            <a:avLst/>
          </a:prstGeom>
        </xdr:spPr>
      </xdr:pic>
      <xdr:pic>
        <xdr:nvPicPr>
          <xdr:cNvPr id="176" name="Picture 175" descr="A brown shopping bag with white text&#10;&#10;AI-generated content may be incorrect.">
            <a:extLst>
              <a:ext uri="{FF2B5EF4-FFF2-40B4-BE49-F238E27FC236}">
                <a16:creationId xmlns:a16="http://schemas.microsoft.com/office/drawing/2014/main" id="{4F94BA43-1FFD-FAD4-21FD-924143CF09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52596" y="90551706"/>
            <a:ext cx="1407181" cy="2444946"/>
          </a:xfrm>
          <a:prstGeom prst="rect">
            <a:avLst/>
          </a:prstGeom>
        </xdr:spPr>
      </xdr:pic>
      <xdr:pic>
        <xdr:nvPicPr>
          <xdr:cNvPr id="177" name="Picture 176" descr="A brown bag with green leaves and red berries&#10;&#10;AI-generated content may be incorrect.">
            <a:extLst>
              <a:ext uri="{FF2B5EF4-FFF2-40B4-BE49-F238E27FC236}">
                <a16:creationId xmlns:a16="http://schemas.microsoft.com/office/drawing/2014/main" id="{71787910-D33F-6E74-A46A-5021EB49AE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43722" y="90551706"/>
            <a:ext cx="1402506" cy="2444946"/>
          </a:xfrm>
          <a:prstGeom prst="rect">
            <a:avLst/>
          </a:prstGeom>
        </xdr:spPr>
      </xdr:pic>
      <xdr:pic>
        <xdr:nvPicPr>
          <xdr:cNvPr id="178" name="Picture 177" descr="A bag with a pattern on it&#10;&#10;AI-generated content may be incorrect.">
            <a:extLst>
              <a:ext uri="{FF2B5EF4-FFF2-40B4-BE49-F238E27FC236}">
                <a16:creationId xmlns:a16="http://schemas.microsoft.com/office/drawing/2014/main" id="{E0E9472B-ABFC-089D-DE3A-A7968E4928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630173" y="90551706"/>
            <a:ext cx="1407181" cy="244494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98306</xdr:colOff>
      <xdr:row>317</xdr:row>
      <xdr:rowOff>365284</xdr:rowOff>
    </xdr:from>
    <xdr:to>
      <xdr:col>2</xdr:col>
      <xdr:colOff>1698506</xdr:colOff>
      <xdr:row>321</xdr:row>
      <xdr:rowOff>123349</xdr:rowOff>
    </xdr:to>
    <xdr:grpSp>
      <xdr:nvGrpSpPr>
        <xdr:cNvPr id="179" name="Group 178">
          <a:extLst>
            <a:ext uri="{FF2B5EF4-FFF2-40B4-BE49-F238E27FC236}">
              <a16:creationId xmlns:a16="http://schemas.microsoft.com/office/drawing/2014/main" id="{080AA028-3F14-4466-BFFB-83641D214392}"/>
            </a:ext>
          </a:extLst>
        </xdr:cNvPr>
        <xdr:cNvGrpSpPr/>
      </xdr:nvGrpSpPr>
      <xdr:grpSpPr>
        <a:xfrm>
          <a:off x="5282627" y="89043034"/>
          <a:ext cx="1600200" cy="1377315"/>
          <a:chOff x="10984429" y="90070782"/>
          <a:chExt cx="5707520" cy="6000386"/>
        </a:xfrm>
      </xdr:grpSpPr>
      <xdr:pic>
        <xdr:nvPicPr>
          <xdr:cNvPr id="180" name="Picture 179" descr="A brown bag with trees on it&#10;&#10;AI-generated content may be incorrect.">
            <a:extLst>
              <a:ext uri="{FF2B5EF4-FFF2-40B4-BE49-F238E27FC236}">
                <a16:creationId xmlns:a16="http://schemas.microsoft.com/office/drawing/2014/main" id="{FC0053B6-B3D7-0913-6C0D-72E5620B79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49000" y="90070782"/>
            <a:ext cx="1783863" cy="2940480"/>
          </a:xfrm>
          <a:prstGeom prst="rect">
            <a:avLst/>
          </a:prstGeom>
        </xdr:spPr>
      </xdr:pic>
      <xdr:pic>
        <xdr:nvPicPr>
          <xdr:cNvPr id="181" name="Picture 180" descr="A brown bag with red berries and green leaves&#10;&#10;AI-generated content may be incorrect.">
            <a:extLst>
              <a:ext uri="{FF2B5EF4-FFF2-40B4-BE49-F238E27FC236}">
                <a16:creationId xmlns:a16="http://schemas.microsoft.com/office/drawing/2014/main" id="{2EB92022-9576-9943-D923-0348F9E0ED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78543" y="90070782"/>
            <a:ext cx="1783863" cy="2940480"/>
          </a:xfrm>
          <a:prstGeom prst="rect">
            <a:avLst/>
          </a:prstGeom>
        </xdr:spPr>
      </xdr:pic>
      <xdr:pic>
        <xdr:nvPicPr>
          <xdr:cNvPr id="182" name="Picture 181" descr="A bag with a snowman on it&#10;&#10;AI-generated content may be incorrect.">
            <a:extLst>
              <a:ext uri="{FF2B5EF4-FFF2-40B4-BE49-F238E27FC236}">
                <a16:creationId xmlns:a16="http://schemas.microsoft.com/office/drawing/2014/main" id="{A4F76A76-F0C0-95A0-D3BB-60E22E8983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908086" y="90070782"/>
            <a:ext cx="1783863" cy="2940480"/>
          </a:xfrm>
          <a:prstGeom prst="rect">
            <a:avLst/>
          </a:prstGeom>
        </xdr:spPr>
      </xdr:pic>
      <xdr:pic>
        <xdr:nvPicPr>
          <xdr:cNvPr id="183" name="Picture 182" descr="A brown bag with a drawing of a plant&#10;&#10;AI-generated content may be incorrect.">
            <a:extLst>
              <a:ext uri="{FF2B5EF4-FFF2-40B4-BE49-F238E27FC236}">
                <a16:creationId xmlns:a16="http://schemas.microsoft.com/office/drawing/2014/main" id="{68C7ED59-D5D0-7FCC-620E-8BA3253E99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84429" y="93130688"/>
            <a:ext cx="1783863" cy="2940480"/>
          </a:xfrm>
          <a:prstGeom prst="rect">
            <a:avLst/>
          </a:prstGeom>
        </xdr:spPr>
      </xdr:pic>
      <xdr:pic>
        <xdr:nvPicPr>
          <xdr:cNvPr id="184" name="Picture 183" descr="A brown bag with a design on it&#10;&#10;AI-generated content may be incorrect.">
            <a:extLst>
              <a:ext uri="{FF2B5EF4-FFF2-40B4-BE49-F238E27FC236}">
                <a16:creationId xmlns:a16="http://schemas.microsoft.com/office/drawing/2014/main" id="{1A866A1B-4C27-DC69-F8B4-C23B52F70F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18647" y="93130688"/>
            <a:ext cx="1783863" cy="2940480"/>
          </a:xfrm>
          <a:prstGeom prst="rect">
            <a:avLst/>
          </a:prstGeom>
        </xdr:spPr>
      </xdr:pic>
      <xdr:pic>
        <xdr:nvPicPr>
          <xdr:cNvPr id="185" name="Picture 184">
            <a:extLst>
              <a:ext uri="{FF2B5EF4-FFF2-40B4-BE49-F238E27FC236}">
                <a16:creationId xmlns:a16="http://schemas.microsoft.com/office/drawing/2014/main" id="{D1C51AA0-7739-65CA-3FC4-6BB582B456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52865" y="93130688"/>
            <a:ext cx="1783863" cy="294048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111904</xdr:colOff>
      <xdr:row>324</xdr:row>
      <xdr:rowOff>311467</xdr:rowOff>
    </xdr:from>
    <xdr:to>
      <xdr:col>2</xdr:col>
      <xdr:colOff>1712104</xdr:colOff>
      <xdr:row>328</xdr:row>
      <xdr:rowOff>58102</xdr:rowOff>
    </xdr:to>
    <xdr:grpSp>
      <xdr:nvGrpSpPr>
        <xdr:cNvPr id="186" name="Group 185">
          <a:extLst>
            <a:ext uri="{FF2B5EF4-FFF2-40B4-BE49-F238E27FC236}">
              <a16:creationId xmlns:a16="http://schemas.microsoft.com/office/drawing/2014/main" id="{07C1A45E-A6EB-469B-B91C-80D762242773}"/>
            </a:ext>
          </a:extLst>
        </xdr:cNvPr>
        <xdr:cNvGrpSpPr/>
      </xdr:nvGrpSpPr>
      <xdr:grpSpPr>
        <a:xfrm>
          <a:off x="5296225" y="91139146"/>
          <a:ext cx="1600200" cy="1365885"/>
          <a:chOff x="11006123" y="93547406"/>
          <a:chExt cx="5654964" cy="5544295"/>
        </a:xfrm>
      </xdr:grpSpPr>
      <xdr:pic>
        <xdr:nvPicPr>
          <xdr:cNvPr id="187" name="Picture 186" descr="A brown bag with trees painted on it&#10;&#10;AI-generated content may be incorrect.">
            <a:extLst>
              <a:ext uri="{FF2B5EF4-FFF2-40B4-BE49-F238E27FC236}">
                <a16:creationId xmlns:a16="http://schemas.microsoft.com/office/drawing/2014/main" id="{A6409E9C-BD98-3069-22FE-A7F498CD5D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37095" y="93547406"/>
            <a:ext cx="1769582" cy="2627264"/>
          </a:xfrm>
          <a:prstGeom prst="rect">
            <a:avLst/>
          </a:prstGeom>
        </xdr:spPr>
      </xdr:pic>
      <xdr:pic>
        <xdr:nvPicPr>
          <xdr:cNvPr id="188" name="Picture 187" descr="A bag with a santa claus on it&#10;&#10;AI-generated content may be incorrect.">
            <a:extLst>
              <a:ext uri="{FF2B5EF4-FFF2-40B4-BE49-F238E27FC236}">
                <a16:creationId xmlns:a16="http://schemas.microsoft.com/office/drawing/2014/main" id="{BFCF662B-8292-211B-70FC-7E95AC8A3A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61963" y="93547406"/>
            <a:ext cx="1769582" cy="2627264"/>
          </a:xfrm>
          <a:prstGeom prst="rect">
            <a:avLst/>
          </a:prstGeom>
        </xdr:spPr>
      </xdr:pic>
      <xdr:pic>
        <xdr:nvPicPr>
          <xdr:cNvPr id="189" name="Picture 188" descr="A brown bag with ornaments on it&#10;&#10;AI-generated content may be incorrect.">
            <a:extLst>
              <a:ext uri="{FF2B5EF4-FFF2-40B4-BE49-F238E27FC236}">
                <a16:creationId xmlns:a16="http://schemas.microsoft.com/office/drawing/2014/main" id="{A8988473-27AA-2594-C1C6-454CA83314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91505" y="93547406"/>
            <a:ext cx="1769582" cy="2627264"/>
          </a:xfrm>
          <a:prstGeom prst="rect">
            <a:avLst/>
          </a:prstGeom>
        </xdr:spPr>
      </xdr:pic>
      <xdr:pic>
        <xdr:nvPicPr>
          <xdr:cNvPr id="190" name="Picture 189" descr="A bag with a snowman and trees&#10;&#10;AI-generated content may be incorrect.">
            <a:extLst>
              <a:ext uri="{FF2B5EF4-FFF2-40B4-BE49-F238E27FC236}">
                <a16:creationId xmlns:a16="http://schemas.microsoft.com/office/drawing/2014/main" id="{5C1C0C40-45A5-1054-10BC-7CB087FB1C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06123" y="96464437"/>
            <a:ext cx="1769582" cy="2627264"/>
          </a:xfrm>
          <a:prstGeom prst="rect">
            <a:avLst/>
          </a:prstGeom>
        </xdr:spPr>
      </xdr:pic>
      <xdr:pic>
        <xdr:nvPicPr>
          <xdr:cNvPr id="191" name="Picture 190" descr="A brown bag with a sleigh and presents&#10;&#10;AI-generated content may be incorrect.">
            <a:extLst>
              <a:ext uri="{FF2B5EF4-FFF2-40B4-BE49-F238E27FC236}">
                <a16:creationId xmlns:a16="http://schemas.microsoft.com/office/drawing/2014/main" id="{28E00FCE-1BEB-1964-FCBC-073C77230F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5665" y="96464437"/>
            <a:ext cx="1769582" cy="2627264"/>
          </a:xfrm>
          <a:prstGeom prst="rect">
            <a:avLst/>
          </a:prstGeom>
        </xdr:spPr>
      </xdr:pic>
      <xdr:pic>
        <xdr:nvPicPr>
          <xdr:cNvPr id="192" name="Picture 191" descr="A brown bag with white text and snowflakes&#10;&#10;AI-generated content may be incorrect.">
            <a:extLst>
              <a:ext uri="{FF2B5EF4-FFF2-40B4-BE49-F238E27FC236}">
                <a16:creationId xmlns:a16="http://schemas.microsoft.com/office/drawing/2014/main" id="{D44B238D-26BD-6FFB-40B7-4596698A45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60533" y="96464437"/>
            <a:ext cx="1769582" cy="262726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152720</xdr:colOff>
      <xdr:row>331</xdr:row>
      <xdr:rowOff>392035</xdr:rowOff>
    </xdr:from>
    <xdr:to>
      <xdr:col>2</xdr:col>
      <xdr:colOff>1752920</xdr:colOff>
      <xdr:row>335</xdr:row>
      <xdr:rowOff>140575</xdr:rowOff>
    </xdr:to>
    <xdr:grpSp>
      <xdr:nvGrpSpPr>
        <xdr:cNvPr id="193" name="Group 192">
          <a:extLst>
            <a:ext uri="{FF2B5EF4-FFF2-40B4-BE49-F238E27FC236}">
              <a16:creationId xmlns:a16="http://schemas.microsoft.com/office/drawing/2014/main" id="{2E28DD88-C186-4829-9533-58C46277F1B8}"/>
            </a:ext>
          </a:extLst>
        </xdr:cNvPr>
        <xdr:cNvGrpSpPr/>
      </xdr:nvGrpSpPr>
      <xdr:grpSpPr>
        <a:xfrm>
          <a:off x="5337041" y="93369642"/>
          <a:ext cx="1600200" cy="1367790"/>
          <a:chOff x="11118377" y="96354505"/>
          <a:chExt cx="5582395" cy="5291845"/>
        </a:xfrm>
      </xdr:grpSpPr>
      <xdr:pic>
        <xdr:nvPicPr>
          <xdr:cNvPr id="194" name="Picture 193" descr="A brown bag with a wreath on it&#10;&#10;AI-generated content may be incorrect.">
            <a:extLst>
              <a:ext uri="{FF2B5EF4-FFF2-40B4-BE49-F238E27FC236}">
                <a16:creationId xmlns:a16="http://schemas.microsoft.com/office/drawing/2014/main" id="{7B8632F7-45BE-3DA0-D17A-87F30A97AD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44250" y="96354505"/>
            <a:ext cx="1600200" cy="2458157"/>
          </a:xfrm>
          <a:prstGeom prst="rect">
            <a:avLst/>
          </a:prstGeom>
        </xdr:spPr>
      </xdr:pic>
      <xdr:pic>
        <xdr:nvPicPr>
          <xdr:cNvPr id="195" name="Picture 194" descr="A brown bag with green and red text&#10;&#10;AI-generated content may be incorrect.">
            <a:extLst>
              <a:ext uri="{FF2B5EF4-FFF2-40B4-BE49-F238E27FC236}">
                <a16:creationId xmlns:a16="http://schemas.microsoft.com/office/drawing/2014/main" id="{5F0A7A3B-C52F-A89B-61DA-98D3CBC504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122411" y="96354505"/>
            <a:ext cx="1600200" cy="2458157"/>
          </a:xfrm>
          <a:prstGeom prst="rect">
            <a:avLst/>
          </a:prstGeom>
        </xdr:spPr>
      </xdr:pic>
      <xdr:pic>
        <xdr:nvPicPr>
          <xdr:cNvPr id="196" name="Picture 195" descr="A bag with a design of presents&#10;&#10;AI-generated content may be incorrect.">
            <a:extLst>
              <a:ext uri="{FF2B5EF4-FFF2-40B4-BE49-F238E27FC236}">
                <a16:creationId xmlns:a16="http://schemas.microsoft.com/office/drawing/2014/main" id="{16003234-09D1-8C15-24CA-985D51C22B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100572" y="96354505"/>
            <a:ext cx="1600200" cy="2451932"/>
          </a:xfrm>
          <a:prstGeom prst="rect">
            <a:avLst/>
          </a:prstGeom>
        </xdr:spPr>
      </xdr:pic>
      <xdr:pic>
        <xdr:nvPicPr>
          <xdr:cNvPr id="197" name="Picture 196" descr="A brown paper bag with leaves and berries&#10;&#10;AI-generated content may be incorrect.">
            <a:extLst>
              <a:ext uri="{FF2B5EF4-FFF2-40B4-BE49-F238E27FC236}">
                <a16:creationId xmlns:a16="http://schemas.microsoft.com/office/drawing/2014/main" id="{7F03F3B9-B121-E108-EA66-79A324825D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18377" y="99188193"/>
            <a:ext cx="1600200" cy="2458157"/>
          </a:xfrm>
          <a:prstGeom prst="rect">
            <a:avLst/>
          </a:prstGeom>
        </xdr:spPr>
      </xdr:pic>
      <xdr:pic>
        <xdr:nvPicPr>
          <xdr:cNvPr id="198" name="Picture 197" descr="A bag with text on it&#10;&#10;AI-generated content may be incorrect.">
            <a:extLst>
              <a:ext uri="{FF2B5EF4-FFF2-40B4-BE49-F238E27FC236}">
                <a16:creationId xmlns:a16="http://schemas.microsoft.com/office/drawing/2014/main" id="{069F6DCF-C4D8-4FA2-AA87-C75D1E6A41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91864" y="99188193"/>
            <a:ext cx="1600200" cy="2458157"/>
          </a:xfrm>
          <a:prstGeom prst="rect">
            <a:avLst/>
          </a:prstGeom>
        </xdr:spPr>
      </xdr:pic>
      <xdr:pic>
        <xdr:nvPicPr>
          <xdr:cNvPr id="199" name="Picture 198" descr="A brown bag with white snowflake design&#10;&#10;AI-generated content may be incorrect.">
            <a:extLst>
              <a:ext uri="{FF2B5EF4-FFF2-40B4-BE49-F238E27FC236}">
                <a16:creationId xmlns:a16="http://schemas.microsoft.com/office/drawing/2014/main" id="{9ED87BCE-33ED-3FB7-F1FA-9FA2B2E21C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14218" y="99167156"/>
            <a:ext cx="1600200" cy="2459736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190500</xdr:colOff>
      <xdr:row>338</xdr:row>
      <xdr:rowOff>289559</xdr:rowOff>
    </xdr:from>
    <xdr:to>
      <xdr:col>2</xdr:col>
      <xdr:colOff>1593532</xdr:colOff>
      <xdr:row>343</xdr:row>
      <xdr:rowOff>154780</xdr:rowOff>
    </xdr:to>
    <xdr:grpSp>
      <xdr:nvGrpSpPr>
        <xdr:cNvPr id="200" name="Group 199">
          <a:extLst>
            <a:ext uri="{FF2B5EF4-FFF2-40B4-BE49-F238E27FC236}">
              <a16:creationId xmlns:a16="http://schemas.microsoft.com/office/drawing/2014/main" id="{0B7C8408-E04F-46E7-9ABB-0CCA99D9CE81}"/>
            </a:ext>
          </a:extLst>
        </xdr:cNvPr>
        <xdr:cNvGrpSpPr/>
      </xdr:nvGrpSpPr>
      <xdr:grpSpPr>
        <a:xfrm>
          <a:off x="5374821" y="95417095"/>
          <a:ext cx="1403032" cy="1661364"/>
          <a:chOff x="10632282" y="97751482"/>
          <a:chExt cx="5178786" cy="9131729"/>
        </a:xfrm>
      </xdr:grpSpPr>
      <xdr:pic>
        <xdr:nvPicPr>
          <xdr:cNvPr id="201" name="Picture 200" descr="A box with a red bow and pine branches&#10;&#10;AI-generated content may be incorrect.">
            <a:extLst>
              <a:ext uri="{FF2B5EF4-FFF2-40B4-BE49-F238E27FC236}">
                <a16:creationId xmlns:a16="http://schemas.microsoft.com/office/drawing/2014/main" id="{7346C465-4460-7D41-F075-43100E1199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632282" y="97751482"/>
            <a:ext cx="1576086" cy="4464479"/>
          </a:xfrm>
          <a:prstGeom prst="rect">
            <a:avLst/>
          </a:prstGeom>
        </xdr:spPr>
      </xdr:pic>
      <xdr:pic>
        <xdr:nvPicPr>
          <xdr:cNvPr id="202" name="Picture 201" descr="A brown box with green leaves and red text&#10;&#10;AI-generated content may be incorrect.">
            <a:extLst>
              <a:ext uri="{FF2B5EF4-FFF2-40B4-BE49-F238E27FC236}">
                <a16:creationId xmlns:a16="http://schemas.microsoft.com/office/drawing/2014/main" id="{DD27E5D4-E284-3EA3-2526-76E9E5DBA0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24385" y="97751482"/>
            <a:ext cx="1576086" cy="4464479"/>
          </a:xfrm>
          <a:prstGeom prst="rect">
            <a:avLst/>
          </a:prstGeom>
        </xdr:spPr>
      </xdr:pic>
      <xdr:pic>
        <xdr:nvPicPr>
          <xdr:cNvPr id="203" name="Picture 202" descr="A red and green striped box&#10;&#10;AI-generated content may be incorrect.">
            <a:extLst>
              <a:ext uri="{FF2B5EF4-FFF2-40B4-BE49-F238E27FC236}">
                <a16:creationId xmlns:a16="http://schemas.microsoft.com/office/drawing/2014/main" id="{24702258-3D71-6588-1538-6DE91FA700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16487" y="97756157"/>
            <a:ext cx="1571411" cy="4464479"/>
          </a:xfrm>
          <a:prstGeom prst="rect">
            <a:avLst/>
          </a:prstGeom>
        </xdr:spPr>
      </xdr:pic>
      <xdr:pic>
        <xdr:nvPicPr>
          <xdr:cNvPr id="204" name="Picture 203" descr="A brown box with red and green text&#10;&#10;AI-generated content may be incorrect.">
            <a:extLst>
              <a:ext uri="{FF2B5EF4-FFF2-40B4-BE49-F238E27FC236}">
                <a16:creationId xmlns:a16="http://schemas.microsoft.com/office/drawing/2014/main" id="{65DAFDA0-3508-6AAE-92C2-CEAA93EE35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650777" y="102418732"/>
            <a:ext cx="1576086" cy="4464479"/>
          </a:xfrm>
          <a:prstGeom prst="rect">
            <a:avLst/>
          </a:prstGeom>
        </xdr:spPr>
      </xdr:pic>
      <xdr:pic>
        <xdr:nvPicPr>
          <xdr:cNvPr id="205" name="Picture 204" descr="A brown box with red and green plaid pattern&#10;&#10;AI-generated content may be incorrect.">
            <a:extLst>
              <a:ext uri="{FF2B5EF4-FFF2-40B4-BE49-F238E27FC236}">
                <a16:creationId xmlns:a16="http://schemas.microsoft.com/office/drawing/2014/main" id="{40D9A46D-DA61-D194-29B3-F05EBCAAFD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42879" y="102418732"/>
            <a:ext cx="1576086" cy="4464479"/>
          </a:xfrm>
          <a:prstGeom prst="rect">
            <a:avLst/>
          </a:prstGeom>
        </xdr:spPr>
      </xdr:pic>
      <xdr:pic>
        <xdr:nvPicPr>
          <xdr:cNvPr id="206" name="Picture 205" descr="A brown and green card with white text and leaves&#10;&#10;AI-generated content may be incorrect.">
            <a:extLst>
              <a:ext uri="{FF2B5EF4-FFF2-40B4-BE49-F238E27FC236}">
                <a16:creationId xmlns:a16="http://schemas.microsoft.com/office/drawing/2014/main" id="{A4AC60EB-4328-5AE8-0A82-6A8E72FCCA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34982" y="102417563"/>
            <a:ext cx="1576086" cy="446447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134779</xdr:colOff>
      <xdr:row>232</xdr:row>
      <xdr:rowOff>325279</xdr:rowOff>
    </xdr:from>
    <xdr:to>
      <xdr:col>2</xdr:col>
      <xdr:colOff>1734979</xdr:colOff>
      <xdr:row>237</xdr:row>
      <xdr:rowOff>87630</xdr:rowOff>
    </xdr:to>
    <xdr:grpSp>
      <xdr:nvGrpSpPr>
        <xdr:cNvPr id="207" name="Group 206">
          <a:extLst>
            <a:ext uri="{FF2B5EF4-FFF2-40B4-BE49-F238E27FC236}">
              <a16:creationId xmlns:a16="http://schemas.microsoft.com/office/drawing/2014/main" id="{998088D1-6D42-490C-A136-92890FF0E15A}"/>
            </a:ext>
          </a:extLst>
        </xdr:cNvPr>
        <xdr:cNvGrpSpPr/>
      </xdr:nvGrpSpPr>
      <xdr:grpSpPr>
        <a:xfrm>
          <a:off x="5319100" y="64768708"/>
          <a:ext cx="1600200" cy="1367993"/>
          <a:chOff x="2125260" y="861200"/>
          <a:chExt cx="7212701" cy="5414931"/>
        </a:xfrm>
      </xdr:grpSpPr>
      <xdr:pic>
        <xdr:nvPicPr>
          <xdr:cNvPr id="208" name="Picture 207">
            <a:extLst>
              <a:ext uri="{FF2B5EF4-FFF2-40B4-BE49-F238E27FC236}">
                <a16:creationId xmlns:a16="http://schemas.microsoft.com/office/drawing/2014/main" id="{703C6472-F3CD-4398-FE31-3C790EB4CE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7035921" y="861200"/>
            <a:ext cx="2302040" cy="2519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9" name="Picture 208">
            <a:extLst>
              <a:ext uri="{FF2B5EF4-FFF2-40B4-BE49-F238E27FC236}">
                <a16:creationId xmlns:a16="http://schemas.microsoft.com/office/drawing/2014/main" id="{9C92E8F3-3E2D-EBFF-FA89-F4A78C4BF1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566517" y="3759395"/>
            <a:ext cx="2297298" cy="2514210"/>
          </a:xfrm>
          <a:prstGeom prst="rect">
            <a:avLst/>
          </a:prstGeom>
          <a:ln>
            <a:noFill/>
          </a:ln>
        </xdr:spPr>
      </xdr:pic>
      <xdr:pic>
        <xdr:nvPicPr>
          <xdr:cNvPr id="210" name="Picture 209">
            <a:extLst>
              <a:ext uri="{FF2B5EF4-FFF2-40B4-BE49-F238E27FC236}">
                <a16:creationId xmlns:a16="http://schemas.microsoft.com/office/drawing/2014/main" id="{B134231F-F64D-0C4E-42BF-7E497503C7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125260" y="868400"/>
            <a:ext cx="2288883" cy="2505000"/>
          </a:xfrm>
          <a:prstGeom prst="rect">
            <a:avLst/>
          </a:prstGeom>
          <a:ln>
            <a:noFill/>
          </a:ln>
        </xdr:spPr>
      </xdr:pic>
      <xdr:pic>
        <xdr:nvPicPr>
          <xdr:cNvPr id="211" name="Picture 210">
            <a:extLst>
              <a:ext uri="{FF2B5EF4-FFF2-40B4-BE49-F238E27FC236}">
                <a16:creationId xmlns:a16="http://schemas.microsoft.com/office/drawing/2014/main" id="{90A523A3-2638-691C-2B50-D526DB8903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602025" y="865276"/>
            <a:ext cx="2294591" cy="2511247"/>
          </a:xfrm>
          <a:prstGeom prst="rect">
            <a:avLst/>
          </a:prstGeom>
          <a:ln>
            <a:noFill/>
          </a:ln>
        </xdr:spPr>
      </xdr:pic>
      <xdr:pic>
        <xdr:nvPicPr>
          <xdr:cNvPr id="212" name="Picture 211">
            <a:extLst>
              <a:ext uri="{FF2B5EF4-FFF2-40B4-BE49-F238E27FC236}">
                <a16:creationId xmlns:a16="http://schemas.microsoft.com/office/drawing/2014/main" id="{5B760072-9125-5F48-5749-FB9B3B082A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125260" y="3769568"/>
            <a:ext cx="2290311" cy="2506563"/>
          </a:xfrm>
          <a:prstGeom prst="rect">
            <a:avLst/>
          </a:prstGeom>
          <a:ln>
            <a:noFill/>
          </a:ln>
        </xdr:spPr>
      </xdr:pic>
      <xdr:pic>
        <xdr:nvPicPr>
          <xdr:cNvPr id="213" name="Picture 212">
            <a:extLst>
              <a:ext uri="{FF2B5EF4-FFF2-40B4-BE49-F238E27FC236}">
                <a16:creationId xmlns:a16="http://schemas.microsoft.com/office/drawing/2014/main" id="{7B137D74-215E-E514-9CC4-950B3F9FF2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035921" y="3759395"/>
            <a:ext cx="2297298" cy="25142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140969</xdr:colOff>
      <xdr:row>253</xdr:row>
      <xdr:rowOff>226219</xdr:rowOff>
    </xdr:from>
    <xdr:to>
      <xdr:col>2</xdr:col>
      <xdr:colOff>1741169</xdr:colOff>
      <xdr:row>258</xdr:row>
      <xdr:rowOff>1429</xdr:rowOff>
    </xdr:to>
    <xdr:grpSp>
      <xdr:nvGrpSpPr>
        <xdr:cNvPr id="214" name="Group 213">
          <a:extLst>
            <a:ext uri="{FF2B5EF4-FFF2-40B4-BE49-F238E27FC236}">
              <a16:creationId xmlns:a16="http://schemas.microsoft.com/office/drawing/2014/main" id="{6FAE7169-F161-4B9D-AFE8-54CD5BA52157}"/>
            </a:ext>
          </a:extLst>
        </xdr:cNvPr>
        <xdr:cNvGrpSpPr/>
      </xdr:nvGrpSpPr>
      <xdr:grpSpPr>
        <a:xfrm>
          <a:off x="5325290" y="70547933"/>
          <a:ext cx="1600200" cy="1380853"/>
          <a:chOff x="2704135" y="763323"/>
          <a:chExt cx="6965990" cy="5656260"/>
        </a:xfrm>
      </xdr:grpSpPr>
      <xdr:pic>
        <xdr:nvPicPr>
          <xdr:cNvPr id="215" name="Picture 214" descr="A bag with snowflakes on it&#10;&#10;AI-generated content may be incorrect.">
            <a:extLst>
              <a:ext uri="{FF2B5EF4-FFF2-40B4-BE49-F238E27FC236}">
                <a16:creationId xmlns:a16="http://schemas.microsoft.com/office/drawing/2014/main" id="{D38B1BB0-F397-5E3B-D946-4960ACF185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04135" y="763325"/>
            <a:ext cx="2073374" cy="2686669"/>
          </a:xfrm>
          <a:prstGeom prst="rect">
            <a:avLst/>
          </a:prstGeom>
        </xdr:spPr>
      </xdr:pic>
      <xdr:pic>
        <xdr:nvPicPr>
          <xdr:cNvPr id="216" name="Picture 215" descr="A red and white package with gingerbread men&#10;&#10;AI-generated content may be incorrect.">
            <a:extLst>
              <a:ext uri="{FF2B5EF4-FFF2-40B4-BE49-F238E27FC236}">
                <a16:creationId xmlns:a16="http://schemas.microsoft.com/office/drawing/2014/main" id="{35B05773-6988-F63C-D39B-BD42ECB3A3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0443" y="763324"/>
            <a:ext cx="2073374" cy="2686669"/>
          </a:xfrm>
          <a:prstGeom prst="rect">
            <a:avLst/>
          </a:prstGeom>
        </xdr:spPr>
      </xdr:pic>
      <xdr:pic>
        <xdr:nvPicPr>
          <xdr:cNvPr id="217" name="Picture 216" descr="A white and red plaid gift bag&#10;&#10;AI-generated content may be incorrect.">
            <a:extLst>
              <a:ext uri="{FF2B5EF4-FFF2-40B4-BE49-F238E27FC236}">
                <a16:creationId xmlns:a16="http://schemas.microsoft.com/office/drawing/2014/main" id="{185E299A-5AC4-0784-B2D2-B2DDFD303D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04135" y="3732914"/>
            <a:ext cx="2073374" cy="2686669"/>
          </a:xfrm>
          <a:prstGeom prst="rect">
            <a:avLst/>
          </a:prstGeom>
        </xdr:spPr>
      </xdr:pic>
      <xdr:pic>
        <xdr:nvPicPr>
          <xdr:cNvPr id="218" name="Picture 217" descr="A bag with a christmas tree on it&#10;&#10;AI-generated content may be incorrect.">
            <a:extLst>
              <a:ext uri="{FF2B5EF4-FFF2-40B4-BE49-F238E27FC236}">
                <a16:creationId xmlns:a16="http://schemas.microsoft.com/office/drawing/2014/main" id="{F713F1C7-02DF-45F1-B046-BF86BEC302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96751" y="763323"/>
            <a:ext cx="2073374" cy="2686670"/>
          </a:xfrm>
          <a:prstGeom prst="rect">
            <a:avLst/>
          </a:prstGeom>
        </xdr:spPr>
      </xdr:pic>
      <xdr:pic>
        <xdr:nvPicPr>
          <xdr:cNvPr id="219" name="Picture 218" descr="A blue and red gift box with santa claus on ice skates&#10;&#10;AI-generated content may be incorrect.">
            <a:extLst>
              <a:ext uri="{FF2B5EF4-FFF2-40B4-BE49-F238E27FC236}">
                <a16:creationId xmlns:a16="http://schemas.microsoft.com/office/drawing/2014/main" id="{B0DD53FC-4715-0BAA-20CB-9AA5D20327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0443" y="3732913"/>
            <a:ext cx="2073374" cy="2686669"/>
          </a:xfrm>
          <a:prstGeom prst="rect">
            <a:avLst/>
          </a:prstGeom>
        </xdr:spPr>
      </xdr:pic>
      <xdr:pic>
        <xdr:nvPicPr>
          <xdr:cNvPr id="220" name="Picture 219" descr="A white and red plaid bag with a red and blue design&#10;&#10;AI-generated content may be incorrect.">
            <a:extLst>
              <a:ext uri="{FF2B5EF4-FFF2-40B4-BE49-F238E27FC236}">
                <a16:creationId xmlns:a16="http://schemas.microsoft.com/office/drawing/2014/main" id="{31A256EB-B2FB-24E3-2CC6-53929CB685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96752" y="3732913"/>
            <a:ext cx="2073373" cy="268666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134779</xdr:colOff>
      <xdr:row>239</xdr:row>
      <xdr:rowOff>360997</xdr:rowOff>
    </xdr:from>
    <xdr:to>
      <xdr:col>2</xdr:col>
      <xdr:colOff>1734979</xdr:colOff>
      <xdr:row>244</xdr:row>
      <xdr:rowOff>123349</xdr:rowOff>
    </xdr:to>
    <xdr:grpSp>
      <xdr:nvGrpSpPr>
        <xdr:cNvPr id="221" name="Group 220">
          <a:extLst>
            <a:ext uri="{FF2B5EF4-FFF2-40B4-BE49-F238E27FC236}">
              <a16:creationId xmlns:a16="http://schemas.microsoft.com/office/drawing/2014/main" id="{2A838922-C425-4056-A1FE-9283D75FCBA4}"/>
            </a:ext>
          </a:extLst>
        </xdr:cNvPr>
        <xdr:cNvGrpSpPr/>
      </xdr:nvGrpSpPr>
      <xdr:grpSpPr>
        <a:xfrm>
          <a:off x="5319100" y="66763854"/>
          <a:ext cx="1600200" cy="1367995"/>
          <a:chOff x="307206" y="1715565"/>
          <a:chExt cx="11569075" cy="6990343"/>
        </a:xfrm>
      </xdr:grpSpPr>
      <xdr:pic>
        <xdr:nvPicPr>
          <xdr:cNvPr id="222" name="Picture 221" descr="A red box with snowflakes on it&#10;&#10;AI-generated content may be incorrect.">
            <a:extLst>
              <a:ext uri="{FF2B5EF4-FFF2-40B4-BE49-F238E27FC236}">
                <a16:creationId xmlns:a16="http://schemas.microsoft.com/office/drawing/2014/main" id="{F99089AB-D22B-45D4-FCA4-8FB394160D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4714" y="1715565"/>
            <a:ext cx="3621287" cy="3371530"/>
          </a:xfrm>
          <a:prstGeom prst="rect">
            <a:avLst/>
          </a:prstGeom>
          <a:ln>
            <a:noFill/>
          </a:ln>
        </xdr:spPr>
      </xdr:pic>
      <xdr:pic>
        <xdr:nvPicPr>
          <xdr:cNvPr id="223" name="Picture 222">
            <a:extLst>
              <a:ext uri="{FF2B5EF4-FFF2-40B4-BE49-F238E27FC236}">
                <a16:creationId xmlns:a16="http://schemas.microsoft.com/office/drawing/2014/main" id="{630BDB3D-0C1D-CC47-57AE-F73957A5C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9250" y="1749619"/>
            <a:ext cx="3617031" cy="3358760"/>
          </a:xfrm>
          <a:prstGeom prst="rect">
            <a:avLst/>
          </a:prstGeom>
          <a:ln>
            <a:noFill/>
          </a:ln>
        </xdr:spPr>
      </xdr:pic>
      <xdr:pic>
        <xdr:nvPicPr>
          <xdr:cNvPr id="224" name="Picture 223" descr="A box with a car with a tree on top&#10;&#10;AI-generated content may be incorrect.">
            <a:extLst>
              <a:ext uri="{FF2B5EF4-FFF2-40B4-BE49-F238E27FC236}">
                <a16:creationId xmlns:a16="http://schemas.microsoft.com/office/drawing/2014/main" id="{D65EF134-E3A3-D0D7-4D03-F5A391A7D7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7206" y="1753876"/>
            <a:ext cx="3625547" cy="3354504"/>
          </a:xfrm>
          <a:prstGeom prst="rect">
            <a:avLst/>
          </a:prstGeom>
          <a:ln>
            <a:noFill/>
          </a:ln>
        </xdr:spPr>
      </xdr:pic>
      <xdr:pic>
        <xdr:nvPicPr>
          <xdr:cNvPr id="225" name="Picture 224">
            <a:extLst>
              <a:ext uri="{FF2B5EF4-FFF2-40B4-BE49-F238E27FC236}">
                <a16:creationId xmlns:a16="http://schemas.microsoft.com/office/drawing/2014/main" id="{CFD9EBF3-BD0E-0A9E-AF0B-2641F9C217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76682" y="5285666"/>
            <a:ext cx="3617398" cy="3376448"/>
          </a:xfrm>
          <a:prstGeom prst="rect">
            <a:avLst/>
          </a:prstGeom>
        </xdr:spPr>
      </xdr:pic>
      <xdr:pic>
        <xdr:nvPicPr>
          <xdr:cNvPr id="226" name="Picture 225" descr="A red and blue box with a word on it&#10;&#10;AI-generated content may be incorrect.">
            <a:extLst>
              <a:ext uri="{FF2B5EF4-FFF2-40B4-BE49-F238E27FC236}">
                <a16:creationId xmlns:a16="http://schemas.microsoft.com/office/drawing/2014/main" id="{420EFD69-2223-EDA5-B31E-0266DE39D8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74269" y="5290045"/>
            <a:ext cx="3613019" cy="3363311"/>
          </a:xfrm>
          <a:prstGeom prst="rect">
            <a:avLst/>
          </a:prstGeom>
        </xdr:spPr>
      </xdr:pic>
      <xdr:pic>
        <xdr:nvPicPr>
          <xdr:cNvPr id="227" name="Picture 226" descr="A box with a cartoon of santa claus&#10;&#10;AI-generated content may be incorrect.">
            <a:extLst>
              <a:ext uri="{FF2B5EF4-FFF2-40B4-BE49-F238E27FC236}">
                <a16:creationId xmlns:a16="http://schemas.microsoft.com/office/drawing/2014/main" id="{4206F557-033F-0E00-1411-614A823DAF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303" y="5346977"/>
            <a:ext cx="3608639" cy="335893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154781</xdr:colOff>
      <xdr:row>246</xdr:row>
      <xdr:rowOff>275749</xdr:rowOff>
    </xdr:from>
    <xdr:to>
      <xdr:col>2</xdr:col>
      <xdr:colOff>1754981</xdr:colOff>
      <xdr:row>251</xdr:row>
      <xdr:rowOff>38100</xdr:rowOff>
    </xdr:to>
    <xdr:grpSp>
      <xdr:nvGrpSpPr>
        <xdr:cNvPr id="228" name="Group 227">
          <a:extLst>
            <a:ext uri="{FF2B5EF4-FFF2-40B4-BE49-F238E27FC236}">
              <a16:creationId xmlns:a16="http://schemas.microsoft.com/office/drawing/2014/main" id="{DD2F9DE7-2983-44A3-B419-C19F8756B77A}"/>
            </a:ext>
          </a:extLst>
        </xdr:cNvPr>
        <xdr:cNvGrpSpPr/>
      </xdr:nvGrpSpPr>
      <xdr:grpSpPr>
        <a:xfrm>
          <a:off x="5339102" y="68638035"/>
          <a:ext cx="1600200" cy="1367994"/>
          <a:chOff x="951433" y="438416"/>
          <a:chExt cx="9916103" cy="8628606"/>
        </a:xfrm>
      </xdr:grpSpPr>
      <xdr:pic>
        <xdr:nvPicPr>
          <xdr:cNvPr id="229" name="Picture 228" descr="A colorful snowflake pattern on a blue book&#10;&#10;AI-generated content may be incorrect.">
            <a:extLst>
              <a:ext uri="{FF2B5EF4-FFF2-40B4-BE49-F238E27FC236}">
                <a16:creationId xmlns:a16="http://schemas.microsoft.com/office/drawing/2014/main" id="{D116EF38-1806-1F20-E307-68F65C8B69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6013" y="438417"/>
            <a:ext cx="2708551" cy="4236718"/>
          </a:xfrm>
          <a:prstGeom prst="rect">
            <a:avLst/>
          </a:prstGeom>
          <a:ln>
            <a:noFill/>
          </a:ln>
        </xdr:spPr>
      </xdr:pic>
      <xdr:pic>
        <xdr:nvPicPr>
          <xdr:cNvPr id="230" name="Picture 229" descr="A red book with colorful letters&#10;&#10;AI-generated content may be incorrect.">
            <a:extLst>
              <a:ext uri="{FF2B5EF4-FFF2-40B4-BE49-F238E27FC236}">
                <a16:creationId xmlns:a16="http://schemas.microsoft.com/office/drawing/2014/main" id="{BF573CFD-CB06-47BC-D685-4686E880CA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52082" y="438416"/>
            <a:ext cx="2715342" cy="4236718"/>
          </a:xfrm>
          <a:prstGeom prst="rect">
            <a:avLst/>
          </a:prstGeom>
          <a:ln>
            <a:noFill/>
          </a:ln>
        </xdr:spPr>
      </xdr:pic>
      <xdr:pic>
        <xdr:nvPicPr>
          <xdr:cNvPr id="231" name="Picture 230" descr="A box with ornaments on it&#10;&#10;AI-generated content may be incorrect.">
            <a:extLst>
              <a:ext uri="{FF2B5EF4-FFF2-40B4-BE49-F238E27FC236}">
                <a16:creationId xmlns:a16="http://schemas.microsoft.com/office/drawing/2014/main" id="{696A26BE-F5C5-1A6A-CEF9-AD91CE9FBF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1433" y="441810"/>
            <a:ext cx="2705153" cy="4233324"/>
          </a:xfrm>
          <a:prstGeom prst="rect">
            <a:avLst/>
          </a:prstGeom>
          <a:ln>
            <a:noFill/>
          </a:ln>
        </xdr:spPr>
      </xdr:pic>
      <xdr:pic>
        <xdr:nvPicPr>
          <xdr:cNvPr id="232" name="Picture 231" descr="A red and green gift bag with snowman designs&#10;&#10;AI-generated content may be incorrect.">
            <a:extLst>
              <a:ext uri="{FF2B5EF4-FFF2-40B4-BE49-F238E27FC236}">
                <a16:creationId xmlns:a16="http://schemas.microsoft.com/office/drawing/2014/main" id="{EBEA4BDD-A3B5-D073-2531-71B0F53666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9985" y="4834117"/>
            <a:ext cx="2696390" cy="4215390"/>
          </a:xfrm>
          <a:prstGeom prst="rect">
            <a:avLst/>
          </a:prstGeom>
          <a:ln>
            <a:noFill/>
          </a:ln>
        </xdr:spPr>
      </xdr:pic>
      <xdr:pic>
        <xdr:nvPicPr>
          <xdr:cNvPr id="233" name="Picture 232" descr="A box with a drawing of trees&#10;&#10;AI-generated content may be incorrect.">
            <a:extLst>
              <a:ext uri="{FF2B5EF4-FFF2-40B4-BE49-F238E27FC236}">
                <a16:creationId xmlns:a16="http://schemas.microsoft.com/office/drawing/2014/main" id="{CD5E0F2B-3467-9325-75A1-2EB6019D1B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64158" y="4830626"/>
            <a:ext cx="2703378" cy="4218879"/>
          </a:xfrm>
          <a:prstGeom prst="rect">
            <a:avLst/>
          </a:prstGeom>
          <a:ln>
            <a:noFill/>
          </a:ln>
        </xdr:spPr>
      </xdr:pic>
      <xdr:pic>
        <xdr:nvPicPr>
          <xdr:cNvPr id="234" name="Picture 233" descr="A white and red gift box with green and red text&#10;&#10;AI-generated content may be incorrect.">
            <a:extLst>
              <a:ext uri="{FF2B5EF4-FFF2-40B4-BE49-F238E27FC236}">
                <a16:creationId xmlns:a16="http://schemas.microsoft.com/office/drawing/2014/main" id="{826B6B6D-CA3E-62E3-06D0-026B3255E8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1434" y="4848143"/>
            <a:ext cx="2699884" cy="4218879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</xdr:col>
      <xdr:colOff>3168968</xdr:colOff>
      <xdr:row>278</xdr:row>
      <xdr:rowOff>607219</xdr:rowOff>
    </xdr:from>
    <xdr:to>
      <xdr:col>2</xdr:col>
      <xdr:colOff>1629251</xdr:colOff>
      <xdr:row>282</xdr:row>
      <xdr:rowOff>91440</xdr:rowOff>
    </xdr:to>
    <xdr:grpSp>
      <xdr:nvGrpSpPr>
        <xdr:cNvPr id="235" name="Group 234">
          <a:extLst>
            <a:ext uri="{FF2B5EF4-FFF2-40B4-BE49-F238E27FC236}">
              <a16:creationId xmlns:a16="http://schemas.microsoft.com/office/drawing/2014/main" id="{573ADC4E-D5AC-4077-9D78-4B1167E4A8C6}"/>
            </a:ext>
          </a:extLst>
        </xdr:cNvPr>
        <xdr:cNvGrpSpPr/>
      </xdr:nvGrpSpPr>
      <xdr:grpSpPr>
        <a:xfrm>
          <a:off x="4488861" y="77827755"/>
          <a:ext cx="2324711" cy="940185"/>
          <a:chOff x="491285" y="1557351"/>
          <a:chExt cx="11296721" cy="3727266"/>
        </a:xfrm>
      </xdr:grpSpPr>
      <xdr:pic>
        <xdr:nvPicPr>
          <xdr:cNvPr id="236" name="Picture 235" descr="A brown and green bag with leaves on it&#10;&#10;AI-generated content may be incorrect.">
            <a:extLst>
              <a:ext uri="{FF2B5EF4-FFF2-40B4-BE49-F238E27FC236}">
                <a16:creationId xmlns:a16="http://schemas.microsoft.com/office/drawing/2014/main" id="{CF277A86-5688-BDBD-E8B4-BA26803281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4288" y="1557351"/>
            <a:ext cx="1612726" cy="3562028"/>
          </a:xfrm>
          <a:prstGeom prst="rect">
            <a:avLst/>
          </a:prstGeom>
          <a:ln>
            <a:noFill/>
          </a:ln>
        </xdr:spPr>
      </xdr:pic>
      <xdr:pic>
        <xdr:nvPicPr>
          <xdr:cNvPr id="237" name="Picture 236" descr="A red box with snowflakes and circles&#10;&#10;AI-generated content may be incorrect.">
            <a:extLst>
              <a:ext uri="{FF2B5EF4-FFF2-40B4-BE49-F238E27FC236}">
                <a16:creationId xmlns:a16="http://schemas.microsoft.com/office/drawing/2014/main" id="{2F00D569-2D67-FF44-B92E-AA9A4B42B6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1732" y="1557351"/>
            <a:ext cx="1627393" cy="3602033"/>
          </a:xfrm>
          <a:prstGeom prst="rect">
            <a:avLst/>
          </a:prstGeom>
          <a:ln>
            <a:noFill/>
          </a:ln>
        </xdr:spPr>
      </xdr:pic>
      <xdr:pic>
        <xdr:nvPicPr>
          <xdr:cNvPr id="238" name="Picture 237" descr="A grey box with white text&#10;&#10;AI-generated content may be incorrect.">
            <a:extLst>
              <a:ext uri="{FF2B5EF4-FFF2-40B4-BE49-F238E27FC236}">
                <a16:creationId xmlns:a16="http://schemas.microsoft.com/office/drawing/2014/main" id="{AD45803D-D608-1178-3E7C-021BEC6F1E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285" y="1557351"/>
            <a:ext cx="1598107" cy="3557259"/>
          </a:xfrm>
          <a:prstGeom prst="rect">
            <a:avLst/>
          </a:prstGeom>
          <a:ln>
            <a:noFill/>
          </a:ln>
        </xdr:spPr>
      </xdr:pic>
      <xdr:pic>
        <xdr:nvPicPr>
          <xdr:cNvPr id="239" name="Picture 238" descr="A white box with red berries on it&#10;&#10;AI-generated content may be incorrect.">
            <a:extLst>
              <a:ext uri="{FF2B5EF4-FFF2-40B4-BE49-F238E27FC236}">
                <a16:creationId xmlns:a16="http://schemas.microsoft.com/office/drawing/2014/main" id="{B51313A1-0FA4-D5BB-7354-90D5ED00AA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31763" y="1557351"/>
            <a:ext cx="1673427" cy="3700201"/>
          </a:xfrm>
          <a:prstGeom prst="rect">
            <a:avLst/>
          </a:prstGeom>
          <a:ln>
            <a:noFill/>
          </a:ln>
        </xdr:spPr>
      </xdr:pic>
      <xdr:pic>
        <xdr:nvPicPr>
          <xdr:cNvPr id="240" name="Picture 239" descr="A box with text on it&#10;&#10;AI-generated content may be incorrect.">
            <a:extLst>
              <a:ext uri="{FF2B5EF4-FFF2-40B4-BE49-F238E27FC236}">
                <a16:creationId xmlns:a16="http://schemas.microsoft.com/office/drawing/2014/main" id="{030818D0-715A-CEDB-0CE6-6BD5B3F369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32006" y="1557351"/>
            <a:ext cx="1656000" cy="3664848"/>
          </a:xfrm>
          <a:prstGeom prst="rect">
            <a:avLst/>
          </a:prstGeom>
          <a:ln>
            <a:noFill/>
          </a:ln>
        </xdr:spPr>
      </xdr:pic>
      <xdr:pic>
        <xdr:nvPicPr>
          <xdr:cNvPr id="241" name="Picture 240" descr="A box with a pattern&#10;&#10;AI-generated content may be incorrect.">
            <a:extLst>
              <a:ext uri="{FF2B5EF4-FFF2-40B4-BE49-F238E27FC236}">
                <a16:creationId xmlns:a16="http://schemas.microsoft.com/office/drawing/2014/main" id="{383F2EDB-988A-3F08-D2BF-42BE201FFB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8754" y="1557351"/>
            <a:ext cx="1685657" cy="3727266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</xdr:col>
      <xdr:colOff>3222784</xdr:colOff>
      <xdr:row>285</xdr:row>
      <xdr:rowOff>641033</xdr:rowOff>
    </xdr:from>
    <xdr:to>
      <xdr:col>2</xdr:col>
      <xdr:colOff>1694497</xdr:colOff>
      <xdr:row>289</xdr:row>
      <xdr:rowOff>140971</xdr:rowOff>
    </xdr:to>
    <xdr:grpSp>
      <xdr:nvGrpSpPr>
        <xdr:cNvPr id="242" name="Group 241">
          <a:extLst>
            <a:ext uri="{FF2B5EF4-FFF2-40B4-BE49-F238E27FC236}">
              <a16:creationId xmlns:a16="http://schemas.microsoft.com/office/drawing/2014/main" id="{14548556-2104-436B-ACCD-C5ADEA4E9E37}"/>
            </a:ext>
          </a:extLst>
        </xdr:cNvPr>
        <xdr:cNvGrpSpPr/>
      </xdr:nvGrpSpPr>
      <xdr:grpSpPr>
        <a:xfrm>
          <a:off x="4542677" y="79889033"/>
          <a:ext cx="2336141" cy="928688"/>
          <a:chOff x="785067" y="1539064"/>
          <a:chExt cx="10693524" cy="3681349"/>
        </a:xfrm>
      </xdr:grpSpPr>
      <xdr:pic>
        <xdr:nvPicPr>
          <xdr:cNvPr id="243" name="Picture 242" descr="A white and green box with gold text&#10;&#10;AI-generated content may be incorrect.">
            <a:extLst>
              <a:ext uri="{FF2B5EF4-FFF2-40B4-BE49-F238E27FC236}">
                <a16:creationId xmlns:a16="http://schemas.microsoft.com/office/drawing/2014/main" id="{AE2D3C9B-6662-79B3-FA85-761523D793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0192" y="1548716"/>
            <a:ext cx="1654733" cy="3662044"/>
          </a:xfrm>
          <a:prstGeom prst="rect">
            <a:avLst/>
          </a:prstGeom>
          <a:ln>
            <a:noFill/>
          </a:ln>
        </xdr:spPr>
      </xdr:pic>
      <xdr:pic>
        <xdr:nvPicPr>
          <xdr:cNvPr id="244" name="Picture 243" descr="A red and white striped gift bag with gold bows&#10;&#10;AI-generated content may be incorrect.">
            <a:extLst>
              <a:ext uri="{FF2B5EF4-FFF2-40B4-BE49-F238E27FC236}">
                <a16:creationId xmlns:a16="http://schemas.microsoft.com/office/drawing/2014/main" id="{D9B37CC6-4C80-D726-7BE7-5FC4859A92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5609" y="1562267"/>
            <a:ext cx="1642487" cy="3634943"/>
          </a:xfrm>
          <a:prstGeom prst="rect">
            <a:avLst/>
          </a:prstGeom>
          <a:ln>
            <a:noFill/>
          </a:ln>
        </xdr:spPr>
      </xdr:pic>
      <xdr:pic>
        <xdr:nvPicPr>
          <xdr:cNvPr id="245" name="Picture 244" descr="A white box with green trees on it&#10;&#10;AI-generated content may be incorrect.">
            <a:extLst>
              <a:ext uri="{FF2B5EF4-FFF2-40B4-BE49-F238E27FC236}">
                <a16:creationId xmlns:a16="http://schemas.microsoft.com/office/drawing/2014/main" id="{BE1BE24E-E5F0-42AE-737E-9351C8FAE6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08780" y="1551667"/>
            <a:ext cx="1652066" cy="3656142"/>
          </a:xfrm>
          <a:prstGeom prst="rect">
            <a:avLst/>
          </a:prstGeom>
          <a:ln>
            <a:noFill/>
          </a:ln>
        </xdr:spPr>
      </xdr:pic>
      <xdr:pic>
        <xdr:nvPicPr>
          <xdr:cNvPr id="246" name="Picture 245" descr="A red and gold gift box with floral designs&#10;&#10;AI-generated content may be incorrect.">
            <a:extLst>
              <a:ext uri="{FF2B5EF4-FFF2-40B4-BE49-F238E27FC236}">
                <a16:creationId xmlns:a16="http://schemas.microsoft.com/office/drawing/2014/main" id="{3D03C399-D35B-679C-66CD-660C054F02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21530" y="1573038"/>
            <a:ext cx="1632919" cy="3613768"/>
          </a:xfrm>
          <a:prstGeom prst="rect">
            <a:avLst/>
          </a:prstGeom>
          <a:ln>
            <a:noFill/>
          </a:ln>
        </xdr:spPr>
      </xdr:pic>
      <xdr:pic>
        <xdr:nvPicPr>
          <xdr:cNvPr id="247" name="Picture 246" descr="A blue box with text on it&#10;&#10;AI-generated content may be incorrect.">
            <a:extLst>
              <a:ext uri="{FF2B5EF4-FFF2-40B4-BE49-F238E27FC236}">
                <a16:creationId xmlns:a16="http://schemas.microsoft.com/office/drawing/2014/main" id="{ECC90033-198C-9CC4-5B24-873CC6AB4F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5067" y="1560105"/>
            <a:ext cx="1644441" cy="3639267"/>
          </a:xfrm>
          <a:prstGeom prst="rect">
            <a:avLst/>
          </a:prstGeom>
          <a:ln>
            <a:noFill/>
          </a:ln>
        </xdr:spPr>
      </xdr:pic>
      <xdr:pic>
        <xdr:nvPicPr>
          <xdr:cNvPr id="248" name="Picture 247" descr="A box with snowflakes on it&#10;&#10;AI-generated content may be incorrect.">
            <a:extLst>
              <a:ext uri="{FF2B5EF4-FFF2-40B4-BE49-F238E27FC236}">
                <a16:creationId xmlns:a16="http://schemas.microsoft.com/office/drawing/2014/main" id="{484C8129-EDEB-30A5-5ACE-E761BA4717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15135" y="1539064"/>
            <a:ext cx="1663456" cy="3681349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</xdr:col>
      <xdr:colOff>3153252</xdr:colOff>
      <xdr:row>292</xdr:row>
      <xdr:rowOff>741997</xdr:rowOff>
    </xdr:from>
    <xdr:to>
      <xdr:col>2</xdr:col>
      <xdr:colOff>1615440</xdr:colOff>
      <xdr:row>296</xdr:row>
      <xdr:rowOff>134778</xdr:rowOff>
    </xdr:to>
    <xdr:grpSp>
      <xdr:nvGrpSpPr>
        <xdr:cNvPr id="249" name="Group 248">
          <a:extLst>
            <a:ext uri="{FF2B5EF4-FFF2-40B4-BE49-F238E27FC236}">
              <a16:creationId xmlns:a16="http://schemas.microsoft.com/office/drawing/2014/main" id="{56DDB1F4-166D-4359-AC3F-025301CBD6A7}"/>
            </a:ext>
          </a:extLst>
        </xdr:cNvPr>
        <xdr:cNvGrpSpPr/>
      </xdr:nvGrpSpPr>
      <xdr:grpSpPr>
        <a:xfrm>
          <a:off x="4473145" y="81949426"/>
          <a:ext cx="2326616" cy="1039245"/>
          <a:chOff x="491285" y="1557351"/>
          <a:chExt cx="11296721" cy="3727266"/>
        </a:xfrm>
      </xdr:grpSpPr>
      <xdr:pic>
        <xdr:nvPicPr>
          <xdr:cNvPr id="250" name="Picture 249" descr="A brown and green bag with leaves on it&#10;&#10;AI-generated content may be incorrect.">
            <a:extLst>
              <a:ext uri="{FF2B5EF4-FFF2-40B4-BE49-F238E27FC236}">
                <a16:creationId xmlns:a16="http://schemas.microsoft.com/office/drawing/2014/main" id="{713CB15A-6687-5BEC-7423-3D322A4441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4288" y="1557351"/>
            <a:ext cx="1612726" cy="3562028"/>
          </a:xfrm>
          <a:prstGeom prst="rect">
            <a:avLst/>
          </a:prstGeom>
          <a:ln>
            <a:noFill/>
          </a:ln>
        </xdr:spPr>
      </xdr:pic>
      <xdr:pic>
        <xdr:nvPicPr>
          <xdr:cNvPr id="251" name="Picture 250" descr="A red box with snowflakes and circles&#10;&#10;AI-generated content may be incorrect.">
            <a:extLst>
              <a:ext uri="{FF2B5EF4-FFF2-40B4-BE49-F238E27FC236}">
                <a16:creationId xmlns:a16="http://schemas.microsoft.com/office/drawing/2014/main" id="{1405BA7E-E91A-078B-DB7E-69318EA8BC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1732" y="1557351"/>
            <a:ext cx="1627393" cy="3602033"/>
          </a:xfrm>
          <a:prstGeom prst="rect">
            <a:avLst/>
          </a:prstGeom>
          <a:ln>
            <a:noFill/>
          </a:ln>
        </xdr:spPr>
      </xdr:pic>
      <xdr:pic>
        <xdr:nvPicPr>
          <xdr:cNvPr id="252" name="Picture 251" descr="A grey box with white text&#10;&#10;AI-generated content may be incorrect.">
            <a:extLst>
              <a:ext uri="{FF2B5EF4-FFF2-40B4-BE49-F238E27FC236}">
                <a16:creationId xmlns:a16="http://schemas.microsoft.com/office/drawing/2014/main" id="{25A7B678-7921-27E5-6CB2-88E79BD5EC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285" y="1557351"/>
            <a:ext cx="1598107" cy="3557259"/>
          </a:xfrm>
          <a:prstGeom prst="rect">
            <a:avLst/>
          </a:prstGeom>
          <a:ln>
            <a:noFill/>
          </a:ln>
        </xdr:spPr>
      </xdr:pic>
      <xdr:pic>
        <xdr:nvPicPr>
          <xdr:cNvPr id="253" name="Picture 252" descr="A white box with red berries on it&#10;&#10;AI-generated content may be incorrect.">
            <a:extLst>
              <a:ext uri="{FF2B5EF4-FFF2-40B4-BE49-F238E27FC236}">
                <a16:creationId xmlns:a16="http://schemas.microsoft.com/office/drawing/2014/main" id="{4DBF0498-06D5-04F5-D6FB-ADA47BB260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31763" y="1557351"/>
            <a:ext cx="1673427" cy="3700201"/>
          </a:xfrm>
          <a:prstGeom prst="rect">
            <a:avLst/>
          </a:prstGeom>
          <a:ln>
            <a:noFill/>
          </a:ln>
        </xdr:spPr>
      </xdr:pic>
      <xdr:pic>
        <xdr:nvPicPr>
          <xdr:cNvPr id="254" name="Picture 253" descr="A box with text on it&#10;&#10;AI-generated content may be incorrect.">
            <a:extLst>
              <a:ext uri="{FF2B5EF4-FFF2-40B4-BE49-F238E27FC236}">
                <a16:creationId xmlns:a16="http://schemas.microsoft.com/office/drawing/2014/main" id="{888EE6A6-41A2-555B-871B-90D560A7AF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32006" y="1557351"/>
            <a:ext cx="1656000" cy="3664848"/>
          </a:xfrm>
          <a:prstGeom prst="rect">
            <a:avLst/>
          </a:prstGeom>
          <a:ln>
            <a:noFill/>
          </a:ln>
        </xdr:spPr>
      </xdr:pic>
      <xdr:pic>
        <xdr:nvPicPr>
          <xdr:cNvPr id="255" name="Picture 254" descr="A box with a pattern&#10;&#10;AI-generated content may be incorrect.">
            <a:extLst>
              <a:ext uri="{FF2B5EF4-FFF2-40B4-BE49-F238E27FC236}">
                <a16:creationId xmlns:a16="http://schemas.microsoft.com/office/drawing/2014/main" id="{38643AD1-1108-B4F7-69BE-48AFD8412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8754" y="1557351"/>
            <a:ext cx="1685657" cy="3727266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</xdr:col>
      <xdr:colOff>3083719</xdr:colOff>
      <xdr:row>299</xdr:row>
      <xdr:rowOff>712470</xdr:rowOff>
    </xdr:from>
    <xdr:to>
      <xdr:col>2</xdr:col>
      <xdr:colOff>1544002</xdr:colOff>
      <xdr:row>303</xdr:row>
      <xdr:rowOff>134778</xdr:rowOff>
    </xdr:to>
    <xdr:grpSp>
      <xdr:nvGrpSpPr>
        <xdr:cNvPr id="256" name="Group 255">
          <a:extLst>
            <a:ext uri="{FF2B5EF4-FFF2-40B4-BE49-F238E27FC236}">
              <a16:creationId xmlns:a16="http://schemas.microsoft.com/office/drawing/2014/main" id="{1B866DAF-4EEE-4DB4-BB7A-8B7339AD48DD}"/>
            </a:ext>
          </a:extLst>
        </xdr:cNvPr>
        <xdr:cNvGrpSpPr/>
      </xdr:nvGrpSpPr>
      <xdr:grpSpPr>
        <a:xfrm>
          <a:off x="4403612" y="84137863"/>
          <a:ext cx="2324711" cy="1041558"/>
          <a:chOff x="785067" y="1539064"/>
          <a:chExt cx="10693524" cy="3681349"/>
        </a:xfrm>
      </xdr:grpSpPr>
      <xdr:pic>
        <xdr:nvPicPr>
          <xdr:cNvPr id="257" name="Picture 256" descr="A white and green box with gold text&#10;&#10;AI-generated content may be incorrect.">
            <a:extLst>
              <a:ext uri="{FF2B5EF4-FFF2-40B4-BE49-F238E27FC236}">
                <a16:creationId xmlns:a16="http://schemas.microsoft.com/office/drawing/2014/main" id="{0F8371E6-4E63-2C23-24CE-0859B77A9B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0192" y="1548716"/>
            <a:ext cx="1654733" cy="3662044"/>
          </a:xfrm>
          <a:prstGeom prst="rect">
            <a:avLst/>
          </a:prstGeom>
          <a:ln>
            <a:noFill/>
          </a:ln>
        </xdr:spPr>
      </xdr:pic>
      <xdr:pic>
        <xdr:nvPicPr>
          <xdr:cNvPr id="258" name="Picture 257" descr="A red and white striped gift bag with gold bows&#10;&#10;AI-generated content may be incorrect.">
            <a:extLst>
              <a:ext uri="{FF2B5EF4-FFF2-40B4-BE49-F238E27FC236}">
                <a16:creationId xmlns:a16="http://schemas.microsoft.com/office/drawing/2014/main" id="{71430AC7-8850-36DE-1770-3189C35235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5609" y="1562267"/>
            <a:ext cx="1642487" cy="3634943"/>
          </a:xfrm>
          <a:prstGeom prst="rect">
            <a:avLst/>
          </a:prstGeom>
          <a:ln>
            <a:noFill/>
          </a:ln>
        </xdr:spPr>
      </xdr:pic>
      <xdr:pic>
        <xdr:nvPicPr>
          <xdr:cNvPr id="259" name="Picture 258" descr="A white box with green trees on it&#10;&#10;AI-generated content may be incorrect.">
            <a:extLst>
              <a:ext uri="{FF2B5EF4-FFF2-40B4-BE49-F238E27FC236}">
                <a16:creationId xmlns:a16="http://schemas.microsoft.com/office/drawing/2014/main" id="{44C5D938-8B14-D566-8AEC-B48CD49841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08780" y="1551667"/>
            <a:ext cx="1652066" cy="3656142"/>
          </a:xfrm>
          <a:prstGeom prst="rect">
            <a:avLst/>
          </a:prstGeom>
          <a:ln>
            <a:noFill/>
          </a:ln>
        </xdr:spPr>
      </xdr:pic>
      <xdr:pic>
        <xdr:nvPicPr>
          <xdr:cNvPr id="260" name="Picture 259" descr="A red and gold gift box with floral designs&#10;&#10;AI-generated content may be incorrect.">
            <a:extLst>
              <a:ext uri="{FF2B5EF4-FFF2-40B4-BE49-F238E27FC236}">
                <a16:creationId xmlns:a16="http://schemas.microsoft.com/office/drawing/2014/main" id="{D641D849-9F12-C564-CA37-CF2C046BE6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21530" y="1573038"/>
            <a:ext cx="1632919" cy="3613768"/>
          </a:xfrm>
          <a:prstGeom prst="rect">
            <a:avLst/>
          </a:prstGeom>
          <a:ln>
            <a:noFill/>
          </a:ln>
        </xdr:spPr>
      </xdr:pic>
      <xdr:pic>
        <xdr:nvPicPr>
          <xdr:cNvPr id="261" name="Picture 260" descr="A blue box with text on it&#10;&#10;AI-generated content may be incorrect.">
            <a:extLst>
              <a:ext uri="{FF2B5EF4-FFF2-40B4-BE49-F238E27FC236}">
                <a16:creationId xmlns:a16="http://schemas.microsoft.com/office/drawing/2014/main" id="{61DCBB0C-23DB-C1EA-C573-6E0A1E99E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5067" y="1560105"/>
            <a:ext cx="1644441" cy="3639267"/>
          </a:xfrm>
          <a:prstGeom prst="rect">
            <a:avLst/>
          </a:prstGeom>
          <a:ln>
            <a:noFill/>
          </a:ln>
        </xdr:spPr>
      </xdr:pic>
      <xdr:pic>
        <xdr:nvPicPr>
          <xdr:cNvPr id="262" name="Picture 261" descr="A box with snowflakes on it&#10;&#10;AI-generated content may be incorrect.">
            <a:extLst>
              <a:ext uri="{FF2B5EF4-FFF2-40B4-BE49-F238E27FC236}">
                <a16:creationId xmlns:a16="http://schemas.microsoft.com/office/drawing/2014/main" id="{FFD494F0-2719-941A-41D5-F08FCD84D6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15135" y="1539064"/>
            <a:ext cx="1663456" cy="3681349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oneCell">
    <xdr:from>
      <xdr:col>2</xdr:col>
      <xdr:colOff>95250</xdr:colOff>
      <xdr:row>200</xdr:row>
      <xdr:rowOff>250031</xdr:rowOff>
    </xdr:from>
    <xdr:to>
      <xdr:col>2</xdr:col>
      <xdr:colOff>1657350</xdr:colOff>
      <xdr:row>200</xdr:row>
      <xdr:rowOff>893109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4F322745-AAC5-489D-A9B4-A62AE4A1D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0" y="55251191"/>
          <a:ext cx="1558290" cy="654508"/>
        </a:xfrm>
        <a:prstGeom prst="rect">
          <a:avLst/>
        </a:prstGeom>
      </xdr:spPr>
    </xdr:pic>
    <xdr:clientData/>
  </xdr:twoCellAnchor>
  <xdr:twoCellAnchor editAs="oneCell">
    <xdr:from>
      <xdr:col>2</xdr:col>
      <xdr:colOff>126188</xdr:colOff>
      <xdr:row>201</xdr:row>
      <xdr:rowOff>114282</xdr:rowOff>
    </xdr:from>
    <xdr:to>
      <xdr:col>2</xdr:col>
      <xdr:colOff>1692117</xdr:colOff>
      <xdr:row>205</xdr:row>
      <xdr:rowOff>74966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EBD3955F-2B3D-41D6-BC56-D73528D7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0188" y="56045082"/>
          <a:ext cx="1552594" cy="646484"/>
        </a:xfrm>
        <a:prstGeom prst="rect">
          <a:avLst/>
        </a:prstGeom>
      </xdr:spPr>
    </xdr:pic>
    <xdr:clientData/>
  </xdr:twoCellAnchor>
  <xdr:twoCellAnchor editAs="oneCell">
    <xdr:from>
      <xdr:col>2</xdr:col>
      <xdr:colOff>83344</xdr:colOff>
      <xdr:row>207</xdr:row>
      <xdr:rowOff>238127</xdr:rowOff>
    </xdr:from>
    <xdr:to>
      <xdr:col>2</xdr:col>
      <xdr:colOff>1639729</xdr:colOff>
      <xdr:row>207</xdr:row>
      <xdr:rowOff>898177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55DF7597-9535-4C95-AFF3-AC637FB5B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7344" y="57220487"/>
          <a:ext cx="1554480" cy="658145"/>
        </a:xfrm>
        <a:prstGeom prst="rect">
          <a:avLst/>
        </a:prstGeom>
      </xdr:spPr>
    </xdr:pic>
    <xdr:clientData/>
  </xdr:twoCellAnchor>
  <xdr:twoCellAnchor editAs="oneCell">
    <xdr:from>
      <xdr:col>2</xdr:col>
      <xdr:colOff>90469</xdr:colOff>
      <xdr:row>208</xdr:row>
      <xdr:rowOff>90471</xdr:rowOff>
    </xdr:from>
    <xdr:to>
      <xdr:col>2</xdr:col>
      <xdr:colOff>1654474</xdr:colOff>
      <xdr:row>212</xdr:row>
      <xdr:rowOff>57858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1FEF48AD-6C9A-4FEB-935D-125289AFE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4469" y="58002471"/>
          <a:ext cx="1560195" cy="637947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107155</xdr:colOff>
      <xdr:row>214</xdr:row>
      <xdr:rowOff>250031</xdr:rowOff>
    </xdr:from>
    <xdr:to>
      <xdr:col>2</xdr:col>
      <xdr:colOff>1655920</xdr:colOff>
      <xdr:row>214</xdr:row>
      <xdr:rowOff>897911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C4381050-25AB-4836-ACA0-A7FF23382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1155" y="59213591"/>
          <a:ext cx="1550670" cy="661215"/>
        </a:xfrm>
        <a:prstGeom prst="rect">
          <a:avLst/>
        </a:prstGeom>
      </xdr:spPr>
    </xdr:pic>
    <xdr:clientData/>
  </xdr:twoCellAnchor>
  <xdr:twoCellAnchor editAs="oneCell">
    <xdr:from>
      <xdr:col>2</xdr:col>
      <xdr:colOff>90469</xdr:colOff>
      <xdr:row>215</xdr:row>
      <xdr:rowOff>138093</xdr:rowOff>
    </xdr:from>
    <xdr:to>
      <xdr:col>2</xdr:col>
      <xdr:colOff>1654474</xdr:colOff>
      <xdr:row>219</xdr:row>
      <xdr:rowOff>95600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6CC30E69-6572-4DB8-8344-930E4F8BB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4469" y="60031293"/>
          <a:ext cx="1560195" cy="639497"/>
        </a:xfrm>
        <a:prstGeom prst="rect">
          <a:avLst/>
        </a:prstGeom>
      </xdr:spPr>
    </xdr:pic>
    <xdr:clientData/>
  </xdr:twoCellAnchor>
  <xdr:twoCellAnchor editAs="oneCell">
    <xdr:from>
      <xdr:col>2</xdr:col>
      <xdr:colOff>130968</xdr:colOff>
      <xdr:row>221</xdr:row>
      <xdr:rowOff>190500</xdr:rowOff>
    </xdr:from>
    <xdr:to>
      <xdr:col>2</xdr:col>
      <xdr:colOff>1696878</xdr:colOff>
      <xdr:row>221</xdr:row>
      <xdr:rowOff>855117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38E51DD3-02C4-4568-880A-3F5C1D57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4968" y="61135260"/>
          <a:ext cx="1562100" cy="664617"/>
        </a:xfrm>
        <a:prstGeom prst="rect">
          <a:avLst/>
        </a:prstGeom>
      </xdr:spPr>
    </xdr:pic>
    <xdr:clientData/>
  </xdr:twoCellAnchor>
  <xdr:twoCellAnchor editAs="oneCell">
    <xdr:from>
      <xdr:col>2</xdr:col>
      <xdr:colOff>138094</xdr:colOff>
      <xdr:row>222</xdr:row>
      <xdr:rowOff>54749</xdr:rowOff>
    </xdr:from>
    <xdr:to>
      <xdr:col>2</xdr:col>
      <xdr:colOff>1692574</xdr:colOff>
      <xdr:row>226</xdr:row>
      <xdr:rowOff>19580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3B3A3F80-2290-4E42-A282-4860FF8A7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2094" y="61929149"/>
          <a:ext cx="1558290" cy="646821"/>
        </a:xfrm>
        <a:prstGeom prst="rect">
          <a:avLst/>
        </a:prstGeom>
      </xdr:spPr>
    </xdr:pic>
    <xdr:clientData/>
  </xdr:twoCellAnchor>
  <xdr:twoCellAnchor editAs="oneCell">
    <xdr:from>
      <xdr:col>22</xdr:col>
      <xdr:colOff>523875</xdr:colOff>
      <xdr:row>0</xdr:row>
      <xdr:rowOff>142877</xdr:rowOff>
    </xdr:from>
    <xdr:to>
      <xdr:col>24</xdr:col>
      <xdr:colOff>897542</xdr:colOff>
      <xdr:row>3</xdr:row>
      <xdr:rowOff>361475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2B11FC3D-161F-415B-95A1-2ED3A78EB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01835" y="142877"/>
          <a:ext cx="2263427" cy="961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3329941</xdr:colOff>
      <xdr:row>264</xdr:row>
      <xdr:rowOff>363581</xdr:rowOff>
    </xdr:from>
    <xdr:to>
      <xdr:col>2</xdr:col>
      <xdr:colOff>1590132</xdr:colOff>
      <xdr:row>269</xdr:row>
      <xdr:rowOff>45447</xdr:rowOff>
    </xdr:to>
    <xdr:grpSp>
      <xdr:nvGrpSpPr>
        <xdr:cNvPr id="272" name="Group 271">
          <a:extLst>
            <a:ext uri="{FF2B5EF4-FFF2-40B4-BE49-F238E27FC236}">
              <a16:creationId xmlns:a16="http://schemas.microsoft.com/office/drawing/2014/main" id="{93D7FF85-B44D-4648-9A7D-E5A40C9CA24A}"/>
            </a:ext>
          </a:extLst>
        </xdr:cNvPr>
        <xdr:cNvGrpSpPr/>
      </xdr:nvGrpSpPr>
      <xdr:grpSpPr>
        <a:xfrm>
          <a:off x="4649834" y="73474760"/>
          <a:ext cx="2124619" cy="1287508"/>
          <a:chOff x="1123952" y="710513"/>
          <a:chExt cx="9207981" cy="5904077"/>
        </a:xfrm>
      </xdr:grpSpPr>
      <xdr:pic>
        <xdr:nvPicPr>
          <xdr:cNvPr id="273" name="Picture 272">
            <a:extLst>
              <a:ext uri="{FF2B5EF4-FFF2-40B4-BE49-F238E27FC236}">
                <a16:creationId xmlns:a16="http://schemas.microsoft.com/office/drawing/2014/main" id="{595FD28D-B184-9ECB-4E5C-4D042397B6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5131" y="715662"/>
            <a:ext cx="2681157" cy="2883244"/>
          </a:xfrm>
          <a:prstGeom prst="rect">
            <a:avLst/>
          </a:prstGeom>
          <a:ln>
            <a:noFill/>
          </a:ln>
        </xdr:spPr>
      </xdr:pic>
      <xdr:pic>
        <xdr:nvPicPr>
          <xdr:cNvPr id="274" name="Picture 273" descr="A six pack of beer bottles&#10;&#10;AI-generated content may be incorrect.">
            <a:extLst>
              <a:ext uri="{FF2B5EF4-FFF2-40B4-BE49-F238E27FC236}">
                <a16:creationId xmlns:a16="http://schemas.microsoft.com/office/drawing/2014/main" id="{5D6552F7-FC07-E2E6-602A-29A272744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8233" y="710513"/>
            <a:ext cx="2753534" cy="2888393"/>
          </a:xfrm>
          <a:prstGeom prst="rect">
            <a:avLst/>
          </a:prstGeom>
          <a:ln>
            <a:noFill/>
          </a:ln>
        </xdr:spPr>
      </xdr:pic>
      <xdr:pic>
        <xdr:nvPicPr>
          <xdr:cNvPr id="275" name="Picture 274">
            <a:extLst>
              <a:ext uri="{FF2B5EF4-FFF2-40B4-BE49-F238E27FC236}">
                <a16:creationId xmlns:a16="http://schemas.microsoft.com/office/drawing/2014/main" id="{418E5B64-6A87-C3A4-8F43-3127F1849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-259"/>
          <a:stretch/>
        </xdr:blipFill>
        <xdr:spPr>
          <a:xfrm>
            <a:off x="1123952" y="3737919"/>
            <a:ext cx="2753397" cy="2876671"/>
          </a:xfrm>
          <a:prstGeom prst="rect">
            <a:avLst/>
          </a:prstGeom>
          <a:ln>
            <a:noFill/>
          </a:ln>
        </xdr:spPr>
      </xdr:pic>
      <xdr:pic>
        <xdr:nvPicPr>
          <xdr:cNvPr id="276" name="Picture 275" descr="A six pack of beer bottles&#10;&#10;AI-generated content may be incorrect.">
            <a:extLst>
              <a:ext uri="{FF2B5EF4-FFF2-40B4-BE49-F238E27FC236}">
                <a16:creationId xmlns:a16="http://schemas.microsoft.com/office/drawing/2014/main" id="{B2AE308A-5538-DD9C-1BA0-7EEE61CDBB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4435" y="3604054"/>
            <a:ext cx="2890835" cy="2986217"/>
          </a:xfrm>
          <a:prstGeom prst="rect">
            <a:avLst/>
          </a:prstGeom>
          <a:ln>
            <a:noFill/>
          </a:ln>
        </xdr:spPr>
      </xdr:pic>
      <xdr:pic>
        <xdr:nvPicPr>
          <xdr:cNvPr id="277" name="Picture 276" descr="A six pack of beer bottles&#10;&#10;AI-generated content may be incorrect.">
            <a:extLst>
              <a:ext uri="{FF2B5EF4-FFF2-40B4-BE49-F238E27FC236}">
                <a16:creationId xmlns:a16="http://schemas.microsoft.com/office/drawing/2014/main" id="{7C5330A9-B546-64D7-77B8-A73A5A0BFC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00746" y="715663"/>
            <a:ext cx="2765697" cy="2888393"/>
          </a:xfrm>
          <a:prstGeom prst="rect">
            <a:avLst/>
          </a:prstGeom>
          <a:ln>
            <a:noFill/>
          </a:ln>
        </xdr:spPr>
      </xdr:pic>
      <xdr:pic>
        <xdr:nvPicPr>
          <xdr:cNvPr id="278" name="Picture 277" descr="A six pack of beer bottles&#10;&#10;AI-generated content may be incorrect.">
            <a:extLst>
              <a:ext uri="{FF2B5EF4-FFF2-40B4-BE49-F238E27FC236}">
                <a16:creationId xmlns:a16="http://schemas.microsoft.com/office/drawing/2014/main" id="{C55EBF14-B2D3-7C97-E8C3-70373E562E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62850" y="3645594"/>
            <a:ext cx="2769083" cy="2899474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</xdr:col>
      <xdr:colOff>3332663</xdr:colOff>
      <xdr:row>271</xdr:row>
      <xdr:rowOff>284660</xdr:rowOff>
    </xdr:from>
    <xdr:to>
      <xdr:col>2</xdr:col>
      <xdr:colOff>1592854</xdr:colOff>
      <xdr:row>274</xdr:row>
      <xdr:rowOff>131716</xdr:rowOff>
    </xdr:to>
    <xdr:grpSp>
      <xdr:nvGrpSpPr>
        <xdr:cNvPr id="279" name="Group 278">
          <a:extLst>
            <a:ext uri="{FF2B5EF4-FFF2-40B4-BE49-F238E27FC236}">
              <a16:creationId xmlns:a16="http://schemas.microsoft.com/office/drawing/2014/main" id="{477204A9-8D35-47CA-A50E-39D083002CA2}"/>
            </a:ext>
          </a:extLst>
        </xdr:cNvPr>
        <xdr:cNvGrpSpPr/>
      </xdr:nvGrpSpPr>
      <xdr:grpSpPr>
        <a:xfrm>
          <a:off x="4652556" y="75355267"/>
          <a:ext cx="2124619" cy="1289413"/>
          <a:chOff x="1123952" y="710513"/>
          <a:chExt cx="9207981" cy="5904077"/>
        </a:xfrm>
      </xdr:grpSpPr>
      <xdr:pic>
        <xdr:nvPicPr>
          <xdr:cNvPr id="280" name="Picture 279">
            <a:extLst>
              <a:ext uri="{FF2B5EF4-FFF2-40B4-BE49-F238E27FC236}">
                <a16:creationId xmlns:a16="http://schemas.microsoft.com/office/drawing/2014/main" id="{EF4AD99F-7848-E19A-C67F-E6FCC1B7A3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5131" y="715662"/>
            <a:ext cx="2681157" cy="2883244"/>
          </a:xfrm>
          <a:prstGeom prst="rect">
            <a:avLst/>
          </a:prstGeom>
          <a:ln>
            <a:noFill/>
          </a:ln>
        </xdr:spPr>
      </xdr:pic>
      <xdr:pic>
        <xdr:nvPicPr>
          <xdr:cNvPr id="281" name="Picture 280" descr="A six pack of beer bottles&#10;&#10;AI-generated content may be incorrect.">
            <a:extLst>
              <a:ext uri="{FF2B5EF4-FFF2-40B4-BE49-F238E27FC236}">
                <a16:creationId xmlns:a16="http://schemas.microsoft.com/office/drawing/2014/main" id="{F78F7DC1-E931-68C3-809A-19033F8F1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8233" y="710513"/>
            <a:ext cx="2753534" cy="2888393"/>
          </a:xfrm>
          <a:prstGeom prst="rect">
            <a:avLst/>
          </a:prstGeom>
          <a:ln>
            <a:noFill/>
          </a:ln>
        </xdr:spPr>
      </xdr:pic>
      <xdr:pic>
        <xdr:nvPicPr>
          <xdr:cNvPr id="282" name="Picture 281">
            <a:extLst>
              <a:ext uri="{FF2B5EF4-FFF2-40B4-BE49-F238E27FC236}">
                <a16:creationId xmlns:a16="http://schemas.microsoft.com/office/drawing/2014/main" id="{325042C2-E35D-CEF9-C6E1-39BA1C9D25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-259"/>
          <a:stretch/>
        </xdr:blipFill>
        <xdr:spPr>
          <a:xfrm>
            <a:off x="1123952" y="3737919"/>
            <a:ext cx="2753397" cy="2876671"/>
          </a:xfrm>
          <a:prstGeom prst="rect">
            <a:avLst/>
          </a:prstGeom>
          <a:ln>
            <a:noFill/>
          </a:ln>
        </xdr:spPr>
      </xdr:pic>
      <xdr:pic>
        <xdr:nvPicPr>
          <xdr:cNvPr id="283" name="Picture 282" descr="A six pack of beer bottles&#10;&#10;AI-generated content may be incorrect.">
            <a:extLst>
              <a:ext uri="{FF2B5EF4-FFF2-40B4-BE49-F238E27FC236}">
                <a16:creationId xmlns:a16="http://schemas.microsoft.com/office/drawing/2014/main" id="{DF0379BE-B159-C2CD-D239-068B82BEC5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4435" y="3604054"/>
            <a:ext cx="2890835" cy="2986217"/>
          </a:xfrm>
          <a:prstGeom prst="rect">
            <a:avLst/>
          </a:prstGeom>
          <a:ln>
            <a:noFill/>
          </a:ln>
        </xdr:spPr>
      </xdr:pic>
      <xdr:pic>
        <xdr:nvPicPr>
          <xdr:cNvPr id="284" name="Picture 283" descr="A six pack of beer bottles&#10;&#10;AI-generated content may be incorrect.">
            <a:extLst>
              <a:ext uri="{FF2B5EF4-FFF2-40B4-BE49-F238E27FC236}">
                <a16:creationId xmlns:a16="http://schemas.microsoft.com/office/drawing/2014/main" id="{5E8669DE-272F-8E43-318C-3B558F4C5C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00746" y="715663"/>
            <a:ext cx="2765697" cy="2888393"/>
          </a:xfrm>
          <a:prstGeom prst="rect">
            <a:avLst/>
          </a:prstGeom>
          <a:ln>
            <a:noFill/>
          </a:ln>
        </xdr:spPr>
      </xdr:pic>
      <xdr:pic>
        <xdr:nvPicPr>
          <xdr:cNvPr id="285" name="Picture 284" descr="A six pack of beer bottles&#10;&#10;AI-generated content may be incorrect.">
            <a:extLst>
              <a:ext uri="{FF2B5EF4-FFF2-40B4-BE49-F238E27FC236}">
                <a16:creationId xmlns:a16="http://schemas.microsoft.com/office/drawing/2014/main" id="{76F33F84-014E-6A2A-8539-D55B6FC876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62850" y="3645594"/>
            <a:ext cx="2769083" cy="2899474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146093</xdr:colOff>
      <xdr:row>1</xdr:row>
      <xdr:rowOff>20777</xdr:rowOff>
    </xdr:from>
    <xdr:ext cx="1950345" cy="992516"/>
    <xdr:pic>
      <xdr:nvPicPr>
        <xdr:cNvPr id="2" name="Picture 1">
          <a:extLst>
            <a:ext uri="{FF2B5EF4-FFF2-40B4-BE49-F238E27FC236}">
              <a16:creationId xmlns:a16="http://schemas.microsoft.com/office/drawing/2014/main" id="{0B024F51-26C5-4165-A935-23295BFC0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93" y="188417"/>
          <a:ext cx="1950345" cy="992516"/>
        </a:xfrm>
        <a:prstGeom prst="rect">
          <a:avLst/>
        </a:prstGeom>
      </xdr:spPr>
    </xdr:pic>
    <xdr:clientData/>
  </xdr:oneCellAnchor>
  <xdr:twoCellAnchor>
    <xdr:from>
      <xdr:col>1</xdr:col>
      <xdr:colOff>2736532</xdr:colOff>
      <xdr:row>124</xdr:row>
      <xdr:rowOff>551498</xdr:rowOff>
    </xdr:from>
    <xdr:to>
      <xdr:col>2</xdr:col>
      <xdr:colOff>1644967</xdr:colOff>
      <xdr:row>129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C40E8FA-801F-4679-9AAB-C9AAC4662BBD}"/>
            </a:ext>
          </a:extLst>
        </xdr:cNvPr>
        <xdr:cNvGrpSpPr/>
      </xdr:nvGrpSpPr>
      <xdr:grpSpPr>
        <a:xfrm>
          <a:off x="4246925" y="34691819"/>
          <a:ext cx="2323828" cy="1094967"/>
          <a:chOff x="491285" y="1557351"/>
          <a:chExt cx="11296721" cy="3727266"/>
        </a:xfrm>
      </xdr:grpSpPr>
      <xdr:pic>
        <xdr:nvPicPr>
          <xdr:cNvPr id="4" name="Picture 3" descr="A brown and green bag with leaves on it&#10;&#10;AI-generated content may be incorrect.">
            <a:extLst>
              <a:ext uri="{FF2B5EF4-FFF2-40B4-BE49-F238E27FC236}">
                <a16:creationId xmlns:a16="http://schemas.microsoft.com/office/drawing/2014/main" id="{18387F21-42CB-B812-FB34-F70836B95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4288" y="1557351"/>
            <a:ext cx="1612726" cy="3562028"/>
          </a:xfrm>
          <a:prstGeom prst="rect">
            <a:avLst/>
          </a:prstGeom>
          <a:ln>
            <a:noFill/>
          </a:ln>
        </xdr:spPr>
      </xdr:pic>
      <xdr:pic>
        <xdr:nvPicPr>
          <xdr:cNvPr id="5" name="Picture 4" descr="A red box with snowflakes and circles&#10;&#10;AI-generated content may be incorrect.">
            <a:extLst>
              <a:ext uri="{FF2B5EF4-FFF2-40B4-BE49-F238E27FC236}">
                <a16:creationId xmlns:a16="http://schemas.microsoft.com/office/drawing/2014/main" id="{31BF19CB-C808-F018-4775-8241289C5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1732" y="1557351"/>
            <a:ext cx="1627393" cy="3602033"/>
          </a:xfrm>
          <a:prstGeom prst="rect">
            <a:avLst/>
          </a:prstGeom>
          <a:ln>
            <a:noFill/>
          </a:ln>
        </xdr:spPr>
      </xdr:pic>
      <xdr:pic>
        <xdr:nvPicPr>
          <xdr:cNvPr id="6" name="Picture 5" descr="A grey box with white text&#10;&#10;AI-generated content may be incorrect.">
            <a:extLst>
              <a:ext uri="{FF2B5EF4-FFF2-40B4-BE49-F238E27FC236}">
                <a16:creationId xmlns:a16="http://schemas.microsoft.com/office/drawing/2014/main" id="{F27D7BE5-A65E-66AA-7B22-4F4AE3FA3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285" y="1557351"/>
            <a:ext cx="1598107" cy="3557259"/>
          </a:xfrm>
          <a:prstGeom prst="rect">
            <a:avLst/>
          </a:prstGeom>
          <a:ln>
            <a:noFill/>
          </a:ln>
        </xdr:spPr>
      </xdr:pic>
      <xdr:pic>
        <xdr:nvPicPr>
          <xdr:cNvPr id="7" name="Picture 6" descr="A white box with red berries on it&#10;&#10;AI-generated content may be incorrect.">
            <a:extLst>
              <a:ext uri="{FF2B5EF4-FFF2-40B4-BE49-F238E27FC236}">
                <a16:creationId xmlns:a16="http://schemas.microsoft.com/office/drawing/2014/main" id="{3C35A708-1DED-F200-98A8-E4D0EE7503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31763" y="1557351"/>
            <a:ext cx="1673427" cy="3700201"/>
          </a:xfrm>
          <a:prstGeom prst="rect">
            <a:avLst/>
          </a:prstGeom>
          <a:ln>
            <a:noFill/>
          </a:ln>
        </xdr:spPr>
      </xdr:pic>
      <xdr:pic>
        <xdr:nvPicPr>
          <xdr:cNvPr id="8" name="Picture 7" descr="A box with text on it&#10;&#10;AI-generated content may be incorrect.">
            <a:extLst>
              <a:ext uri="{FF2B5EF4-FFF2-40B4-BE49-F238E27FC236}">
                <a16:creationId xmlns:a16="http://schemas.microsoft.com/office/drawing/2014/main" id="{FCB07E50-8040-07E5-3CEA-A9AFA91F8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32006" y="1557351"/>
            <a:ext cx="1656000" cy="3664848"/>
          </a:xfrm>
          <a:prstGeom prst="rect">
            <a:avLst/>
          </a:prstGeom>
          <a:ln>
            <a:noFill/>
          </a:ln>
        </xdr:spPr>
      </xdr:pic>
      <xdr:pic>
        <xdr:nvPicPr>
          <xdr:cNvPr id="9" name="Picture 8" descr="A box with a pattern&#10;&#10;AI-generated content may be incorrect.">
            <a:extLst>
              <a:ext uri="{FF2B5EF4-FFF2-40B4-BE49-F238E27FC236}">
                <a16:creationId xmlns:a16="http://schemas.microsoft.com/office/drawing/2014/main" id="{F17BC5FD-156A-ABAF-845F-8097471CDD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8754" y="1557351"/>
            <a:ext cx="1685657" cy="3727266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</xdr:col>
      <xdr:colOff>2736531</xdr:colOff>
      <xdr:row>131</xdr:row>
      <xdr:rowOff>501967</xdr:rowOff>
    </xdr:from>
    <xdr:to>
      <xdr:col>2</xdr:col>
      <xdr:colOff>1644966</xdr:colOff>
      <xdr:row>135</xdr:row>
      <xdr:rowOff>170496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E224EEC-B7BE-4240-9470-B49AB6E37A9D}"/>
            </a:ext>
          </a:extLst>
        </xdr:cNvPr>
        <xdr:cNvGrpSpPr/>
      </xdr:nvGrpSpPr>
      <xdr:grpSpPr>
        <a:xfrm>
          <a:off x="4246924" y="36669753"/>
          <a:ext cx="2323828" cy="1097279"/>
          <a:chOff x="785067" y="1539064"/>
          <a:chExt cx="10693524" cy="3681349"/>
        </a:xfrm>
      </xdr:grpSpPr>
      <xdr:pic>
        <xdr:nvPicPr>
          <xdr:cNvPr id="11" name="Picture 10" descr="A white and green box with gold text&#10;&#10;AI-generated content may be incorrect.">
            <a:extLst>
              <a:ext uri="{FF2B5EF4-FFF2-40B4-BE49-F238E27FC236}">
                <a16:creationId xmlns:a16="http://schemas.microsoft.com/office/drawing/2014/main" id="{B9007B43-3749-3EA0-A7CD-C4225240B2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0192" y="1548716"/>
            <a:ext cx="1654733" cy="3662044"/>
          </a:xfrm>
          <a:prstGeom prst="rect">
            <a:avLst/>
          </a:prstGeom>
          <a:ln>
            <a:noFill/>
          </a:ln>
        </xdr:spPr>
      </xdr:pic>
      <xdr:pic>
        <xdr:nvPicPr>
          <xdr:cNvPr id="12" name="Picture 11" descr="A red and white striped gift bag with gold bows&#10;&#10;AI-generated content may be incorrect.">
            <a:extLst>
              <a:ext uri="{FF2B5EF4-FFF2-40B4-BE49-F238E27FC236}">
                <a16:creationId xmlns:a16="http://schemas.microsoft.com/office/drawing/2014/main" id="{E936C9B3-C4C0-D7B7-1DCC-737EB749D2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5609" y="1562267"/>
            <a:ext cx="1642487" cy="3634943"/>
          </a:xfrm>
          <a:prstGeom prst="rect">
            <a:avLst/>
          </a:prstGeom>
          <a:ln>
            <a:noFill/>
          </a:ln>
        </xdr:spPr>
      </xdr:pic>
      <xdr:pic>
        <xdr:nvPicPr>
          <xdr:cNvPr id="13" name="Picture 12" descr="A white box with green trees on it&#10;&#10;AI-generated content may be incorrect.">
            <a:extLst>
              <a:ext uri="{FF2B5EF4-FFF2-40B4-BE49-F238E27FC236}">
                <a16:creationId xmlns:a16="http://schemas.microsoft.com/office/drawing/2014/main" id="{84967C8A-4279-E86C-AAE8-FC987A9BD9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08780" y="1551667"/>
            <a:ext cx="1652066" cy="3656142"/>
          </a:xfrm>
          <a:prstGeom prst="rect">
            <a:avLst/>
          </a:prstGeom>
          <a:ln>
            <a:noFill/>
          </a:ln>
        </xdr:spPr>
      </xdr:pic>
      <xdr:pic>
        <xdr:nvPicPr>
          <xdr:cNvPr id="14" name="Picture 13" descr="A red and gold gift box with floral designs&#10;&#10;AI-generated content may be incorrect.">
            <a:extLst>
              <a:ext uri="{FF2B5EF4-FFF2-40B4-BE49-F238E27FC236}">
                <a16:creationId xmlns:a16="http://schemas.microsoft.com/office/drawing/2014/main" id="{19A1C991-8384-31A0-4FDE-CA1631C02B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21530" y="1573038"/>
            <a:ext cx="1632919" cy="3613768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14" descr="A blue box with text on it&#10;&#10;AI-generated content may be incorrect.">
            <a:extLst>
              <a:ext uri="{FF2B5EF4-FFF2-40B4-BE49-F238E27FC236}">
                <a16:creationId xmlns:a16="http://schemas.microsoft.com/office/drawing/2014/main" id="{B354C9B6-259C-534D-87B1-80C9ABAEF8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5067" y="1560105"/>
            <a:ext cx="1644441" cy="3639267"/>
          </a:xfrm>
          <a:prstGeom prst="rect">
            <a:avLst/>
          </a:prstGeom>
          <a:ln>
            <a:noFill/>
          </a:ln>
        </xdr:spPr>
      </xdr:pic>
      <xdr:pic>
        <xdr:nvPicPr>
          <xdr:cNvPr id="16" name="Picture 15" descr="A box with snowflakes on it&#10;&#10;AI-generated content may be incorrect.">
            <a:extLst>
              <a:ext uri="{FF2B5EF4-FFF2-40B4-BE49-F238E27FC236}">
                <a16:creationId xmlns:a16="http://schemas.microsoft.com/office/drawing/2014/main" id="{2ECD8565-63BA-B7A7-AFB3-8A5DE4C6B5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815135" y="1539064"/>
            <a:ext cx="1663456" cy="3681349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105252</xdr:colOff>
      <xdr:row>96</xdr:row>
      <xdr:rowOff>295751</xdr:rowOff>
    </xdr:from>
    <xdr:to>
      <xdr:col>2</xdr:col>
      <xdr:colOff>1705452</xdr:colOff>
      <xdr:row>101</xdr:row>
      <xdr:rowOff>58102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27E9ED09-85E1-4BEA-89A6-C2E8E1008BD9}"/>
            </a:ext>
          </a:extLst>
        </xdr:cNvPr>
        <xdr:cNvGrpSpPr/>
      </xdr:nvGrpSpPr>
      <xdr:grpSpPr>
        <a:xfrm>
          <a:off x="5031038" y="26598358"/>
          <a:ext cx="1600200" cy="1367994"/>
          <a:chOff x="2125260" y="861200"/>
          <a:chExt cx="7212701" cy="5414931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1E05F45-B376-5585-DEAD-A7ED07B0C3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7035921" y="861200"/>
            <a:ext cx="2302040" cy="2519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CEFDD5DB-8762-99F6-9F3E-C81927FC1B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566517" y="3759395"/>
            <a:ext cx="2297298" cy="2514210"/>
          </a:xfrm>
          <a:prstGeom prst="rect">
            <a:avLst/>
          </a:prstGeom>
          <a:ln>
            <a:noFill/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C1EE90D1-34F9-8CB8-5BD7-706514C4FA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125260" y="868400"/>
            <a:ext cx="2288883" cy="2505000"/>
          </a:xfrm>
          <a:prstGeom prst="rect">
            <a:avLst/>
          </a:prstGeom>
          <a:ln>
            <a:noFill/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F9C12642-FA0E-6C63-9A68-78B0D88E92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602025" y="865276"/>
            <a:ext cx="2294591" cy="2511247"/>
          </a:xfrm>
          <a:prstGeom prst="rect">
            <a:avLst/>
          </a:prstGeom>
          <a:ln>
            <a:noFill/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AAB84AAB-A0AA-1B9C-FE8D-3BF1A5F1E1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125260" y="3769568"/>
            <a:ext cx="2290311" cy="2506563"/>
          </a:xfrm>
          <a:prstGeom prst="rect">
            <a:avLst/>
          </a:prstGeom>
          <a:ln>
            <a:noFill/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E58E85F8-B5F7-E188-3B30-B49657838A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035921" y="3759395"/>
            <a:ext cx="2297298" cy="25142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2</xdr:col>
      <xdr:colOff>91440</xdr:colOff>
      <xdr:row>117</xdr:row>
      <xdr:rowOff>311468</xdr:rowOff>
    </xdr:from>
    <xdr:to>
      <xdr:col>2</xdr:col>
      <xdr:colOff>1691640</xdr:colOff>
      <xdr:row>122</xdr:row>
      <xdr:rowOff>73819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2A9A2D7C-5E2C-43FE-A3A5-6665CEC83523}"/>
            </a:ext>
          </a:extLst>
        </xdr:cNvPr>
        <xdr:cNvGrpSpPr/>
      </xdr:nvGrpSpPr>
      <xdr:grpSpPr>
        <a:xfrm>
          <a:off x="5017226" y="32492361"/>
          <a:ext cx="1600200" cy="1367994"/>
          <a:chOff x="2704135" y="763323"/>
          <a:chExt cx="6965990" cy="5656260"/>
        </a:xfrm>
      </xdr:grpSpPr>
      <xdr:pic>
        <xdr:nvPicPr>
          <xdr:cNvPr id="25" name="Picture 24" descr="A bag with snowflakes on it&#10;&#10;AI-generated content may be incorrect.">
            <a:extLst>
              <a:ext uri="{FF2B5EF4-FFF2-40B4-BE49-F238E27FC236}">
                <a16:creationId xmlns:a16="http://schemas.microsoft.com/office/drawing/2014/main" id="{C7D298DD-4F7E-C818-BCD7-D7D8CC88D7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04135" y="763325"/>
            <a:ext cx="2073374" cy="2686669"/>
          </a:xfrm>
          <a:prstGeom prst="rect">
            <a:avLst/>
          </a:prstGeom>
        </xdr:spPr>
      </xdr:pic>
      <xdr:pic>
        <xdr:nvPicPr>
          <xdr:cNvPr id="26" name="Picture 25" descr="A red and white package with gingerbread men&#10;&#10;AI-generated content may be incorrect.">
            <a:extLst>
              <a:ext uri="{FF2B5EF4-FFF2-40B4-BE49-F238E27FC236}">
                <a16:creationId xmlns:a16="http://schemas.microsoft.com/office/drawing/2014/main" id="{2A7383A2-3F63-0369-61CC-6078041197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0443" y="763324"/>
            <a:ext cx="2073374" cy="2686669"/>
          </a:xfrm>
          <a:prstGeom prst="rect">
            <a:avLst/>
          </a:prstGeom>
        </xdr:spPr>
      </xdr:pic>
      <xdr:pic>
        <xdr:nvPicPr>
          <xdr:cNvPr id="27" name="Picture 26" descr="A white and red plaid gift bag&#10;&#10;AI-generated content may be incorrect.">
            <a:extLst>
              <a:ext uri="{FF2B5EF4-FFF2-40B4-BE49-F238E27FC236}">
                <a16:creationId xmlns:a16="http://schemas.microsoft.com/office/drawing/2014/main" id="{4BDB4A10-3DFE-694C-3BC0-17766505B7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04135" y="3732914"/>
            <a:ext cx="2073374" cy="2686669"/>
          </a:xfrm>
          <a:prstGeom prst="rect">
            <a:avLst/>
          </a:prstGeom>
        </xdr:spPr>
      </xdr:pic>
      <xdr:pic>
        <xdr:nvPicPr>
          <xdr:cNvPr id="28" name="Picture 27" descr="A bag with a christmas tree on it&#10;&#10;AI-generated content may be incorrect.">
            <a:extLst>
              <a:ext uri="{FF2B5EF4-FFF2-40B4-BE49-F238E27FC236}">
                <a16:creationId xmlns:a16="http://schemas.microsoft.com/office/drawing/2014/main" id="{BF1CFD45-8C33-7052-7AAD-9B20E1813D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96751" y="763323"/>
            <a:ext cx="2073374" cy="2686670"/>
          </a:xfrm>
          <a:prstGeom prst="rect">
            <a:avLst/>
          </a:prstGeom>
        </xdr:spPr>
      </xdr:pic>
      <xdr:pic>
        <xdr:nvPicPr>
          <xdr:cNvPr id="29" name="Picture 28" descr="A blue and red gift box with santa claus on ice skates&#10;&#10;AI-generated content may be incorrect.">
            <a:extLst>
              <a:ext uri="{FF2B5EF4-FFF2-40B4-BE49-F238E27FC236}">
                <a16:creationId xmlns:a16="http://schemas.microsoft.com/office/drawing/2014/main" id="{54AD81EA-4681-98CE-3C7B-7B248B89EF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0443" y="3732913"/>
            <a:ext cx="2073374" cy="2686669"/>
          </a:xfrm>
          <a:prstGeom prst="rect">
            <a:avLst/>
          </a:prstGeom>
        </xdr:spPr>
      </xdr:pic>
      <xdr:pic>
        <xdr:nvPicPr>
          <xdr:cNvPr id="30" name="Picture 29" descr="A white and red plaid bag with a red and blue design&#10;&#10;AI-generated content may be incorrect.">
            <a:extLst>
              <a:ext uri="{FF2B5EF4-FFF2-40B4-BE49-F238E27FC236}">
                <a16:creationId xmlns:a16="http://schemas.microsoft.com/office/drawing/2014/main" id="{C1A108BD-6408-29FF-7B16-7426078C93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96752" y="3732913"/>
            <a:ext cx="2073373" cy="268666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21705</xdr:colOff>
      <xdr:row>103</xdr:row>
      <xdr:rowOff>281941</xdr:rowOff>
    </xdr:from>
    <xdr:to>
      <xdr:col>2</xdr:col>
      <xdr:colOff>1731919</xdr:colOff>
      <xdr:row>106</xdr:row>
      <xdr:rowOff>124369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16C3E3ED-322E-4086-B6AE-8C73A4169CC0}"/>
            </a:ext>
          </a:extLst>
        </xdr:cNvPr>
        <xdr:cNvGrpSpPr/>
      </xdr:nvGrpSpPr>
      <xdr:grpSpPr>
        <a:xfrm>
          <a:off x="4947491" y="28543977"/>
          <a:ext cx="1710214" cy="1094285"/>
          <a:chOff x="307206" y="1715565"/>
          <a:chExt cx="11569075" cy="6990343"/>
        </a:xfrm>
      </xdr:grpSpPr>
      <xdr:pic>
        <xdr:nvPicPr>
          <xdr:cNvPr id="32" name="Picture 31" descr="A red box with snowflakes on it&#10;&#10;AI-generated content may be incorrect.">
            <a:extLst>
              <a:ext uri="{FF2B5EF4-FFF2-40B4-BE49-F238E27FC236}">
                <a16:creationId xmlns:a16="http://schemas.microsoft.com/office/drawing/2014/main" id="{91D7B01E-AF13-92DA-0F2E-7905DC0788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4714" y="1715565"/>
            <a:ext cx="3621287" cy="3371530"/>
          </a:xfrm>
          <a:prstGeom prst="rect">
            <a:avLst/>
          </a:prstGeom>
          <a:ln>
            <a:noFill/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4D57CA92-047B-E179-BDFB-5D8C278CD7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9250" y="1749619"/>
            <a:ext cx="3617031" cy="3358760"/>
          </a:xfrm>
          <a:prstGeom prst="rect">
            <a:avLst/>
          </a:prstGeom>
          <a:ln>
            <a:noFill/>
          </a:ln>
        </xdr:spPr>
      </xdr:pic>
      <xdr:pic>
        <xdr:nvPicPr>
          <xdr:cNvPr id="34" name="Picture 33" descr="A box with a car with a tree on top&#10;&#10;AI-generated content may be incorrect.">
            <a:extLst>
              <a:ext uri="{FF2B5EF4-FFF2-40B4-BE49-F238E27FC236}">
                <a16:creationId xmlns:a16="http://schemas.microsoft.com/office/drawing/2014/main" id="{254F16B1-8563-6CA0-7D33-F7482BCB0D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7206" y="1753876"/>
            <a:ext cx="3625547" cy="3354504"/>
          </a:xfrm>
          <a:prstGeom prst="rect">
            <a:avLst/>
          </a:prstGeom>
          <a:ln>
            <a:noFill/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4BCD38AF-672D-20C1-D33E-8FB3F3FD06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76682" y="5285666"/>
            <a:ext cx="3617398" cy="3376448"/>
          </a:xfrm>
          <a:prstGeom prst="rect">
            <a:avLst/>
          </a:prstGeom>
        </xdr:spPr>
      </xdr:pic>
      <xdr:pic>
        <xdr:nvPicPr>
          <xdr:cNvPr id="36" name="Picture 35" descr="A red and blue box with a word on it&#10;&#10;AI-generated content may be incorrect.">
            <a:extLst>
              <a:ext uri="{FF2B5EF4-FFF2-40B4-BE49-F238E27FC236}">
                <a16:creationId xmlns:a16="http://schemas.microsoft.com/office/drawing/2014/main" id="{0FDBD08F-AA82-FD6A-0721-11C0874767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74269" y="5290045"/>
            <a:ext cx="3613019" cy="3363311"/>
          </a:xfrm>
          <a:prstGeom prst="rect">
            <a:avLst/>
          </a:prstGeom>
        </xdr:spPr>
      </xdr:pic>
      <xdr:pic>
        <xdr:nvPicPr>
          <xdr:cNvPr id="37" name="Picture 36" descr="A box with a cartoon of santa claus&#10;&#10;AI-generated content may be incorrect.">
            <a:extLst>
              <a:ext uri="{FF2B5EF4-FFF2-40B4-BE49-F238E27FC236}">
                <a16:creationId xmlns:a16="http://schemas.microsoft.com/office/drawing/2014/main" id="{9725ABDA-B046-451F-EF53-78730A3427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303" y="5346977"/>
            <a:ext cx="3608639" cy="335893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134779</xdr:colOff>
      <xdr:row>110</xdr:row>
      <xdr:rowOff>246222</xdr:rowOff>
    </xdr:from>
    <xdr:to>
      <xdr:col>2</xdr:col>
      <xdr:colOff>1734979</xdr:colOff>
      <xdr:row>115</xdr:row>
      <xdr:rowOff>18098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84E55E39-DC83-4C70-830F-0EFC8B500E20}"/>
            </a:ext>
          </a:extLst>
        </xdr:cNvPr>
        <xdr:cNvGrpSpPr/>
      </xdr:nvGrpSpPr>
      <xdr:grpSpPr>
        <a:xfrm>
          <a:off x="5060565" y="30467686"/>
          <a:ext cx="1600200" cy="1377519"/>
          <a:chOff x="951433" y="438416"/>
          <a:chExt cx="9916103" cy="8628606"/>
        </a:xfrm>
      </xdr:grpSpPr>
      <xdr:pic>
        <xdr:nvPicPr>
          <xdr:cNvPr id="39" name="Picture 38" descr="A colorful snowflake pattern on a blue book&#10;&#10;AI-generated content may be incorrect.">
            <a:extLst>
              <a:ext uri="{FF2B5EF4-FFF2-40B4-BE49-F238E27FC236}">
                <a16:creationId xmlns:a16="http://schemas.microsoft.com/office/drawing/2014/main" id="{602F9B3A-BA35-B1E6-8AE9-0AC94D3979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6013" y="438417"/>
            <a:ext cx="2708551" cy="4236718"/>
          </a:xfrm>
          <a:prstGeom prst="rect">
            <a:avLst/>
          </a:prstGeom>
          <a:ln>
            <a:noFill/>
          </a:ln>
        </xdr:spPr>
      </xdr:pic>
      <xdr:pic>
        <xdr:nvPicPr>
          <xdr:cNvPr id="40" name="Picture 39" descr="A red book with colorful letters&#10;&#10;AI-generated content may be incorrect.">
            <a:extLst>
              <a:ext uri="{FF2B5EF4-FFF2-40B4-BE49-F238E27FC236}">
                <a16:creationId xmlns:a16="http://schemas.microsoft.com/office/drawing/2014/main" id="{67124984-123D-EF48-3F97-F6D720D126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52082" y="438416"/>
            <a:ext cx="2715342" cy="4236718"/>
          </a:xfrm>
          <a:prstGeom prst="rect">
            <a:avLst/>
          </a:prstGeom>
          <a:ln>
            <a:noFill/>
          </a:ln>
        </xdr:spPr>
      </xdr:pic>
      <xdr:pic>
        <xdr:nvPicPr>
          <xdr:cNvPr id="41" name="Picture 40" descr="A box with ornaments on it&#10;&#10;AI-generated content may be incorrect.">
            <a:extLst>
              <a:ext uri="{FF2B5EF4-FFF2-40B4-BE49-F238E27FC236}">
                <a16:creationId xmlns:a16="http://schemas.microsoft.com/office/drawing/2014/main" id="{D22536CB-2EA3-56C6-CA87-8EA37C9EED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1433" y="441810"/>
            <a:ext cx="2705153" cy="4233324"/>
          </a:xfrm>
          <a:prstGeom prst="rect">
            <a:avLst/>
          </a:prstGeom>
          <a:ln>
            <a:noFill/>
          </a:ln>
        </xdr:spPr>
      </xdr:pic>
      <xdr:pic>
        <xdr:nvPicPr>
          <xdr:cNvPr id="42" name="Picture 41" descr="A red and green gift bag with snowman designs&#10;&#10;AI-generated content may be incorrect.">
            <a:extLst>
              <a:ext uri="{FF2B5EF4-FFF2-40B4-BE49-F238E27FC236}">
                <a16:creationId xmlns:a16="http://schemas.microsoft.com/office/drawing/2014/main" id="{5D683E2A-69DD-BA61-CD9B-DC5A3A5781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9985" y="4834117"/>
            <a:ext cx="2696390" cy="4215390"/>
          </a:xfrm>
          <a:prstGeom prst="rect">
            <a:avLst/>
          </a:prstGeom>
          <a:ln>
            <a:noFill/>
          </a:ln>
        </xdr:spPr>
      </xdr:pic>
      <xdr:pic>
        <xdr:nvPicPr>
          <xdr:cNvPr id="43" name="Picture 42" descr="A box with a drawing of trees&#10;&#10;AI-generated content may be incorrect.">
            <a:extLst>
              <a:ext uri="{FF2B5EF4-FFF2-40B4-BE49-F238E27FC236}">
                <a16:creationId xmlns:a16="http://schemas.microsoft.com/office/drawing/2014/main" id="{EF9704A3-27C6-3234-FCC5-7D7CC943E6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64158" y="4830626"/>
            <a:ext cx="2703378" cy="4218879"/>
          </a:xfrm>
          <a:prstGeom prst="rect">
            <a:avLst/>
          </a:prstGeom>
          <a:ln>
            <a:noFill/>
          </a:ln>
        </xdr:spPr>
      </xdr:pic>
      <xdr:pic>
        <xdr:nvPicPr>
          <xdr:cNvPr id="44" name="Picture 43" descr="A white and red gift box with green and red text&#10;&#10;AI-generated content may be incorrect.">
            <a:extLst>
              <a:ext uri="{FF2B5EF4-FFF2-40B4-BE49-F238E27FC236}">
                <a16:creationId xmlns:a16="http://schemas.microsoft.com/office/drawing/2014/main" id="{19E80A9B-8606-4D1F-A5D9-535251AE5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1434" y="4848143"/>
            <a:ext cx="2699884" cy="4218879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2</xdr:col>
      <xdr:colOff>202406</xdr:colOff>
      <xdr:row>13</xdr:row>
      <xdr:rowOff>381002</xdr:rowOff>
    </xdr:from>
    <xdr:ext cx="1460857" cy="1231447"/>
    <xdr:pic>
      <xdr:nvPicPr>
        <xdr:cNvPr id="45" name="Picture 44">
          <a:extLst>
            <a:ext uri="{FF2B5EF4-FFF2-40B4-BE49-F238E27FC236}">
              <a16:creationId xmlns:a16="http://schemas.microsoft.com/office/drawing/2014/main" id="{33EA48D2-DC11-44EE-B951-B8490CEFC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7166" y="2346962"/>
          <a:ext cx="1460857" cy="1231447"/>
        </a:xfrm>
        <a:prstGeom prst="rect">
          <a:avLst/>
        </a:prstGeom>
      </xdr:spPr>
    </xdr:pic>
    <xdr:clientData/>
  </xdr:oneCellAnchor>
  <xdr:oneCellAnchor>
    <xdr:from>
      <xdr:col>2</xdr:col>
      <xdr:colOff>202407</xdr:colOff>
      <xdr:row>20</xdr:row>
      <xdr:rowOff>166687</xdr:rowOff>
    </xdr:from>
    <xdr:ext cx="1445512" cy="1491722"/>
    <xdr:pic>
      <xdr:nvPicPr>
        <xdr:cNvPr id="46" name="Picture 45">
          <a:extLst>
            <a:ext uri="{FF2B5EF4-FFF2-40B4-BE49-F238E27FC236}">
              <a16:creationId xmlns:a16="http://schemas.microsoft.com/office/drawing/2014/main" id="{3A870B28-B2DE-423D-BE61-FDD21D2F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7167" y="3519487"/>
          <a:ext cx="1445512" cy="1491722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27</xdr:row>
      <xdr:rowOff>213885</xdr:rowOff>
    </xdr:from>
    <xdr:ext cx="1595438" cy="1372721"/>
    <xdr:pic>
      <xdr:nvPicPr>
        <xdr:cNvPr id="47" name="Picture 46">
          <a:extLst>
            <a:ext uri="{FF2B5EF4-FFF2-40B4-BE49-F238E27FC236}">
              <a16:creationId xmlns:a16="http://schemas.microsoft.com/office/drawing/2014/main" id="{678D98DA-4627-4ADA-A40D-87B736036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7635" y="4694445"/>
          <a:ext cx="1595438" cy="1372721"/>
        </a:xfrm>
        <a:prstGeom prst="rect">
          <a:avLst/>
        </a:prstGeom>
      </xdr:spPr>
    </xdr:pic>
    <xdr:clientData/>
  </xdr:oneCellAnchor>
  <xdr:oneCellAnchor>
    <xdr:from>
      <xdr:col>2</xdr:col>
      <xdr:colOff>71436</xdr:colOff>
      <xdr:row>41</xdr:row>
      <xdr:rowOff>238124</xdr:rowOff>
    </xdr:from>
    <xdr:ext cx="1660832" cy="1405618"/>
    <xdr:pic>
      <xdr:nvPicPr>
        <xdr:cNvPr id="48" name="Picture 47">
          <a:extLst>
            <a:ext uri="{FF2B5EF4-FFF2-40B4-BE49-F238E27FC236}">
              <a16:creationId xmlns:a16="http://schemas.microsoft.com/office/drawing/2014/main" id="{DAD90C9D-03A4-4C99-AE13-52AD0AFE4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866196" y="7042784"/>
          <a:ext cx="1660832" cy="1405618"/>
        </a:xfrm>
        <a:prstGeom prst="rect">
          <a:avLst/>
        </a:prstGeom>
      </xdr:spPr>
    </xdr:pic>
    <xdr:clientData/>
  </xdr:oneCellAnchor>
  <xdr:twoCellAnchor>
    <xdr:from>
      <xdr:col>2</xdr:col>
      <xdr:colOff>91440</xdr:colOff>
      <xdr:row>34</xdr:row>
      <xdr:rowOff>246221</xdr:rowOff>
    </xdr:from>
    <xdr:to>
      <xdr:col>2</xdr:col>
      <xdr:colOff>1695825</xdr:colOff>
      <xdr:row>39</xdr:row>
      <xdr:rowOff>129913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802F6821-386E-4493-B03C-C9D099FC49BB}"/>
            </a:ext>
          </a:extLst>
        </xdr:cNvPr>
        <xdr:cNvGrpSpPr/>
      </xdr:nvGrpSpPr>
      <xdr:grpSpPr>
        <a:xfrm>
          <a:off x="5017226" y="10029757"/>
          <a:ext cx="1604385" cy="1366870"/>
          <a:chOff x="4917281" y="10144125"/>
          <a:chExt cx="1596765" cy="1364353"/>
        </a:xfrm>
      </xdr:grpSpPr>
      <xdr:pic>
        <xdr:nvPicPr>
          <xdr:cNvPr id="50" name="Picture 49" descr="A red and blue striped package with a white sign and a santa face&#10;&#10;AI-generated content may be incorrect.">
            <a:extLst>
              <a:ext uri="{FF2B5EF4-FFF2-40B4-BE49-F238E27FC236}">
                <a16:creationId xmlns:a16="http://schemas.microsoft.com/office/drawing/2014/main" id="{96FE2412-205B-0ECC-8890-605E5C51CC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7281" y="10846624"/>
            <a:ext cx="470223" cy="660775"/>
          </a:xfrm>
          <a:prstGeom prst="rect">
            <a:avLst/>
          </a:prstGeom>
          <a:ln>
            <a:noFill/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AA22BF6-5494-107E-8AA0-10B46B7AF7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85170" y="10846594"/>
            <a:ext cx="467461" cy="661884"/>
          </a:xfrm>
          <a:prstGeom prst="rect">
            <a:avLst/>
          </a:prstGeom>
          <a:ln>
            <a:noFill/>
          </a:ln>
        </xdr:spPr>
      </xdr:pic>
      <xdr:pic>
        <xdr:nvPicPr>
          <xdr:cNvPr id="52" name="Picture 51" descr="A bag with a pattern of houses and snowflakes&#10;&#10;AI-generated content may be incorrect.">
            <a:extLst>
              <a:ext uri="{FF2B5EF4-FFF2-40B4-BE49-F238E27FC236}">
                <a16:creationId xmlns:a16="http://schemas.microsoft.com/office/drawing/2014/main" id="{7CDCF6D9-BED5-0B17-C820-DFF52015B2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44919" y="10846624"/>
            <a:ext cx="469127" cy="660715"/>
          </a:xfrm>
          <a:prstGeom prst="rect">
            <a:avLst/>
          </a:prstGeom>
          <a:ln>
            <a:noFill/>
          </a:ln>
        </xdr:spPr>
      </xdr:pic>
      <xdr:pic>
        <xdr:nvPicPr>
          <xdr:cNvPr id="53" name="Picture 52" descr="A red striped book with white text and a green christmas tree on it&#10;&#10;AI-generated content may be incorrect.">
            <a:extLst>
              <a:ext uri="{FF2B5EF4-FFF2-40B4-BE49-F238E27FC236}">
                <a16:creationId xmlns:a16="http://schemas.microsoft.com/office/drawing/2014/main" id="{3DF489DC-307B-6685-7BB5-8CD7ECC790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29187" y="10146472"/>
            <a:ext cx="473015" cy="610108"/>
          </a:xfrm>
          <a:prstGeom prst="rect">
            <a:avLst/>
          </a:prstGeom>
          <a:ln>
            <a:noFill/>
          </a:ln>
        </xdr:spPr>
      </xdr:pic>
      <xdr:pic>
        <xdr:nvPicPr>
          <xdr:cNvPr id="54" name="Picture 53" descr="A blue bag with colorful lights on it&#10;&#10;AI-generated content may be incorrect.">
            <a:extLst>
              <a:ext uri="{FF2B5EF4-FFF2-40B4-BE49-F238E27FC236}">
                <a16:creationId xmlns:a16="http://schemas.microsoft.com/office/drawing/2014/main" id="{6EA29FF3-DE18-539B-8AF7-7FB1C58327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35602" y="10149087"/>
            <a:ext cx="468960" cy="604878"/>
          </a:xfrm>
          <a:prstGeom prst="rect">
            <a:avLst/>
          </a:prstGeom>
          <a:ln>
            <a:noFill/>
          </a:ln>
        </xdr:spPr>
      </xdr:pic>
      <xdr:pic>
        <xdr:nvPicPr>
          <xdr:cNvPr id="55" name="Picture 54" descr="A christmas card with penguins and a tree&#10;&#10;AI-generated content may be incorrect.">
            <a:extLst>
              <a:ext uri="{FF2B5EF4-FFF2-40B4-BE49-F238E27FC236}">
                <a16:creationId xmlns:a16="http://schemas.microsoft.com/office/drawing/2014/main" id="{841EA470-2DA9-9250-F050-FDEA96D923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66108" y="10144125"/>
            <a:ext cx="471584" cy="612325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2</xdr:col>
      <xdr:colOff>83346</xdr:colOff>
      <xdr:row>48</xdr:row>
      <xdr:rowOff>107157</xdr:rowOff>
    </xdr:from>
    <xdr:ext cx="1702592" cy="1536586"/>
    <xdr:pic>
      <xdr:nvPicPr>
        <xdr:cNvPr id="56" name="Picture 55">
          <a:extLst>
            <a:ext uri="{FF2B5EF4-FFF2-40B4-BE49-F238E27FC236}">
              <a16:creationId xmlns:a16="http://schemas.microsoft.com/office/drawing/2014/main" id="{51F84BFA-8564-419A-8BC2-A0F0C815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878106" y="8153877"/>
          <a:ext cx="1702592" cy="1536586"/>
        </a:xfrm>
        <a:prstGeom prst="rect">
          <a:avLst/>
        </a:prstGeom>
      </xdr:spPr>
    </xdr:pic>
    <xdr:clientData/>
  </xdr:oneCellAnchor>
  <xdr:oneCellAnchor>
    <xdr:from>
      <xdr:col>2</xdr:col>
      <xdr:colOff>59530</xdr:colOff>
      <xdr:row>55</xdr:row>
      <xdr:rowOff>190499</xdr:rowOff>
    </xdr:from>
    <xdr:ext cx="1715625" cy="1463009"/>
    <xdr:pic>
      <xdr:nvPicPr>
        <xdr:cNvPr id="57" name="Picture 56">
          <a:extLst>
            <a:ext uri="{FF2B5EF4-FFF2-40B4-BE49-F238E27FC236}">
              <a16:creationId xmlns:a16="http://schemas.microsoft.com/office/drawing/2014/main" id="{7F5582E5-9852-4F8E-9084-206941F2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854290" y="9387839"/>
          <a:ext cx="1715625" cy="1463009"/>
        </a:xfrm>
        <a:prstGeom prst="rect">
          <a:avLst/>
        </a:prstGeom>
      </xdr:spPr>
    </xdr:pic>
    <xdr:clientData/>
  </xdr:oneCellAnchor>
  <xdr:oneCellAnchor>
    <xdr:from>
      <xdr:col>2</xdr:col>
      <xdr:colOff>59531</xdr:colOff>
      <xdr:row>62</xdr:row>
      <xdr:rowOff>226218</xdr:rowOff>
    </xdr:from>
    <xdr:ext cx="1676032" cy="1388868"/>
    <xdr:pic>
      <xdr:nvPicPr>
        <xdr:cNvPr id="58" name="Picture 57">
          <a:extLst>
            <a:ext uri="{FF2B5EF4-FFF2-40B4-BE49-F238E27FC236}">
              <a16:creationId xmlns:a16="http://schemas.microsoft.com/office/drawing/2014/main" id="{5781E7D5-24FA-49F6-87A1-F96013C7F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854291" y="10558938"/>
          <a:ext cx="1676032" cy="1388868"/>
        </a:xfrm>
        <a:prstGeom prst="rect">
          <a:avLst/>
        </a:prstGeom>
      </xdr:spPr>
    </xdr:pic>
    <xdr:clientData/>
  </xdr:oneCellAnchor>
  <xdr:oneCellAnchor>
    <xdr:from>
      <xdr:col>2</xdr:col>
      <xdr:colOff>83345</xdr:colOff>
      <xdr:row>71</xdr:row>
      <xdr:rowOff>226218</xdr:rowOff>
    </xdr:from>
    <xdr:ext cx="1651118" cy="1446440"/>
    <xdr:pic>
      <xdr:nvPicPr>
        <xdr:cNvPr id="59" name="Picture 58">
          <a:extLst>
            <a:ext uri="{FF2B5EF4-FFF2-40B4-BE49-F238E27FC236}">
              <a16:creationId xmlns:a16="http://schemas.microsoft.com/office/drawing/2014/main" id="{AAC7584E-C675-4753-9FA3-FA79BF9CD920}"/>
            </a:ext>
            <a:ext uri="{147F2762-F138-4A5C-976F-8EAC2B608ADB}">
              <a16:predDERef xmlns:a16="http://schemas.microsoft.com/office/drawing/2014/main" pred="{BD9A2B8A-2F79-4991-ABAD-0E02DB74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8105" y="12067698"/>
          <a:ext cx="1651118" cy="1446440"/>
        </a:xfrm>
        <a:prstGeom prst="rect">
          <a:avLst/>
        </a:prstGeom>
      </xdr:spPr>
    </xdr:pic>
    <xdr:clientData/>
  </xdr:oneCellAnchor>
  <xdr:twoCellAnchor>
    <xdr:from>
      <xdr:col>2</xdr:col>
      <xdr:colOff>120968</xdr:colOff>
      <xdr:row>78</xdr:row>
      <xdr:rowOff>365282</xdr:rowOff>
    </xdr:from>
    <xdr:to>
      <xdr:col>2</xdr:col>
      <xdr:colOff>1648369</xdr:colOff>
      <xdr:row>81</xdr:row>
      <xdr:rowOff>58238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19DE7094-5D8D-45C0-B2DE-4945B17E3D57}"/>
            </a:ext>
          </a:extLst>
        </xdr:cNvPr>
        <xdr:cNvGrpSpPr/>
      </xdr:nvGrpSpPr>
      <xdr:grpSpPr>
        <a:xfrm>
          <a:off x="5046754" y="21701282"/>
          <a:ext cx="1527401" cy="985635"/>
          <a:chOff x="2280567" y="1015362"/>
          <a:chExt cx="7651001" cy="5136126"/>
        </a:xfrm>
      </xdr:grpSpPr>
      <xdr:pic>
        <xdr:nvPicPr>
          <xdr:cNvPr id="61" name="Picture 60" descr="A box with a santa claus on it&#10;&#10;AI-generated content may be incorrect.">
            <a:extLst>
              <a:ext uri="{FF2B5EF4-FFF2-40B4-BE49-F238E27FC236}">
                <a16:creationId xmlns:a16="http://schemas.microsoft.com/office/drawing/2014/main" id="{A1E174BD-F53F-0693-6A9D-7080461BF5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0300" y="3756860"/>
            <a:ext cx="2483021" cy="2339287"/>
          </a:xfrm>
          <a:prstGeom prst="rect">
            <a:avLst/>
          </a:prstGeom>
        </xdr:spPr>
      </xdr:pic>
      <xdr:pic>
        <xdr:nvPicPr>
          <xdr:cNvPr id="62" name="Picture 61" descr="A red and white gift bag with snowflakes&#10;&#10;AI-generated content may be incorrect.">
            <a:extLst>
              <a:ext uri="{FF2B5EF4-FFF2-40B4-BE49-F238E27FC236}">
                <a16:creationId xmlns:a16="http://schemas.microsoft.com/office/drawing/2014/main" id="{43D72CDF-D8B4-7518-FE61-B7C1A22D7E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4824" y="1015365"/>
            <a:ext cx="2483021" cy="2339286"/>
          </a:xfrm>
          <a:prstGeom prst="rect">
            <a:avLst/>
          </a:prstGeom>
        </xdr:spPr>
      </xdr:pic>
      <xdr:pic>
        <xdr:nvPicPr>
          <xdr:cNvPr id="63" name="Picture 62" descr="A box with trees on it&#10;&#10;AI-generated content may be incorrect.">
            <a:extLst>
              <a:ext uri="{FF2B5EF4-FFF2-40B4-BE49-F238E27FC236}">
                <a16:creationId xmlns:a16="http://schemas.microsoft.com/office/drawing/2014/main" id="{A3CDFA78-6926-E979-6B88-CE6CDB089C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0567" y="3807944"/>
            <a:ext cx="2487279" cy="2343544"/>
          </a:xfrm>
          <a:prstGeom prst="rect">
            <a:avLst/>
          </a:prstGeom>
        </xdr:spPr>
      </xdr:pic>
      <xdr:pic>
        <xdr:nvPicPr>
          <xdr:cNvPr id="64" name="Picture 63" descr="A red and white plaid gift bag&#10;&#10;AI-generated content may be incorrect.">
            <a:extLst>
              <a:ext uri="{FF2B5EF4-FFF2-40B4-BE49-F238E27FC236}">
                <a16:creationId xmlns:a16="http://schemas.microsoft.com/office/drawing/2014/main" id="{62A81FBC-DE32-9228-5454-318683F4FF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35775" y="1015362"/>
            <a:ext cx="2491536" cy="2339290"/>
          </a:xfrm>
          <a:prstGeom prst="rect">
            <a:avLst/>
          </a:prstGeom>
        </xdr:spPr>
      </xdr:pic>
      <xdr:pic>
        <xdr:nvPicPr>
          <xdr:cNvPr id="65" name="Picture 64" descr="A white bag with green leaves and red berries&#10;&#10;AI-generated content may be incorrect.">
            <a:extLst>
              <a:ext uri="{FF2B5EF4-FFF2-40B4-BE49-F238E27FC236}">
                <a16:creationId xmlns:a16="http://schemas.microsoft.com/office/drawing/2014/main" id="{B69CE530-97D9-4563-A24D-FA4EC8847C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35775" y="3765375"/>
            <a:ext cx="2495793" cy="2330774"/>
          </a:xfrm>
          <a:prstGeom prst="rect">
            <a:avLst/>
          </a:prstGeom>
        </xdr:spPr>
      </xdr:pic>
      <xdr:pic>
        <xdr:nvPicPr>
          <xdr:cNvPr id="66" name="Picture 65" descr="A box with a snowman and a hat&#10;&#10;AI-generated content may be incorrect.">
            <a:extLst>
              <a:ext uri="{FF2B5EF4-FFF2-40B4-BE49-F238E27FC236}">
                <a16:creationId xmlns:a16="http://schemas.microsoft.com/office/drawing/2014/main" id="{7CEAB86C-EC61-A541-C028-713FC63833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0300" y="1015363"/>
            <a:ext cx="2487279" cy="233928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120967</xdr:colOff>
      <xdr:row>85</xdr:row>
      <xdr:rowOff>381000</xdr:rowOff>
    </xdr:from>
    <xdr:to>
      <xdr:col>2</xdr:col>
      <xdr:colOff>1697083</xdr:colOff>
      <xdr:row>90</xdr:row>
      <xdr:rowOff>73818</xdr:rowOff>
    </xdr:to>
    <xdr:grpSp>
      <xdr:nvGrpSpPr>
        <xdr:cNvPr id="67" name="Group 66">
          <a:extLst>
            <a:ext uri="{FF2B5EF4-FFF2-40B4-BE49-F238E27FC236}">
              <a16:creationId xmlns:a16="http://schemas.microsoft.com/office/drawing/2014/main" id="{A689A367-2AD1-4DCA-9E4E-89EF2E46F888}"/>
            </a:ext>
          </a:extLst>
        </xdr:cNvPr>
        <xdr:cNvGrpSpPr/>
      </xdr:nvGrpSpPr>
      <xdr:grpSpPr>
        <a:xfrm>
          <a:off x="5046753" y="23717250"/>
          <a:ext cx="1576116" cy="1339282"/>
          <a:chOff x="2253068" y="1023632"/>
          <a:chExt cx="7643587" cy="5122986"/>
        </a:xfrm>
      </xdr:grpSpPr>
      <xdr:pic>
        <xdr:nvPicPr>
          <xdr:cNvPr id="68" name="Picture 67" descr="A white and red gift bag with red and white candy canes&#10;&#10;AI-generated content may be incorrect.">
            <a:extLst>
              <a:ext uri="{FF2B5EF4-FFF2-40B4-BE49-F238E27FC236}">
                <a16:creationId xmlns:a16="http://schemas.microsoft.com/office/drawing/2014/main" id="{6CA43F15-A529-AEFE-0DCC-F338DC844B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31028" y="3748102"/>
            <a:ext cx="2465627" cy="2321892"/>
          </a:xfrm>
          <a:prstGeom prst="rect">
            <a:avLst/>
          </a:prstGeom>
          <a:ln>
            <a:noFill/>
          </a:ln>
        </xdr:spPr>
      </xdr:pic>
      <xdr:pic>
        <xdr:nvPicPr>
          <xdr:cNvPr id="69" name="Picture 68" descr="A blue and red gift box with red and white designs&#10;&#10;AI-generated content may be incorrect.">
            <a:extLst>
              <a:ext uri="{FF2B5EF4-FFF2-40B4-BE49-F238E27FC236}">
                <a16:creationId xmlns:a16="http://schemas.microsoft.com/office/drawing/2014/main" id="{00793D35-2E65-8849-715F-E8A981623B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3068" y="3807701"/>
            <a:ext cx="2469883" cy="2330405"/>
          </a:xfrm>
          <a:prstGeom prst="rect">
            <a:avLst/>
          </a:prstGeom>
          <a:ln>
            <a:noFill/>
          </a:ln>
        </xdr:spPr>
      </xdr:pic>
      <xdr:pic>
        <xdr:nvPicPr>
          <xdr:cNvPr id="70" name="Picture 69" descr="A blue box with a christmas tree&#10;&#10;AI-generated content may be incorrect.">
            <a:extLst>
              <a:ext uri="{FF2B5EF4-FFF2-40B4-BE49-F238E27FC236}">
                <a16:creationId xmlns:a16="http://schemas.microsoft.com/office/drawing/2014/main" id="{957EBDD8-900C-C238-328B-D3685CB83E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0029" y="3807700"/>
            <a:ext cx="2499682" cy="2338918"/>
          </a:xfrm>
          <a:prstGeom prst="rect">
            <a:avLst/>
          </a:prstGeom>
          <a:ln>
            <a:noFill/>
          </a:ln>
        </xdr:spPr>
      </xdr:pic>
      <xdr:pic>
        <xdr:nvPicPr>
          <xdr:cNvPr id="71" name="Picture 70" descr="A candy canes on a bag&#10;&#10;AI-generated content may be incorrect.">
            <a:extLst>
              <a:ext uri="{FF2B5EF4-FFF2-40B4-BE49-F238E27FC236}">
                <a16:creationId xmlns:a16="http://schemas.microsoft.com/office/drawing/2014/main" id="{4FC0050D-3DCB-FF4F-FE17-3B388E77EF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05485" y="1023632"/>
            <a:ext cx="2491168" cy="2343178"/>
          </a:xfrm>
          <a:prstGeom prst="rect">
            <a:avLst/>
          </a:prstGeom>
          <a:ln>
            <a:noFill/>
          </a:ln>
        </xdr:spPr>
      </xdr:pic>
      <xdr:pic>
        <xdr:nvPicPr>
          <xdr:cNvPr id="72" name="Picture 71" descr="A red and green striped gift bag&#10;&#10;AI-generated content may be incorrect.">
            <a:extLst>
              <a:ext uri="{FF2B5EF4-FFF2-40B4-BE49-F238E27FC236}">
                <a16:creationId xmlns:a16="http://schemas.microsoft.com/office/drawing/2014/main" id="{6734AAC3-63CE-1943-7383-4343694972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3068" y="1023633"/>
            <a:ext cx="2474140" cy="2347432"/>
          </a:xfrm>
          <a:prstGeom prst="rect">
            <a:avLst/>
          </a:prstGeom>
          <a:ln>
            <a:noFill/>
          </a:ln>
        </xdr:spPr>
      </xdr:pic>
      <xdr:pic>
        <xdr:nvPicPr>
          <xdr:cNvPr id="73" name="Picture 72" descr="A blue gift bag with snow covered trees and houses&#10;&#10;AI-generated content may be incorrect.">
            <a:extLst>
              <a:ext uri="{FF2B5EF4-FFF2-40B4-BE49-F238E27FC236}">
                <a16:creationId xmlns:a16="http://schemas.microsoft.com/office/drawing/2014/main" id="{BF245D51-2BC8-9564-20F4-76A1F65631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0029" y="1023633"/>
            <a:ext cx="2478397" cy="2334661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22</xdr:col>
      <xdr:colOff>333374</xdr:colOff>
      <xdr:row>0</xdr:row>
      <xdr:rowOff>35717</xdr:rowOff>
    </xdr:from>
    <xdr:ext cx="2279142" cy="977332"/>
    <xdr:pic>
      <xdr:nvPicPr>
        <xdr:cNvPr id="74" name="Picture 73">
          <a:extLst>
            <a:ext uri="{FF2B5EF4-FFF2-40B4-BE49-F238E27FC236}">
              <a16:creationId xmlns:a16="http://schemas.microsoft.com/office/drawing/2014/main" id="{2A572881-E588-497A-8B3E-EB5E20905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75734" y="35717"/>
          <a:ext cx="2279142" cy="977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2956559</xdr:colOff>
      <xdr:row>138</xdr:row>
      <xdr:rowOff>275749</xdr:rowOff>
    </xdr:from>
    <xdr:to>
      <xdr:col>2</xdr:col>
      <xdr:colOff>1654560</xdr:colOff>
      <xdr:row>142</xdr:row>
      <xdr:rowOff>130697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89340276-B9B8-4A53-8721-137297B03043}"/>
            </a:ext>
          </a:extLst>
        </xdr:cNvPr>
        <xdr:cNvGrpSpPr/>
      </xdr:nvGrpSpPr>
      <xdr:grpSpPr>
        <a:xfrm>
          <a:off x="4466952" y="38402963"/>
          <a:ext cx="2113394" cy="1283698"/>
          <a:chOff x="1123952" y="710513"/>
          <a:chExt cx="9207981" cy="5904077"/>
        </a:xfrm>
      </xdr:grpSpPr>
      <xdr:pic>
        <xdr:nvPicPr>
          <xdr:cNvPr id="76" name="Picture 75">
            <a:extLst>
              <a:ext uri="{FF2B5EF4-FFF2-40B4-BE49-F238E27FC236}">
                <a16:creationId xmlns:a16="http://schemas.microsoft.com/office/drawing/2014/main" id="{4EB5361D-176F-404A-DB1B-EF886865F2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5131" y="715662"/>
            <a:ext cx="2681157" cy="2883244"/>
          </a:xfrm>
          <a:prstGeom prst="rect">
            <a:avLst/>
          </a:prstGeom>
          <a:ln>
            <a:noFill/>
          </a:ln>
        </xdr:spPr>
      </xdr:pic>
      <xdr:pic>
        <xdr:nvPicPr>
          <xdr:cNvPr id="77" name="Picture 76" descr="A six pack of beer bottles&#10;&#10;AI-generated content may be incorrect.">
            <a:extLst>
              <a:ext uri="{FF2B5EF4-FFF2-40B4-BE49-F238E27FC236}">
                <a16:creationId xmlns:a16="http://schemas.microsoft.com/office/drawing/2014/main" id="{D27504E5-E7BD-62DB-FBFE-7B4A84EB1D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8233" y="710513"/>
            <a:ext cx="2753534" cy="2888393"/>
          </a:xfrm>
          <a:prstGeom prst="rect">
            <a:avLst/>
          </a:prstGeom>
          <a:ln>
            <a:noFill/>
          </a:ln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3995E8BF-7D3E-55CE-A075-F5545EFBD3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-259"/>
          <a:stretch/>
        </xdr:blipFill>
        <xdr:spPr>
          <a:xfrm>
            <a:off x="1123952" y="3737919"/>
            <a:ext cx="2753397" cy="2876671"/>
          </a:xfrm>
          <a:prstGeom prst="rect">
            <a:avLst/>
          </a:prstGeom>
          <a:ln>
            <a:noFill/>
          </a:ln>
        </xdr:spPr>
      </xdr:pic>
      <xdr:pic>
        <xdr:nvPicPr>
          <xdr:cNvPr id="79" name="Picture 78" descr="A six pack of beer bottles&#10;&#10;AI-generated content may be incorrect.">
            <a:extLst>
              <a:ext uri="{FF2B5EF4-FFF2-40B4-BE49-F238E27FC236}">
                <a16:creationId xmlns:a16="http://schemas.microsoft.com/office/drawing/2014/main" id="{4AC80C7B-1936-776A-CA6E-6240F15285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4435" y="3604054"/>
            <a:ext cx="2890835" cy="2986217"/>
          </a:xfrm>
          <a:prstGeom prst="rect">
            <a:avLst/>
          </a:prstGeom>
          <a:ln>
            <a:noFill/>
          </a:ln>
        </xdr:spPr>
      </xdr:pic>
      <xdr:pic>
        <xdr:nvPicPr>
          <xdr:cNvPr id="80" name="Picture 79" descr="A six pack of beer bottles&#10;&#10;AI-generated content may be incorrect.">
            <a:extLst>
              <a:ext uri="{FF2B5EF4-FFF2-40B4-BE49-F238E27FC236}">
                <a16:creationId xmlns:a16="http://schemas.microsoft.com/office/drawing/2014/main" id="{B7118BCD-37F5-0019-F823-2EB38EF1DB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00746" y="715663"/>
            <a:ext cx="2765697" cy="2888393"/>
          </a:xfrm>
          <a:prstGeom prst="rect">
            <a:avLst/>
          </a:prstGeom>
          <a:ln>
            <a:noFill/>
          </a:ln>
        </xdr:spPr>
      </xdr:pic>
      <xdr:pic>
        <xdr:nvPicPr>
          <xdr:cNvPr id="81" name="Picture 80" descr="A six pack of beer bottles&#10;&#10;AI-generated content may be incorrect.">
            <a:extLst>
              <a:ext uri="{FF2B5EF4-FFF2-40B4-BE49-F238E27FC236}">
                <a16:creationId xmlns:a16="http://schemas.microsoft.com/office/drawing/2014/main" id="{4D9F4DD9-07F8-ACE3-D2BE-C24B91F050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62850" y="3645594"/>
            <a:ext cx="2769083" cy="2899474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</xdr:col>
      <xdr:colOff>2600325</xdr:colOff>
      <xdr:row>4</xdr:row>
      <xdr:rowOff>171450</xdr:rowOff>
    </xdr:from>
    <xdr:to>
      <xdr:col>18</xdr:col>
      <xdr:colOff>253772</xdr:colOff>
      <xdr:row>7</xdr:row>
      <xdr:rowOff>516255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5E030D96-D7F4-4A08-B9BB-7560AB2E018D}"/>
            </a:ext>
          </a:extLst>
        </xdr:cNvPr>
        <xdr:cNvSpPr txBox="1"/>
      </xdr:nvSpPr>
      <xdr:spPr>
        <a:xfrm>
          <a:off x="3796665" y="834390"/>
          <a:ext cx="30609947" cy="5048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147637</xdr:rowOff>
    </xdr:from>
    <xdr:ext cx="1943882" cy="989114"/>
    <xdr:pic>
      <xdr:nvPicPr>
        <xdr:cNvPr id="2" name="Picture 1">
          <a:extLst>
            <a:ext uri="{FF2B5EF4-FFF2-40B4-BE49-F238E27FC236}">
              <a16:creationId xmlns:a16="http://schemas.microsoft.com/office/drawing/2014/main" id="{9B18999D-FB89-4FD2-9558-6A7D5667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47637"/>
          <a:ext cx="1943882" cy="989114"/>
        </a:xfrm>
        <a:prstGeom prst="rect">
          <a:avLst/>
        </a:prstGeom>
      </xdr:spPr>
    </xdr:pic>
    <xdr:clientData/>
  </xdr:oneCellAnchor>
  <xdr:oneCellAnchor>
    <xdr:from>
      <xdr:col>2</xdr:col>
      <xdr:colOff>119061</xdr:colOff>
      <xdr:row>32</xdr:row>
      <xdr:rowOff>517072</xdr:rowOff>
    </xdr:from>
    <xdr:ext cx="1418165" cy="928006"/>
    <xdr:pic>
      <xdr:nvPicPr>
        <xdr:cNvPr id="3" name="Picture 2">
          <a:extLst>
            <a:ext uri="{FF2B5EF4-FFF2-40B4-BE49-F238E27FC236}">
              <a16:creationId xmlns:a16="http://schemas.microsoft.com/office/drawing/2014/main" id="{45109781-55C7-458B-BD13-3F420EE5E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3821" y="5531032"/>
          <a:ext cx="1418165" cy="928006"/>
        </a:xfrm>
        <a:prstGeom prst="rect">
          <a:avLst/>
        </a:prstGeom>
      </xdr:spPr>
    </xdr:pic>
    <xdr:clientData/>
  </xdr:oneCellAnchor>
  <xdr:oneCellAnchor>
    <xdr:from>
      <xdr:col>2</xdr:col>
      <xdr:colOff>71439</xdr:colOff>
      <xdr:row>37</xdr:row>
      <xdr:rowOff>517072</xdr:rowOff>
    </xdr:from>
    <xdr:ext cx="1577933" cy="1123948"/>
    <xdr:pic>
      <xdr:nvPicPr>
        <xdr:cNvPr id="4" name="Picture 3">
          <a:extLst>
            <a:ext uri="{FF2B5EF4-FFF2-40B4-BE49-F238E27FC236}">
              <a16:creationId xmlns:a16="http://schemas.microsoft.com/office/drawing/2014/main" id="{FC6AB36E-C224-4CB1-9752-2D94964BE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6199" y="6369232"/>
          <a:ext cx="1577933" cy="1123948"/>
        </a:xfrm>
        <a:prstGeom prst="rect">
          <a:avLst/>
        </a:prstGeom>
      </xdr:spPr>
    </xdr:pic>
    <xdr:clientData/>
  </xdr:oneCellAnchor>
  <xdr:oneCellAnchor>
    <xdr:from>
      <xdr:col>2</xdr:col>
      <xdr:colOff>95251</xdr:colOff>
      <xdr:row>44</xdr:row>
      <xdr:rowOff>186383</xdr:rowOff>
    </xdr:from>
    <xdr:ext cx="1687286" cy="1249497"/>
    <xdr:pic>
      <xdr:nvPicPr>
        <xdr:cNvPr id="5" name="Picture 4">
          <a:extLst>
            <a:ext uri="{FF2B5EF4-FFF2-40B4-BE49-F238E27FC236}">
              <a16:creationId xmlns:a16="http://schemas.microsoft.com/office/drawing/2014/main" id="{EA3EA535-F636-4A67-B7C1-C103DF590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0011" y="7547303"/>
          <a:ext cx="1687286" cy="1249497"/>
        </a:xfrm>
        <a:prstGeom prst="rect">
          <a:avLst/>
        </a:prstGeom>
      </xdr:spPr>
    </xdr:pic>
    <xdr:clientData/>
  </xdr:oneCellAnchor>
  <xdr:oneCellAnchor>
    <xdr:from>
      <xdr:col>2</xdr:col>
      <xdr:colOff>107156</xdr:colOff>
      <xdr:row>49</xdr:row>
      <xdr:rowOff>119063</xdr:rowOff>
    </xdr:from>
    <xdr:ext cx="1600200" cy="1199774"/>
    <xdr:pic>
      <xdr:nvPicPr>
        <xdr:cNvPr id="6" name="Picture 5">
          <a:extLst>
            <a:ext uri="{FF2B5EF4-FFF2-40B4-BE49-F238E27FC236}">
              <a16:creationId xmlns:a16="http://schemas.microsoft.com/office/drawing/2014/main" id="{1DC747C4-9384-4771-9D36-92076EF54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1916" y="8333423"/>
          <a:ext cx="1600200" cy="1199774"/>
        </a:xfrm>
        <a:prstGeom prst="rect">
          <a:avLst/>
        </a:prstGeom>
      </xdr:spPr>
    </xdr:pic>
    <xdr:clientData/>
  </xdr:oneCellAnchor>
  <xdr:oneCellAnchor>
    <xdr:from>
      <xdr:col>1</xdr:col>
      <xdr:colOff>2690813</xdr:colOff>
      <xdr:row>14</xdr:row>
      <xdr:rowOff>381002</xdr:rowOff>
    </xdr:from>
    <xdr:ext cx="3104605" cy="1959767"/>
    <xdr:pic>
      <xdr:nvPicPr>
        <xdr:cNvPr id="7" name="Picture 6">
          <a:extLst>
            <a:ext uri="{FF2B5EF4-FFF2-40B4-BE49-F238E27FC236}">
              <a16:creationId xmlns:a16="http://schemas.microsoft.com/office/drawing/2014/main" id="{74F44A3E-BC2C-45CD-ABC5-A03F21811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5713" y="2514602"/>
          <a:ext cx="3104605" cy="1959767"/>
        </a:xfrm>
        <a:prstGeom prst="rect">
          <a:avLst/>
        </a:prstGeom>
      </xdr:spPr>
    </xdr:pic>
    <xdr:clientData/>
  </xdr:oneCellAnchor>
  <xdr:oneCellAnchor>
    <xdr:from>
      <xdr:col>1</xdr:col>
      <xdr:colOff>3578058</xdr:colOff>
      <xdr:row>53</xdr:row>
      <xdr:rowOff>319727</xdr:rowOff>
    </xdr:from>
    <xdr:ext cx="2309755" cy="1125350"/>
    <xdr:pic>
      <xdr:nvPicPr>
        <xdr:cNvPr id="8" name="Picture 7">
          <a:extLst>
            <a:ext uri="{FF2B5EF4-FFF2-40B4-BE49-F238E27FC236}">
              <a16:creationId xmlns:a16="http://schemas.microsoft.com/office/drawing/2014/main" id="{5C556FDF-8ED3-4204-8CB9-E331D599D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1418" y="9052247"/>
          <a:ext cx="2309755" cy="1125350"/>
        </a:xfrm>
        <a:prstGeom prst="rect">
          <a:avLst/>
        </a:prstGeom>
      </xdr:spPr>
    </xdr:pic>
    <xdr:clientData/>
  </xdr:oneCellAnchor>
  <xdr:twoCellAnchor>
    <xdr:from>
      <xdr:col>2</xdr:col>
      <xdr:colOff>111922</xdr:colOff>
      <xdr:row>77</xdr:row>
      <xdr:rowOff>104638</xdr:rowOff>
    </xdr:from>
    <xdr:to>
      <xdr:col>2</xdr:col>
      <xdr:colOff>1712122</xdr:colOff>
      <xdr:row>81</xdr:row>
      <xdr:rowOff>815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F2BEED26-DB40-48A7-94B3-3D4D19764248}"/>
            </a:ext>
          </a:extLst>
        </xdr:cNvPr>
        <xdr:cNvGrpSpPr/>
      </xdr:nvGrpSpPr>
      <xdr:grpSpPr>
        <a:xfrm>
          <a:off x="5445922" y="24434209"/>
          <a:ext cx="1600200" cy="1379356"/>
          <a:chOff x="12303922" y="22942730"/>
          <a:chExt cx="3354370" cy="2482392"/>
        </a:xfrm>
      </xdr:grpSpPr>
      <xdr:pic>
        <xdr:nvPicPr>
          <xdr:cNvPr id="10" name="Picture 9" descr="A stack of green and white triangles&#10;&#10;AI-generated content may be incorrect.">
            <a:extLst>
              <a:ext uri="{FF2B5EF4-FFF2-40B4-BE49-F238E27FC236}">
                <a16:creationId xmlns:a16="http://schemas.microsoft.com/office/drawing/2014/main" id="{B7C1D4A6-9305-08CD-20AB-2E32A244CD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98537" y="22942730"/>
            <a:ext cx="759755" cy="2474535"/>
          </a:xfrm>
          <a:prstGeom prst="rect">
            <a:avLst/>
          </a:prstGeom>
        </xdr:spPr>
      </xdr:pic>
      <xdr:pic>
        <xdr:nvPicPr>
          <xdr:cNvPr id="11" name="Picture 10" descr="A stack of paper with snowflakes&#10;&#10;AI-generated content may be incorrect.">
            <a:extLst>
              <a:ext uri="{FF2B5EF4-FFF2-40B4-BE49-F238E27FC236}">
                <a16:creationId xmlns:a16="http://schemas.microsoft.com/office/drawing/2014/main" id="{122A2B80-0C85-2C6D-2844-48702781C2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303922" y="22946657"/>
            <a:ext cx="760318" cy="2470610"/>
          </a:xfrm>
          <a:prstGeom prst="rect">
            <a:avLst/>
          </a:prstGeom>
        </xdr:spPr>
      </xdr:pic>
      <xdr:pic>
        <xdr:nvPicPr>
          <xdr:cNvPr id="12" name="Picture 11" descr="A stack of christmas cards&#10;&#10;AI-generated content may be incorrect.">
            <a:extLst>
              <a:ext uri="{FF2B5EF4-FFF2-40B4-BE49-F238E27FC236}">
                <a16:creationId xmlns:a16="http://schemas.microsoft.com/office/drawing/2014/main" id="{825C66A1-A646-0C5C-7806-6EA2AD8EA6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174217" y="22946657"/>
            <a:ext cx="751901" cy="2474537"/>
          </a:xfrm>
          <a:prstGeom prst="rect">
            <a:avLst/>
          </a:prstGeom>
        </xdr:spPr>
      </xdr:pic>
      <xdr:pic>
        <xdr:nvPicPr>
          <xdr:cNvPr id="13" name="Picture 12" descr="A yellow and white pattern on a yellow surface&#10;&#10;AI-generated content may be incorrect.">
            <a:extLst>
              <a:ext uri="{FF2B5EF4-FFF2-40B4-BE49-F238E27FC236}">
                <a16:creationId xmlns:a16="http://schemas.microsoft.com/office/drawing/2014/main" id="{01DB923D-E659-5ADE-AA2D-9009959DAA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038340" y="22946657"/>
            <a:ext cx="755827" cy="247846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3294221</xdr:colOff>
      <xdr:row>62</xdr:row>
      <xdr:rowOff>281940</xdr:rowOff>
    </xdr:from>
    <xdr:to>
      <xdr:col>2</xdr:col>
      <xdr:colOff>1714501</xdr:colOff>
      <xdr:row>65</xdr:row>
      <xdr:rowOff>99059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916C729-C1D4-4518-8E9D-B58F4006CC97}"/>
            </a:ext>
          </a:extLst>
        </xdr:cNvPr>
        <xdr:cNvGrpSpPr/>
      </xdr:nvGrpSpPr>
      <xdr:grpSpPr>
        <a:xfrm>
          <a:off x="4614114" y="19631297"/>
          <a:ext cx="2434387" cy="1123405"/>
          <a:chOff x="5409787" y="20026313"/>
          <a:chExt cx="4459938" cy="2250649"/>
        </a:xfrm>
      </xdr:grpSpPr>
      <xdr:pic>
        <xdr:nvPicPr>
          <xdr:cNvPr id="15" name="Picture 14" descr="A green bag with white snowflakes on it&#10;&#10;AI-generated content may be incorrect.">
            <a:extLst>
              <a:ext uri="{FF2B5EF4-FFF2-40B4-BE49-F238E27FC236}">
                <a16:creationId xmlns:a16="http://schemas.microsoft.com/office/drawing/2014/main" id="{692E05E3-D338-D5A8-D878-9ECD54EDDF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09787" y="20028277"/>
            <a:ext cx="1021119" cy="2246722"/>
          </a:xfrm>
          <a:prstGeom prst="rect">
            <a:avLst/>
          </a:prstGeom>
        </xdr:spPr>
      </xdr:pic>
      <xdr:pic>
        <xdr:nvPicPr>
          <xdr:cNvPr id="16" name="Picture 15" descr="A bag with words on it&#10;&#10;AI-generated content may be incorrect.">
            <a:extLst>
              <a:ext uri="{FF2B5EF4-FFF2-40B4-BE49-F238E27FC236}">
                <a16:creationId xmlns:a16="http://schemas.microsoft.com/office/drawing/2014/main" id="{BAC590D4-C376-BB23-96A0-4394077B6B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570462" y="20026313"/>
            <a:ext cx="1021119" cy="2246722"/>
          </a:xfrm>
          <a:prstGeom prst="rect">
            <a:avLst/>
          </a:prstGeom>
        </xdr:spPr>
      </xdr:pic>
      <xdr:pic>
        <xdr:nvPicPr>
          <xdr:cNvPr id="17" name="Picture 16" descr="A yellow and green bag with handles&#10;&#10;AI-generated content may be incorrect.">
            <a:extLst>
              <a:ext uri="{FF2B5EF4-FFF2-40B4-BE49-F238E27FC236}">
                <a16:creationId xmlns:a16="http://schemas.microsoft.com/office/drawing/2014/main" id="{BD027F0D-E23A-5F79-224D-F48B06412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99715" y="20028277"/>
            <a:ext cx="1021119" cy="2246722"/>
          </a:xfrm>
          <a:prstGeom prst="rect">
            <a:avLst/>
          </a:prstGeom>
        </xdr:spPr>
      </xdr:pic>
      <xdr:pic>
        <xdr:nvPicPr>
          <xdr:cNvPr id="18" name="Picture 17" descr="A green and tan bag with handles&#10;&#10;AI-generated content may be incorrect.">
            <a:extLst>
              <a:ext uri="{FF2B5EF4-FFF2-40B4-BE49-F238E27FC236}">
                <a16:creationId xmlns:a16="http://schemas.microsoft.com/office/drawing/2014/main" id="{4E29990C-911C-4DE5-11A0-C01F6BB6E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48606" y="20030240"/>
            <a:ext cx="1021119" cy="224672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3150977</xdr:colOff>
      <xdr:row>67</xdr:row>
      <xdr:rowOff>199401</xdr:rowOff>
    </xdr:from>
    <xdr:to>
      <xdr:col>2</xdr:col>
      <xdr:colOff>1678781</xdr:colOff>
      <xdr:row>70</xdr:row>
      <xdr:rowOff>15715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E57A6747-CC0E-4319-99E5-3D3963B9C18F}"/>
            </a:ext>
          </a:extLst>
        </xdr:cNvPr>
        <xdr:cNvGrpSpPr/>
      </xdr:nvGrpSpPr>
      <xdr:grpSpPr>
        <a:xfrm>
          <a:off x="4470870" y="21208830"/>
          <a:ext cx="2541911" cy="1122599"/>
          <a:chOff x="10927664" y="20116653"/>
          <a:chExt cx="5246967" cy="2162274"/>
        </a:xfrm>
      </xdr:grpSpPr>
      <xdr:pic>
        <xdr:nvPicPr>
          <xdr:cNvPr id="20" name="Picture 19" descr="A green bag with white snowflakes on it&#10;&#10;AI-generated content may be incorrect.">
            <a:extLst>
              <a:ext uri="{FF2B5EF4-FFF2-40B4-BE49-F238E27FC236}">
                <a16:creationId xmlns:a16="http://schemas.microsoft.com/office/drawing/2014/main" id="{11135E70-35E6-85E4-92F3-6BE1AF7F6C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927664" y="20122545"/>
            <a:ext cx="1136488" cy="2156382"/>
          </a:xfrm>
          <a:prstGeom prst="rect">
            <a:avLst/>
          </a:prstGeom>
        </xdr:spPr>
      </xdr:pic>
      <xdr:pic>
        <xdr:nvPicPr>
          <xdr:cNvPr id="21" name="Picture 20" descr="A brown bag with red text&#10;&#10;AI-generated content may be incorrect.">
            <a:extLst>
              <a:ext uri="{FF2B5EF4-FFF2-40B4-BE49-F238E27FC236}">
                <a16:creationId xmlns:a16="http://schemas.microsoft.com/office/drawing/2014/main" id="{CB0D12D2-02DA-260F-9355-81FEA4384A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296515" y="20120581"/>
            <a:ext cx="1136488" cy="2156382"/>
          </a:xfrm>
          <a:prstGeom prst="rect">
            <a:avLst/>
          </a:prstGeom>
        </xdr:spPr>
      </xdr:pic>
      <xdr:pic>
        <xdr:nvPicPr>
          <xdr:cNvPr id="22" name="Picture 21" descr="A yellow bag with a pattern on it&#10;&#10;AI-generated content may be incorrect.">
            <a:extLst>
              <a:ext uri="{FF2B5EF4-FFF2-40B4-BE49-F238E27FC236}">
                <a16:creationId xmlns:a16="http://schemas.microsoft.com/office/drawing/2014/main" id="{98631296-1B73-08B7-C81D-3F39E2EE5E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673221" y="20122545"/>
            <a:ext cx="1136488" cy="2156382"/>
          </a:xfrm>
          <a:prstGeom prst="rect">
            <a:avLst/>
          </a:prstGeom>
        </xdr:spPr>
      </xdr:pic>
      <xdr:pic>
        <xdr:nvPicPr>
          <xdr:cNvPr id="23" name="Picture 22" descr="A green and white bag with handles&#10;&#10;AI-generated content may be incorrect.">
            <a:extLst>
              <a:ext uri="{FF2B5EF4-FFF2-40B4-BE49-F238E27FC236}">
                <a16:creationId xmlns:a16="http://schemas.microsoft.com/office/drawing/2014/main" id="{CACDFF16-1EC9-95D4-1EC8-9485A6D239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038143" y="20116653"/>
            <a:ext cx="1136488" cy="216031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2801778</xdr:colOff>
      <xdr:row>72</xdr:row>
      <xdr:rowOff>87457</xdr:rowOff>
    </xdr:from>
    <xdr:to>
      <xdr:col>2</xdr:col>
      <xdr:colOff>1721167</xdr:colOff>
      <xdr:row>75</xdr:row>
      <xdr:rowOff>140970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1EA16892-B703-4E59-9C12-5C9533A7205E}"/>
            </a:ext>
          </a:extLst>
        </xdr:cNvPr>
        <xdr:cNvGrpSpPr/>
      </xdr:nvGrpSpPr>
      <xdr:grpSpPr>
        <a:xfrm>
          <a:off x="4121671" y="22756957"/>
          <a:ext cx="2933496" cy="1359799"/>
          <a:chOff x="5334000" y="22862209"/>
          <a:chExt cx="6005896" cy="2568804"/>
        </a:xfrm>
      </xdr:grpSpPr>
      <xdr:pic>
        <xdr:nvPicPr>
          <xdr:cNvPr id="25" name="Picture 24" descr="A bag with snowflakes on it&#10;&#10;AI-generated content may be incorrect.">
            <a:extLst>
              <a:ext uri="{FF2B5EF4-FFF2-40B4-BE49-F238E27FC236}">
                <a16:creationId xmlns:a16="http://schemas.microsoft.com/office/drawing/2014/main" id="{8FD5DE9F-41D1-FD2C-06B1-67FBC63880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34000" y="22864173"/>
            <a:ext cx="1431932" cy="2560949"/>
          </a:xfrm>
          <a:prstGeom prst="rect">
            <a:avLst/>
          </a:prstGeom>
        </xdr:spPr>
      </xdr:pic>
      <xdr:pic>
        <xdr:nvPicPr>
          <xdr:cNvPr id="26" name="Picture 25" descr="A bag with words on it&#10;&#10;AI-generated content may be incorrect.">
            <a:extLst>
              <a:ext uri="{FF2B5EF4-FFF2-40B4-BE49-F238E27FC236}">
                <a16:creationId xmlns:a16="http://schemas.microsoft.com/office/drawing/2014/main" id="{225F5A62-51C9-E856-C6AC-F0707E6E9A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56036" y="22862209"/>
            <a:ext cx="1435860" cy="2560949"/>
          </a:xfrm>
          <a:prstGeom prst="rect">
            <a:avLst/>
          </a:prstGeom>
        </xdr:spPr>
      </xdr:pic>
      <xdr:pic>
        <xdr:nvPicPr>
          <xdr:cNvPr id="27" name="Picture 26" descr="A bag with a pattern on it&#10;&#10;AI-generated content may be incorrect.">
            <a:extLst>
              <a:ext uri="{FF2B5EF4-FFF2-40B4-BE49-F238E27FC236}">
                <a16:creationId xmlns:a16="http://schemas.microsoft.com/office/drawing/2014/main" id="{5782A0F3-CDE9-75BC-B124-1038EA8389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82000" y="22864173"/>
            <a:ext cx="1431932" cy="2560949"/>
          </a:xfrm>
          <a:prstGeom prst="rect">
            <a:avLst/>
          </a:prstGeom>
        </xdr:spPr>
      </xdr:pic>
      <xdr:pic>
        <xdr:nvPicPr>
          <xdr:cNvPr id="28" name="Picture 27" descr="A green and white bag with a pattern&#10;&#10;AI-generated content may be incorrect.">
            <a:extLst>
              <a:ext uri="{FF2B5EF4-FFF2-40B4-BE49-F238E27FC236}">
                <a16:creationId xmlns:a16="http://schemas.microsoft.com/office/drawing/2014/main" id="{04CA50B9-9AEA-84D1-FD99-6FD1426881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4036" y="22866136"/>
            <a:ext cx="1435860" cy="2564877"/>
          </a:xfrm>
          <a:prstGeom prst="rect">
            <a:avLst/>
          </a:prstGeom>
        </xdr:spPr>
      </xdr:pic>
    </xdr:grpSp>
    <xdr:clientData/>
  </xdr:twoCellAnchor>
  <xdr:oneCellAnchor>
    <xdr:from>
      <xdr:col>1</xdr:col>
      <xdr:colOff>2619374</xdr:colOff>
      <xdr:row>21</xdr:row>
      <xdr:rowOff>202406</xdr:rowOff>
    </xdr:from>
    <xdr:ext cx="3104605" cy="1915884"/>
    <xdr:pic>
      <xdr:nvPicPr>
        <xdr:cNvPr id="29" name="Picture 28">
          <a:extLst>
            <a:ext uri="{FF2B5EF4-FFF2-40B4-BE49-F238E27FC236}">
              <a16:creationId xmlns:a16="http://schemas.microsoft.com/office/drawing/2014/main" id="{B73766B8-74B0-4CE9-83A2-1E5649B84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2854" y="3684746"/>
          <a:ext cx="3104605" cy="1915884"/>
        </a:xfrm>
        <a:prstGeom prst="rect">
          <a:avLst/>
        </a:prstGeom>
      </xdr:spPr>
    </xdr:pic>
    <xdr:clientData/>
  </xdr:oneCellAnchor>
  <xdr:oneCellAnchor>
    <xdr:from>
      <xdr:col>22</xdr:col>
      <xdr:colOff>523876</xdr:colOff>
      <xdr:row>0</xdr:row>
      <xdr:rowOff>35719</xdr:rowOff>
    </xdr:from>
    <xdr:ext cx="2275401" cy="977332"/>
    <xdr:pic>
      <xdr:nvPicPr>
        <xdr:cNvPr id="30" name="Picture 29">
          <a:extLst>
            <a:ext uri="{FF2B5EF4-FFF2-40B4-BE49-F238E27FC236}">
              <a16:creationId xmlns:a16="http://schemas.microsoft.com/office/drawing/2014/main" id="{819ABCEE-79B3-4791-B6A6-C15A7966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66236" y="35719"/>
          <a:ext cx="2275401" cy="977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3076575</xdr:colOff>
      <xdr:row>4</xdr:row>
      <xdr:rowOff>142875</xdr:rowOff>
    </xdr:from>
    <xdr:to>
      <xdr:col>18</xdr:col>
      <xdr:colOff>158522</xdr:colOff>
      <xdr:row>8</xdr:row>
      <xdr:rowOff>201930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92EA323-1E21-46BF-8EF9-FB7DC09C00A8}"/>
            </a:ext>
          </a:extLst>
        </xdr:cNvPr>
        <xdr:cNvSpPr txBox="1"/>
      </xdr:nvSpPr>
      <xdr:spPr>
        <a:xfrm>
          <a:off x="3792855" y="813435"/>
          <a:ext cx="30518507" cy="69151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3C6B-3E1D-4A57-A55B-44A920655AE0}">
  <sheetPr>
    <pageSetUpPr fitToPage="1"/>
  </sheetPr>
  <dimension ref="A1:AB40"/>
  <sheetViews>
    <sheetView tabSelected="1" view="pageBreakPreview" zoomScale="70" zoomScaleNormal="50" zoomScaleSheetLayoutView="70" workbookViewId="0">
      <selection activeCell="F14" sqref="F14"/>
    </sheetView>
  </sheetViews>
  <sheetFormatPr defaultColWidth="27.7109375" defaultRowHeight="15" x14ac:dyDescent="0.2"/>
  <cols>
    <col min="1" max="1" width="12.140625" style="29" customWidth="1"/>
    <col min="2" max="2" width="46" style="7" bestFit="1" customWidth="1"/>
    <col min="3" max="3" width="24.42578125" style="7" customWidth="1"/>
    <col min="4" max="4" width="23.42578125" style="67" bestFit="1" customWidth="1"/>
    <col min="5" max="5" width="24.85546875" style="67" customWidth="1"/>
    <col min="6" max="6" width="28.28515625" style="68" bestFit="1" customWidth="1"/>
    <col min="7" max="11" width="6.85546875" style="67" customWidth="1"/>
    <col min="12" max="15" width="6.85546875" style="70" customWidth="1"/>
    <col min="16" max="16" width="6.85546875" style="67" customWidth="1"/>
    <col min="17" max="18" width="6.85546875" style="71" customWidth="1"/>
    <col min="19" max="19" width="9.85546875" style="72" customWidth="1"/>
    <col min="20" max="20" width="14.28515625" style="73" customWidth="1"/>
    <col min="21" max="21" width="15.5703125" style="73" customWidth="1"/>
    <col min="22" max="22" width="13" style="73" customWidth="1"/>
    <col min="23" max="23" width="15.5703125" style="73" customWidth="1"/>
    <col min="24" max="24" width="13" style="73" customWidth="1"/>
    <col min="25" max="25" width="14.85546875" style="73" customWidth="1"/>
    <col min="26" max="26" width="9.140625" style="7" customWidth="1"/>
    <col min="27" max="16384" width="27.7109375" style="7"/>
  </cols>
  <sheetData>
    <row r="1" spans="1:28" ht="12.75" customHeight="1" x14ac:dyDescent="0.3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5"/>
      <c r="U1" s="5"/>
      <c r="V1" s="5"/>
      <c r="W1" s="5"/>
      <c r="X1" s="5"/>
      <c r="Y1" s="6"/>
    </row>
    <row r="2" spans="1:28" s="8" customFormat="1" ht="23.25" customHeight="1" x14ac:dyDescent="0.35">
      <c r="A2" s="669" t="s">
        <v>0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8" s="8" customFormat="1" ht="23.25" customHeight="1" x14ac:dyDescent="0.35">
      <c r="A3" s="669" t="s">
        <v>1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1"/>
    </row>
    <row r="4" spans="1:28" s="8" customFormat="1" ht="23.25" customHeight="1" x14ac:dyDescent="0.35">
      <c r="A4" s="672" t="s">
        <v>2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8" s="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4"/>
    </row>
    <row r="6" spans="1:28" s="8" customFormat="1" ht="101.25" customHeigh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s="15" customFormat="1" ht="15.75" customHeight="1" thickBo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4"/>
    </row>
    <row r="8" spans="1:28" s="15" customFormat="1" ht="15.75" customHeight="1" x14ac:dyDescent="0.2">
      <c r="A8" s="661" t="s">
        <v>3</v>
      </c>
      <c r="B8" s="662"/>
      <c r="C8" s="662"/>
      <c r="D8" s="662"/>
      <c r="E8" s="662"/>
      <c r="F8" s="662"/>
      <c r="G8" s="662"/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2"/>
      <c r="V8" s="662"/>
      <c r="W8" s="662"/>
      <c r="X8" s="662"/>
      <c r="Y8" s="663"/>
    </row>
    <row r="9" spans="1:28" s="15" customFormat="1" ht="15.75" customHeight="1" thickBot="1" x14ac:dyDescent="0.25">
      <c r="A9" s="664"/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6"/>
    </row>
    <row r="10" spans="1:28" s="15" customFormat="1" ht="15.75" customHeight="1" x14ac:dyDescent="0.2">
      <c r="A10" s="667" t="s">
        <v>4</v>
      </c>
      <c r="B10" s="667"/>
      <c r="C10" s="667"/>
      <c r="D10" s="667"/>
      <c r="E10" s="667"/>
      <c r="F10" s="667"/>
      <c r="G10" s="667"/>
      <c r="H10" s="667"/>
      <c r="I10" s="667" t="s">
        <v>5</v>
      </c>
      <c r="J10" s="667"/>
      <c r="K10" s="667"/>
      <c r="L10" s="667"/>
      <c r="M10" s="667"/>
      <c r="N10" s="667" t="s">
        <v>6</v>
      </c>
      <c r="O10" s="667"/>
      <c r="P10" s="667"/>
      <c r="Q10" s="667"/>
      <c r="R10" s="667"/>
      <c r="S10" s="16"/>
      <c r="T10" s="668" t="s">
        <v>7</v>
      </c>
      <c r="U10" s="668"/>
      <c r="V10" s="668" t="s">
        <v>8</v>
      </c>
      <c r="W10" s="668"/>
      <c r="X10" s="668" t="s">
        <v>8</v>
      </c>
      <c r="Y10" s="668"/>
    </row>
    <row r="11" spans="1:28" s="29" customFormat="1" ht="15.75" customHeight="1" x14ac:dyDescent="0.2">
      <c r="A11" s="17" t="s">
        <v>9</v>
      </c>
      <c r="B11" s="18" t="s">
        <v>10</v>
      </c>
      <c r="C11" s="18" t="s">
        <v>11</v>
      </c>
      <c r="D11" s="18" t="s">
        <v>12</v>
      </c>
      <c r="E11" s="18" t="s">
        <v>13</v>
      </c>
      <c r="F11" s="19" t="s">
        <v>14</v>
      </c>
      <c r="G11" s="20" t="s">
        <v>15</v>
      </c>
      <c r="H11" s="20" t="s">
        <v>16</v>
      </c>
      <c r="I11" s="20" t="s">
        <v>17</v>
      </c>
      <c r="J11" s="20" t="s">
        <v>18</v>
      </c>
      <c r="K11" s="20" t="s">
        <v>19</v>
      </c>
      <c r="L11" s="20" t="s">
        <v>20</v>
      </c>
      <c r="M11" s="20" t="s">
        <v>21</v>
      </c>
      <c r="N11" s="21" t="s">
        <v>17</v>
      </c>
      <c r="O11" s="22" t="s">
        <v>18</v>
      </c>
      <c r="P11" s="22" t="s">
        <v>19</v>
      </c>
      <c r="Q11" s="22" t="s">
        <v>20</v>
      </c>
      <c r="R11" s="23" t="s">
        <v>21</v>
      </c>
      <c r="S11" s="24" t="s">
        <v>22</v>
      </c>
      <c r="T11" s="25" t="s">
        <v>23</v>
      </c>
      <c r="U11" s="25" t="s">
        <v>24</v>
      </c>
      <c r="V11" s="26" t="s">
        <v>25</v>
      </c>
      <c r="W11" s="25" t="s">
        <v>26</v>
      </c>
      <c r="X11" s="27" t="s">
        <v>27</v>
      </c>
      <c r="Y11" s="28" t="s">
        <v>28</v>
      </c>
    </row>
    <row r="12" spans="1:28" s="39" customFormat="1" ht="88.5" customHeight="1" x14ac:dyDescent="0.3">
      <c r="A12" s="30" t="s">
        <v>29</v>
      </c>
      <c r="B12" s="30" t="s">
        <v>30</v>
      </c>
      <c r="C12" s="31"/>
      <c r="D12" s="32" t="s">
        <v>31</v>
      </c>
      <c r="E12" s="32" t="s">
        <v>32</v>
      </c>
      <c r="F12" s="33" t="s">
        <v>33</v>
      </c>
      <c r="G12" s="34">
        <v>24</v>
      </c>
      <c r="H12" s="34">
        <v>8</v>
      </c>
      <c r="I12" s="35">
        <v>14</v>
      </c>
      <c r="J12" s="35">
        <v>17</v>
      </c>
      <c r="K12" s="35">
        <v>15</v>
      </c>
      <c r="L12" s="35">
        <v>8</v>
      </c>
      <c r="M12" s="35">
        <f>(L12*K12*J12)/1728</f>
        <v>1.1805555555555556</v>
      </c>
      <c r="N12" s="35">
        <v>4</v>
      </c>
      <c r="O12" s="35">
        <v>13.5</v>
      </c>
      <c r="P12" s="35">
        <v>5.25</v>
      </c>
      <c r="Q12" s="35">
        <v>6.25</v>
      </c>
      <c r="R12" s="35">
        <f>(Q12*P12*O12)/1728</f>
        <v>0.25634765625</v>
      </c>
      <c r="S12" s="36">
        <v>10</v>
      </c>
      <c r="T12" s="37">
        <v>2.6</v>
      </c>
      <c r="U12" s="38">
        <f>T12*G12</f>
        <v>62.400000000000006</v>
      </c>
      <c r="V12" s="37">
        <v>1.542</v>
      </c>
      <c r="W12" s="38">
        <f>V12*G12</f>
        <v>37.008000000000003</v>
      </c>
      <c r="X12" s="37">
        <v>1.41</v>
      </c>
      <c r="Y12" s="38">
        <f>X12*G12</f>
        <v>33.839999999999996</v>
      </c>
      <c r="AA12" s="40"/>
      <c r="AB12" s="40"/>
    </row>
    <row r="13" spans="1:28" s="39" customFormat="1" ht="88.5" customHeight="1" x14ac:dyDescent="0.3">
      <c r="A13" s="30" t="s">
        <v>34</v>
      </c>
      <c r="B13" s="30" t="s">
        <v>35</v>
      </c>
      <c r="C13" s="31"/>
      <c r="D13" s="32" t="s">
        <v>36</v>
      </c>
      <c r="E13" s="32" t="s">
        <v>37</v>
      </c>
      <c r="F13" s="33" t="s">
        <v>38</v>
      </c>
      <c r="G13" s="34">
        <v>24</v>
      </c>
      <c r="H13" s="34">
        <v>12</v>
      </c>
      <c r="I13" s="35">
        <v>19.2</v>
      </c>
      <c r="J13" s="35">
        <v>12.25</v>
      </c>
      <c r="K13" s="35">
        <v>17.25</v>
      </c>
      <c r="L13" s="35">
        <v>9.5</v>
      </c>
      <c r="M13" s="35">
        <f t="shared" ref="M13:M24" si="0">(L13*K13*J13)/1728</f>
        <v>1.1617296006944444</v>
      </c>
      <c r="N13" s="35">
        <v>9</v>
      </c>
      <c r="O13" s="35">
        <v>8.25</v>
      </c>
      <c r="P13" s="35">
        <v>11.25</v>
      </c>
      <c r="Q13" s="35">
        <v>8.5</v>
      </c>
      <c r="R13" s="35">
        <f t="shared" ref="R13:R24" si="1">(Q13*P13*O13)/1728</f>
        <v>0.45654296875</v>
      </c>
      <c r="S13" s="36">
        <v>12</v>
      </c>
      <c r="T13" s="37">
        <v>2.96</v>
      </c>
      <c r="U13" s="38">
        <f t="shared" ref="U13:U24" si="2">T13*G13</f>
        <v>71.039999999999992</v>
      </c>
      <c r="V13" s="37">
        <v>1.6140000000000001</v>
      </c>
      <c r="W13" s="38">
        <f t="shared" ref="W13:W16" si="3">V13*G13</f>
        <v>38.736000000000004</v>
      </c>
      <c r="X13" s="37">
        <v>1.48</v>
      </c>
      <c r="Y13" s="38">
        <f t="shared" ref="Y13:Y24" si="4">X13*G13</f>
        <v>35.519999999999996</v>
      </c>
      <c r="AA13" s="40"/>
      <c r="AB13" s="40"/>
    </row>
    <row r="14" spans="1:28" s="39" customFormat="1" ht="88.5" customHeight="1" x14ac:dyDescent="0.2">
      <c r="A14" s="30" t="s">
        <v>39</v>
      </c>
      <c r="B14" s="30" t="s">
        <v>40</v>
      </c>
      <c r="C14" s="30"/>
      <c r="D14" s="32" t="s">
        <v>41</v>
      </c>
      <c r="E14" s="32" t="s">
        <v>42</v>
      </c>
      <c r="F14" s="33" t="s">
        <v>43</v>
      </c>
      <c r="G14" s="34">
        <v>24</v>
      </c>
      <c r="H14" s="34">
        <v>12</v>
      </c>
      <c r="I14" s="35">
        <v>18.399999999999999</v>
      </c>
      <c r="J14" s="35">
        <v>12.375</v>
      </c>
      <c r="K14" s="35">
        <v>17.25</v>
      </c>
      <c r="L14" s="35">
        <v>9.5</v>
      </c>
      <c r="M14" s="35">
        <f t="shared" si="0"/>
        <v>1.173583984375</v>
      </c>
      <c r="N14" s="35">
        <v>8.6</v>
      </c>
      <c r="O14" s="35">
        <v>8.25</v>
      </c>
      <c r="P14" s="35">
        <v>11.25</v>
      </c>
      <c r="Q14" s="35">
        <v>8.625</v>
      </c>
      <c r="R14" s="35">
        <f t="shared" si="1"/>
        <v>0.4632568359375</v>
      </c>
      <c r="S14" s="36">
        <v>15</v>
      </c>
      <c r="T14" s="37">
        <v>3.35</v>
      </c>
      <c r="U14" s="38">
        <f t="shared" si="2"/>
        <v>80.400000000000006</v>
      </c>
      <c r="V14" s="37">
        <v>1.75</v>
      </c>
      <c r="W14" s="38">
        <f t="shared" si="3"/>
        <v>42</v>
      </c>
      <c r="X14" s="37">
        <v>1.61</v>
      </c>
      <c r="Y14" s="38">
        <f t="shared" si="4"/>
        <v>38.64</v>
      </c>
      <c r="AA14" s="40"/>
      <c r="AB14" s="40"/>
    </row>
    <row r="15" spans="1:28" s="39" customFormat="1" ht="88.5" customHeight="1" x14ac:dyDescent="0.3">
      <c r="A15" s="30" t="s">
        <v>44</v>
      </c>
      <c r="B15" s="30" t="s">
        <v>45</v>
      </c>
      <c r="C15" s="41"/>
      <c r="D15" s="32" t="s">
        <v>41</v>
      </c>
      <c r="E15" s="32" t="s">
        <v>42</v>
      </c>
      <c r="F15" s="33" t="s">
        <v>46</v>
      </c>
      <c r="G15" s="34">
        <v>24</v>
      </c>
      <c r="H15" s="34">
        <v>12</v>
      </c>
      <c r="I15" s="35">
        <v>18.399999999999999</v>
      </c>
      <c r="J15" s="35">
        <v>12.375</v>
      </c>
      <c r="K15" s="35">
        <v>17.25</v>
      </c>
      <c r="L15" s="35">
        <v>9.5</v>
      </c>
      <c r="M15" s="35">
        <f t="shared" si="0"/>
        <v>1.173583984375</v>
      </c>
      <c r="N15" s="35">
        <v>8.6</v>
      </c>
      <c r="O15" s="35">
        <v>8.25</v>
      </c>
      <c r="P15" s="35">
        <v>11.25</v>
      </c>
      <c r="Q15" s="35">
        <v>8.625</v>
      </c>
      <c r="R15" s="35">
        <f t="shared" si="1"/>
        <v>0.4632568359375</v>
      </c>
      <c r="S15" s="36">
        <v>15</v>
      </c>
      <c r="T15" s="37">
        <v>3.35</v>
      </c>
      <c r="U15" s="38">
        <f t="shared" si="2"/>
        <v>80.400000000000006</v>
      </c>
      <c r="V15" s="37">
        <v>1.75</v>
      </c>
      <c r="W15" s="38">
        <f t="shared" si="3"/>
        <v>42</v>
      </c>
      <c r="X15" s="37">
        <v>1.61</v>
      </c>
      <c r="Y15" s="38">
        <f t="shared" si="4"/>
        <v>38.64</v>
      </c>
      <c r="AA15" s="40"/>
      <c r="AB15" s="40"/>
    </row>
    <row r="16" spans="1:28" s="39" customFormat="1" ht="88.5" customHeight="1" x14ac:dyDescent="0.2">
      <c r="A16" s="30" t="s">
        <v>47</v>
      </c>
      <c r="B16" s="30" t="s">
        <v>48</v>
      </c>
      <c r="C16" s="30"/>
      <c r="D16" s="32" t="s">
        <v>49</v>
      </c>
      <c r="E16" s="32" t="s">
        <v>37</v>
      </c>
      <c r="F16" s="33" t="s">
        <v>50</v>
      </c>
      <c r="G16" s="34">
        <v>24</v>
      </c>
      <c r="H16" s="34">
        <v>8</v>
      </c>
      <c r="I16" s="35">
        <v>22</v>
      </c>
      <c r="J16" s="35">
        <v>11.875</v>
      </c>
      <c r="K16" s="35">
        <v>19</v>
      </c>
      <c r="L16" s="35">
        <v>9.375</v>
      </c>
      <c r="M16" s="35">
        <f t="shared" si="0"/>
        <v>1.2240939670138888</v>
      </c>
      <c r="N16" s="35">
        <v>7</v>
      </c>
      <c r="O16" s="35">
        <v>6</v>
      </c>
      <c r="P16" s="35">
        <v>10.75</v>
      </c>
      <c r="Q16" s="35">
        <v>8.5</v>
      </c>
      <c r="R16" s="35">
        <f t="shared" si="1"/>
        <v>0.31727430555555558</v>
      </c>
      <c r="S16" s="36">
        <v>17</v>
      </c>
      <c r="T16" s="37">
        <v>3.46</v>
      </c>
      <c r="U16" s="38">
        <f t="shared" si="2"/>
        <v>83.039999999999992</v>
      </c>
      <c r="V16" s="37">
        <v>1.8580000000000001</v>
      </c>
      <c r="W16" s="38">
        <f t="shared" si="3"/>
        <v>44.591999999999999</v>
      </c>
      <c r="X16" s="37">
        <v>1.7</v>
      </c>
      <c r="Y16" s="38">
        <f t="shared" si="4"/>
        <v>40.799999999999997</v>
      </c>
      <c r="AA16" s="40"/>
      <c r="AB16" s="40"/>
    </row>
    <row r="17" spans="1:28" s="39" customFormat="1" ht="88.5" customHeight="1" x14ac:dyDescent="0.2">
      <c r="A17" s="30" t="s">
        <v>51</v>
      </c>
      <c r="B17" s="30" t="s">
        <v>52</v>
      </c>
      <c r="C17" s="30"/>
      <c r="D17" s="42" t="s">
        <v>49</v>
      </c>
      <c r="E17" s="32" t="s">
        <v>37</v>
      </c>
      <c r="F17" s="43" t="s">
        <v>53</v>
      </c>
      <c r="G17" s="34">
        <v>24</v>
      </c>
      <c r="H17" s="34">
        <v>8</v>
      </c>
      <c r="I17" s="35">
        <v>22</v>
      </c>
      <c r="J17" s="35">
        <v>11.875</v>
      </c>
      <c r="K17" s="35">
        <v>19</v>
      </c>
      <c r="L17" s="35">
        <v>9.375</v>
      </c>
      <c r="M17" s="35">
        <f t="shared" si="0"/>
        <v>1.2240939670138888</v>
      </c>
      <c r="N17" s="35">
        <v>7</v>
      </c>
      <c r="O17" s="35">
        <v>6</v>
      </c>
      <c r="P17" s="35">
        <v>10.75</v>
      </c>
      <c r="Q17" s="35">
        <v>8.5</v>
      </c>
      <c r="R17" s="35">
        <f t="shared" si="1"/>
        <v>0.31727430555555558</v>
      </c>
      <c r="S17" s="36">
        <v>17</v>
      </c>
      <c r="T17" s="37">
        <v>3.46</v>
      </c>
      <c r="U17" s="38">
        <f t="shared" si="2"/>
        <v>83.039999999999992</v>
      </c>
      <c r="V17" s="37">
        <v>1.861</v>
      </c>
      <c r="W17" s="38">
        <f>V17*G17</f>
        <v>44.664000000000001</v>
      </c>
      <c r="X17" s="37">
        <v>1.7</v>
      </c>
      <c r="Y17" s="38">
        <f t="shared" si="4"/>
        <v>40.799999999999997</v>
      </c>
      <c r="AA17" s="40"/>
      <c r="AB17" s="40"/>
    </row>
    <row r="18" spans="1:28" s="39" customFormat="1" ht="88.5" customHeight="1" x14ac:dyDescent="0.2">
      <c r="A18" s="30" t="s">
        <v>54</v>
      </c>
      <c r="B18" s="30" t="s">
        <v>55</v>
      </c>
      <c r="C18" s="30"/>
      <c r="D18" s="42" t="s">
        <v>56</v>
      </c>
      <c r="E18" s="32" t="s">
        <v>57</v>
      </c>
      <c r="F18" s="33" t="s">
        <v>58</v>
      </c>
      <c r="G18" s="34">
        <v>24</v>
      </c>
      <c r="H18" s="34">
        <v>12</v>
      </c>
      <c r="I18" s="35">
        <v>19.399999999999999</v>
      </c>
      <c r="J18" s="35">
        <v>14.25</v>
      </c>
      <c r="K18" s="35">
        <v>20.625</v>
      </c>
      <c r="L18" s="35">
        <v>8.75</v>
      </c>
      <c r="M18" s="35">
        <f t="shared" si="0"/>
        <v>1.4882405598958333</v>
      </c>
      <c r="N18" s="35">
        <v>8.8000000000000007</v>
      </c>
      <c r="O18" s="35">
        <v>10</v>
      </c>
      <c r="P18" s="35">
        <v>13</v>
      </c>
      <c r="Q18" s="35">
        <v>7.75</v>
      </c>
      <c r="R18" s="35">
        <f t="shared" si="1"/>
        <v>0.58304398148148151</v>
      </c>
      <c r="S18" s="36">
        <v>17</v>
      </c>
      <c r="T18" s="37">
        <v>4.25</v>
      </c>
      <c r="U18" s="38">
        <f t="shared" si="2"/>
        <v>102</v>
      </c>
      <c r="V18" s="37">
        <v>2.0430000000000001</v>
      </c>
      <c r="W18" s="38">
        <f t="shared" ref="W18:W24" si="5">V18*G18</f>
        <v>49.032000000000004</v>
      </c>
      <c r="X18" s="37">
        <v>1.89</v>
      </c>
      <c r="Y18" s="38">
        <f t="shared" si="4"/>
        <v>45.36</v>
      </c>
      <c r="AA18" s="40"/>
      <c r="AB18" s="40"/>
    </row>
    <row r="19" spans="1:28" s="39" customFormat="1" ht="88.5" customHeight="1" x14ac:dyDescent="0.3">
      <c r="A19" s="30" t="s">
        <v>59</v>
      </c>
      <c r="B19" s="30" t="s">
        <v>60</v>
      </c>
      <c r="C19" s="31"/>
      <c r="D19" s="32" t="s">
        <v>61</v>
      </c>
      <c r="E19" s="32" t="s">
        <v>37</v>
      </c>
      <c r="F19" s="33" t="s">
        <v>62</v>
      </c>
      <c r="G19" s="34">
        <v>24</v>
      </c>
      <c r="H19" s="34">
        <v>12</v>
      </c>
      <c r="I19" s="35">
        <v>26.2</v>
      </c>
      <c r="J19" s="35">
        <v>13.75</v>
      </c>
      <c r="K19" s="35">
        <v>18</v>
      </c>
      <c r="L19" s="35">
        <v>10.5</v>
      </c>
      <c r="M19" s="35">
        <f t="shared" si="0"/>
        <v>1.50390625</v>
      </c>
      <c r="N19" s="35">
        <v>12.4</v>
      </c>
      <c r="O19" s="35">
        <v>8.5</v>
      </c>
      <c r="P19" s="35">
        <v>12.75</v>
      </c>
      <c r="Q19" s="35">
        <v>9.5</v>
      </c>
      <c r="R19" s="35">
        <f t="shared" si="1"/>
        <v>0.59581163194444442</v>
      </c>
      <c r="S19" s="36">
        <v>20</v>
      </c>
      <c r="T19" s="37">
        <v>4.1500000000000004</v>
      </c>
      <c r="U19" s="38">
        <f t="shared" si="2"/>
        <v>99.600000000000009</v>
      </c>
      <c r="V19" s="37">
        <v>2.1219999999999999</v>
      </c>
      <c r="W19" s="38">
        <f t="shared" si="5"/>
        <v>50.927999999999997</v>
      </c>
      <c r="X19" s="37">
        <v>1.94</v>
      </c>
      <c r="Y19" s="38">
        <f t="shared" si="4"/>
        <v>46.56</v>
      </c>
      <c r="AA19" s="40"/>
      <c r="AB19" s="40"/>
    </row>
    <row r="20" spans="1:28" s="39" customFormat="1" ht="88.5" customHeight="1" x14ac:dyDescent="0.3">
      <c r="A20" s="30" t="s">
        <v>63</v>
      </c>
      <c r="B20" s="30" t="s">
        <v>64</v>
      </c>
      <c r="C20" s="31"/>
      <c r="D20" s="32" t="s">
        <v>65</v>
      </c>
      <c r="E20" s="32" t="s">
        <v>66</v>
      </c>
      <c r="F20" s="33" t="s">
        <v>67</v>
      </c>
      <c r="G20" s="34">
        <v>24</v>
      </c>
      <c r="H20" s="34">
        <v>12</v>
      </c>
      <c r="I20" s="35">
        <v>29.8</v>
      </c>
      <c r="J20" s="35">
        <v>15.75</v>
      </c>
      <c r="K20" s="35">
        <v>20</v>
      </c>
      <c r="L20" s="35">
        <v>10.75</v>
      </c>
      <c r="M20" s="35">
        <f t="shared" si="0"/>
        <v>1.9596354166666667</v>
      </c>
      <c r="N20" s="35">
        <v>14.2</v>
      </c>
      <c r="O20" s="35">
        <v>9.5</v>
      </c>
      <c r="P20" s="35">
        <v>15.125</v>
      </c>
      <c r="Q20" s="35">
        <v>10</v>
      </c>
      <c r="R20" s="35">
        <f t="shared" si="1"/>
        <v>0.8315248842592593</v>
      </c>
      <c r="S20" s="36">
        <v>24</v>
      </c>
      <c r="T20" s="37">
        <v>5.39</v>
      </c>
      <c r="U20" s="38">
        <f t="shared" si="2"/>
        <v>129.35999999999999</v>
      </c>
      <c r="V20" s="37">
        <v>3.1269999999999998</v>
      </c>
      <c r="W20" s="38">
        <f t="shared" si="5"/>
        <v>75.048000000000002</v>
      </c>
      <c r="X20" s="37">
        <v>2.9</v>
      </c>
      <c r="Y20" s="38">
        <f t="shared" si="4"/>
        <v>69.599999999999994</v>
      </c>
      <c r="AA20" s="40"/>
      <c r="AB20" s="40"/>
    </row>
    <row r="21" spans="1:28" s="39" customFormat="1" ht="15.75" customHeight="1" x14ac:dyDescent="0.2">
      <c r="A21" s="667" t="s">
        <v>4</v>
      </c>
      <c r="B21" s="667"/>
      <c r="C21" s="667"/>
      <c r="D21" s="667"/>
      <c r="E21" s="667"/>
      <c r="F21" s="667"/>
      <c r="G21" s="667"/>
      <c r="H21" s="667"/>
      <c r="I21" s="667" t="s">
        <v>5</v>
      </c>
      <c r="J21" s="667"/>
      <c r="K21" s="667"/>
      <c r="L21" s="667"/>
      <c r="M21" s="667"/>
      <c r="N21" s="667" t="s">
        <v>6</v>
      </c>
      <c r="O21" s="667"/>
      <c r="P21" s="667"/>
      <c r="Q21" s="667"/>
      <c r="R21" s="667"/>
      <c r="S21" s="16"/>
      <c r="T21" s="668" t="s">
        <v>7</v>
      </c>
      <c r="U21" s="668"/>
      <c r="V21" s="668" t="s">
        <v>68</v>
      </c>
      <c r="W21" s="668"/>
      <c r="X21" s="668" t="s">
        <v>68</v>
      </c>
      <c r="Y21" s="668"/>
      <c r="AA21" s="40"/>
      <c r="AB21" s="40"/>
    </row>
    <row r="22" spans="1:28" s="39" customFormat="1" ht="15.75" customHeight="1" x14ac:dyDescent="0.2">
      <c r="A22" s="17" t="s">
        <v>9</v>
      </c>
      <c r="B22" s="18" t="s">
        <v>10</v>
      </c>
      <c r="C22" s="18" t="s">
        <v>11</v>
      </c>
      <c r="D22" s="18" t="s">
        <v>12</v>
      </c>
      <c r="E22" s="18" t="s">
        <v>13</v>
      </c>
      <c r="F22" s="19" t="s">
        <v>14</v>
      </c>
      <c r="G22" s="20" t="s">
        <v>15</v>
      </c>
      <c r="H22" s="20" t="s">
        <v>16</v>
      </c>
      <c r="I22" s="20" t="s">
        <v>17</v>
      </c>
      <c r="J22" s="20" t="s">
        <v>18</v>
      </c>
      <c r="K22" s="20" t="s">
        <v>19</v>
      </c>
      <c r="L22" s="20" t="s">
        <v>20</v>
      </c>
      <c r="M22" s="20" t="s">
        <v>21</v>
      </c>
      <c r="N22" s="21" t="s">
        <v>17</v>
      </c>
      <c r="O22" s="22" t="s">
        <v>18</v>
      </c>
      <c r="P22" s="22" t="s">
        <v>19</v>
      </c>
      <c r="Q22" s="22" t="s">
        <v>20</v>
      </c>
      <c r="R22" s="23" t="s">
        <v>21</v>
      </c>
      <c r="S22" s="24" t="s">
        <v>22</v>
      </c>
      <c r="T22" s="25" t="s">
        <v>23</v>
      </c>
      <c r="U22" s="25" t="s">
        <v>24</v>
      </c>
      <c r="V22" s="26" t="s">
        <v>25</v>
      </c>
      <c r="W22" s="25" t="s">
        <v>26</v>
      </c>
      <c r="X22" s="27" t="s">
        <v>27</v>
      </c>
      <c r="Y22" s="28" t="s">
        <v>28</v>
      </c>
      <c r="AA22" s="40"/>
      <c r="AB22" s="40"/>
    </row>
    <row r="23" spans="1:28" s="39" customFormat="1" ht="88.5" customHeight="1" x14ac:dyDescent="0.3">
      <c r="A23" s="30" t="s">
        <v>69</v>
      </c>
      <c r="B23" s="30" t="s">
        <v>70</v>
      </c>
      <c r="C23" s="44"/>
      <c r="D23" s="32" t="s">
        <v>71</v>
      </c>
      <c r="E23" s="32" t="s">
        <v>72</v>
      </c>
      <c r="F23" s="33" t="s">
        <v>73</v>
      </c>
      <c r="G23" s="34">
        <v>24</v>
      </c>
      <c r="H23" s="34">
        <v>8</v>
      </c>
      <c r="I23" s="35">
        <v>11</v>
      </c>
      <c r="J23" s="35">
        <v>19</v>
      </c>
      <c r="K23" s="35">
        <v>11</v>
      </c>
      <c r="L23" s="35">
        <v>11.5</v>
      </c>
      <c r="M23" s="35">
        <f t="shared" si="0"/>
        <v>1.3909143518518519</v>
      </c>
      <c r="N23" s="45"/>
      <c r="O23" s="45"/>
      <c r="P23" s="45"/>
      <c r="Q23" s="45"/>
      <c r="R23" s="35">
        <f t="shared" si="1"/>
        <v>0</v>
      </c>
      <c r="S23" s="36">
        <v>18</v>
      </c>
      <c r="T23" s="37">
        <v>4.25</v>
      </c>
      <c r="U23" s="38">
        <f t="shared" si="2"/>
        <v>102</v>
      </c>
      <c r="V23" s="37">
        <v>1.9450000000000001</v>
      </c>
      <c r="W23" s="38">
        <f t="shared" si="5"/>
        <v>46.68</v>
      </c>
      <c r="X23" s="37">
        <v>1.83</v>
      </c>
      <c r="Y23" s="38">
        <f t="shared" si="4"/>
        <v>43.92</v>
      </c>
      <c r="AA23" s="40"/>
      <c r="AB23" s="40"/>
    </row>
    <row r="24" spans="1:28" s="39" customFormat="1" ht="88.5" customHeight="1" thickBot="1" x14ac:dyDescent="0.25">
      <c r="A24" s="30" t="s">
        <v>74</v>
      </c>
      <c r="B24" s="30" t="s">
        <v>75</v>
      </c>
      <c r="C24" s="30"/>
      <c r="D24" s="32" t="s">
        <v>76</v>
      </c>
      <c r="E24" s="32" t="s">
        <v>72</v>
      </c>
      <c r="F24" s="33" t="s">
        <v>77</v>
      </c>
      <c r="G24" s="34">
        <v>24</v>
      </c>
      <c r="H24" s="34">
        <v>12</v>
      </c>
      <c r="I24" s="35">
        <v>13.6</v>
      </c>
      <c r="J24" s="35">
        <v>25</v>
      </c>
      <c r="K24" s="35">
        <v>16</v>
      </c>
      <c r="L24" s="35">
        <v>7.5</v>
      </c>
      <c r="M24" s="35">
        <f t="shared" si="0"/>
        <v>1.7361111111111112</v>
      </c>
      <c r="N24" s="45"/>
      <c r="O24" s="45"/>
      <c r="P24" s="45"/>
      <c r="Q24" s="45"/>
      <c r="R24" s="35">
        <f t="shared" si="1"/>
        <v>0</v>
      </c>
      <c r="S24" s="36">
        <v>24</v>
      </c>
      <c r="T24" s="37">
        <v>4.95</v>
      </c>
      <c r="U24" s="38">
        <f t="shared" si="2"/>
        <v>118.80000000000001</v>
      </c>
      <c r="V24" s="37">
        <v>2.2730000000000001</v>
      </c>
      <c r="W24" s="38">
        <f t="shared" si="5"/>
        <v>54.552000000000007</v>
      </c>
      <c r="X24" s="37">
        <v>2</v>
      </c>
      <c r="Y24" s="38">
        <f t="shared" si="4"/>
        <v>48</v>
      </c>
      <c r="AA24" s="40"/>
      <c r="AB24" s="40"/>
    </row>
    <row r="25" spans="1:28" s="15" customFormat="1" ht="15.75" customHeight="1" x14ac:dyDescent="0.2">
      <c r="A25" s="661" t="s">
        <v>3</v>
      </c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62"/>
      <c r="S25" s="662"/>
      <c r="T25" s="662"/>
      <c r="U25" s="662"/>
      <c r="V25" s="662"/>
      <c r="W25" s="662"/>
      <c r="X25" s="662"/>
      <c r="Y25" s="663"/>
    </row>
    <row r="26" spans="1:28" s="15" customFormat="1" ht="15.75" customHeight="1" thickBot="1" x14ac:dyDescent="0.25">
      <c r="A26" s="664"/>
      <c r="B26" s="665"/>
      <c r="C26" s="665"/>
      <c r="D26" s="665"/>
      <c r="E26" s="665"/>
      <c r="F26" s="665"/>
      <c r="G26" s="665"/>
      <c r="H26" s="665"/>
      <c r="I26" s="665"/>
      <c r="J26" s="665"/>
      <c r="K26" s="665"/>
      <c r="L26" s="665"/>
      <c r="M26" s="665"/>
      <c r="N26" s="665"/>
      <c r="O26" s="665"/>
      <c r="P26" s="665"/>
      <c r="Q26" s="665"/>
      <c r="R26" s="665"/>
      <c r="S26" s="665"/>
      <c r="T26" s="665"/>
      <c r="U26" s="665"/>
      <c r="V26" s="665"/>
      <c r="W26" s="665"/>
      <c r="X26" s="665"/>
      <c r="Y26" s="666"/>
    </row>
    <row r="27" spans="1:28" s="39" customFormat="1" ht="15.75" customHeight="1" x14ac:dyDescent="0.2">
      <c r="A27" s="667" t="s">
        <v>4</v>
      </c>
      <c r="B27" s="667"/>
      <c r="C27" s="667"/>
      <c r="D27" s="667"/>
      <c r="E27" s="667"/>
      <c r="F27" s="667"/>
      <c r="G27" s="667"/>
      <c r="H27" s="667"/>
      <c r="I27" s="667" t="s">
        <v>5</v>
      </c>
      <c r="J27" s="667"/>
      <c r="K27" s="667"/>
      <c r="L27" s="667"/>
      <c r="M27" s="667"/>
      <c r="N27" s="667" t="s">
        <v>6</v>
      </c>
      <c r="O27" s="667"/>
      <c r="P27" s="667"/>
      <c r="Q27" s="667"/>
      <c r="R27" s="667"/>
      <c r="S27" s="16"/>
      <c r="T27" s="668" t="s">
        <v>7</v>
      </c>
      <c r="U27" s="668"/>
      <c r="V27" s="668" t="s">
        <v>68</v>
      </c>
      <c r="W27" s="668"/>
      <c r="X27" s="668" t="s">
        <v>68</v>
      </c>
      <c r="Y27" s="668"/>
    </row>
    <row r="28" spans="1:28" s="39" customFormat="1" ht="15.75" customHeight="1" x14ac:dyDescent="0.2">
      <c r="A28" s="17" t="s">
        <v>9</v>
      </c>
      <c r="B28" s="18" t="s">
        <v>10</v>
      </c>
      <c r="C28" s="18" t="s">
        <v>11</v>
      </c>
      <c r="D28" s="18" t="s">
        <v>12</v>
      </c>
      <c r="E28" s="18" t="s">
        <v>13</v>
      </c>
      <c r="F28" s="19" t="s">
        <v>14</v>
      </c>
      <c r="G28" s="20" t="s">
        <v>15</v>
      </c>
      <c r="H28" s="20" t="s">
        <v>16</v>
      </c>
      <c r="I28" s="20" t="s">
        <v>17</v>
      </c>
      <c r="J28" s="20" t="s">
        <v>18</v>
      </c>
      <c r="K28" s="20" t="s">
        <v>19</v>
      </c>
      <c r="L28" s="20" t="s">
        <v>20</v>
      </c>
      <c r="M28" s="20" t="s">
        <v>21</v>
      </c>
      <c r="N28" s="21" t="s">
        <v>17</v>
      </c>
      <c r="O28" s="22" t="s">
        <v>18</v>
      </c>
      <c r="P28" s="22" t="s">
        <v>19</v>
      </c>
      <c r="Q28" s="22" t="s">
        <v>20</v>
      </c>
      <c r="R28" s="23" t="s">
        <v>21</v>
      </c>
      <c r="S28" s="24" t="s">
        <v>22</v>
      </c>
      <c r="T28" s="25" t="s">
        <v>23</v>
      </c>
      <c r="U28" s="25" t="s">
        <v>24</v>
      </c>
      <c r="V28" s="26" t="s">
        <v>25</v>
      </c>
      <c r="W28" s="25" t="s">
        <v>26</v>
      </c>
      <c r="X28" s="27" t="s">
        <v>27</v>
      </c>
      <c r="Y28" s="28" t="s">
        <v>28</v>
      </c>
    </row>
    <row r="29" spans="1:28" s="39" customFormat="1" ht="88.9" customHeight="1" thickBot="1" x14ac:dyDescent="0.25">
      <c r="A29" s="46" t="s">
        <v>78</v>
      </c>
      <c r="B29" s="46" t="s">
        <v>79</v>
      </c>
      <c r="C29" s="46"/>
      <c r="D29" s="47" t="s">
        <v>80</v>
      </c>
      <c r="E29" s="47" t="s">
        <v>81</v>
      </c>
      <c r="F29" s="48" t="s">
        <v>82</v>
      </c>
      <c r="G29" s="49">
        <v>24</v>
      </c>
      <c r="H29" s="49">
        <v>12</v>
      </c>
      <c r="I29" s="50">
        <v>17.2</v>
      </c>
      <c r="J29" s="50">
        <v>13.75</v>
      </c>
      <c r="K29" s="50">
        <v>11.25</v>
      </c>
      <c r="L29" s="50">
        <v>14.75</v>
      </c>
      <c r="M29" s="50">
        <f>(L29*K29*J29)/1728</f>
        <v>1.3203938802083333</v>
      </c>
      <c r="N29" s="50">
        <v>8.1999999999999993</v>
      </c>
      <c r="O29" s="50">
        <v>10.5</v>
      </c>
      <c r="P29" s="50">
        <v>13</v>
      </c>
      <c r="Q29" s="50">
        <v>7.25</v>
      </c>
      <c r="R29" s="50">
        <f>(Q29*P29*O29)/1728</f>
        <v>0.57269965277777779</v>
      </c>
      <c r="S29" s="51">
        <v>20</v>
      </c>
      <c r="T29" s="52">
        <v>3.85</v>
      </c>
      <c r="U29" s="53">
        <f>T29*G29</f>
        <v>92.4</v>
      </c>
      <c r="V29" s="52">
        <v>1.69</v>
      </c>
      <c r="W29" s="53">
        <f>V29*G29</f>
        <v>40.56</v>
      </c>
      <c r="X29" s="52">
        <v>1.54</v>
      </c>
      <c r="Y29" s="53">
        <f>X29*G29</f>
        <v>36.96</v>
      </c>
      <c r="AA29" s="40"/>
      <c r="AB29" s="40"/>
    </row>
    <row r="30" spans="1:28" s="39" customFormat="1" ht="15.75" customHeight="1" x14ac:dyDescent="0.2">
      <c r="A30" s="659" t="s">
        <v>4</v>
      </c>
      <c r="B30" s="659"/>
      <c r="C30" s="659"/>
      <c r="D30" s="659"/>
      <c r="E30" s="659"/>
      <c r="F30" s="659"/>
      <c r="G30" s="659"/>
      <c r="H30" s="659"/>
      <c r="I30" s="659" t="s">
        <v>5</v>
      </c>
      <c r="J30" s="659"/>
      <c r="K30" s="659"/>
      <c r="L30" s="659"/>
      <c r="M30" s="659"/>
      <c r="N30" s="659" t="s">
        <v>6</v>
      </c>
      <c r="O30" s="659"/>
      <c r="P30" s="659"/>
      <c r="Q30" s="659"/>
      <c r="R30" s="659"/>
      <c r="S30" s="54"/>
      <c r="T30" s="660" t="s">
        <v>83</v>
      </c>
      <c r="U30" s="660"/>
      <c r="V30" s="660" t="s">
        <v>68</v>
      </c>
      <c r="W30" s="660"/>
      <c r="X30" s="660" t="s">
        <v>68</v>
      </c>
      <c r="Y30" s="660"/>
      <c r="AA30" s="40"/>
      <c r="AB30" s="40"/>
    </row>
    <row r="31" spans="1:28" s="39" customFormat="1" ht="15.75" customHeight="1" thickBot="1" x14ac:dyDescent="0.25">
      <c r="A31" s="55" t="s">
        <v>9</v>
      </c>
      <c r="B31" s="56" t="s">
        <v>10</v>
      </c>
      <c r="C31" s="56" t="s">
        <v>11</v>
      </c>
      <c r="D31" s="56" t="s">
        <v>12</v>
      </c>
      <c r="E31" s="56" t="s">
        <v>13</v>
      </c>
      <c r="F31" s="57" t="s">
        <v>14</v>
      </c>
      <c r="G31" s="58" t="s">
        <v>15</v>
      </c>
      <c r="H31" s="58" t="s">
        <v>16</v>
      </c>
      <c r="I31" s="58" t="s">
        <v>17</v>
      </c>
      <c r="J31" s="58" t="s">
        <v>18</v>
      </c>
      <c r="K31" s="58" t="s">
        <v>19</v>
      </c>
      <c r="L31" s="58" t="s">
        <v>20</v>
      </c>
      <c r="M31" s="58" t="s">
        <v>21</v>
      </c>
      <c r="N31" s="59" t="s">
        <v>17</v>
      </c>
      <c r="O31" s="60" t="s">
        <v>18</v>
      </c>
      <c r="P31" s="60" t="s">
        <v>19</v>
      </c>
      <c r="Q31" s="60" t="s">
        <v>20</v>
      </c>
      <c r="R31" s="61" t="s">
        <v>21</v>
      </c>
      <c r="S31" s="62" t="s">
        <v>22</v>
      </c>
      <c r="T31" s="63" t="s">
        <v>23</v>
      </c>
      <c r="U31" s="63" t="s">
        <v>24</v>
      </c>
      <c r="V31" s="64" t="s">
        <v>25</v>
      </c>
      <c r="W31" s="63" t="s">
        <v>26</v>
      </c>
      <c r="X31" s="65" t="s">
        <v>27</v>
      </c>
      <c r="Y31" s="66" t="s">
        <v>28</v>
      </c>
      <c r="AA31" s="40"/>
      <c r="AB31" s="40"/>
    </row>
    <row r="32" spans="1:28" s="29" customFormat="1" ht="15.75" customHeight="1" x14ac:dyDescent="0.2">
      <c r="A32" s="653" t="s">
        <v>84</v>
      </c>
      <c r="B32" s="654"/>
      <c r="C32" s="654"/>
      <c r="D32" s="654"/>
      <c r="E32" s="654"/>
      <c r="F32" s="654"/>
      <c r="G32" s="654"/>
      <c r="H32" s="654"/>
      <c r="I32" s="654"/>
      <c r="J32" s="654"/>
      <c r="K32" s="654"/>
      <c r="L32" s="654"/>
      <c r="M32" s="654"/>
      <c r="N32" s="654"/>
      <c r="O32" s="654"/>
      <c r="P32" s="654"/>
      <c r="Q32" s="654"/>
      <c r="R32" s="654"/>
      <c r="S32" s="654"/>
      <c r="T32" s="654"/>
      <c r="U32" s="654"/>
      <c r="V32" s="654"/>
      <c r="W32" s="654"/>
      <c r="X32" s="654"/>
      <c r="Y32" s="655"/>
    </row>
    <row r="33" spans="1:28" s="29" customFormat="1" ht="15.75" customHeight="1" thickBot="1" x14ac:dyDescent="0.25">
      <c r="A33" s="656"/>
      <c r="B33" s="657"/>
      <c r="C33" s="657"/>
      <c r="D33" s="657"/>
      <c r="E33" s="657"/>
      <c r="F33" s="657"/>
      <c r="G33" s="657"/>
      <c r="H33" s="657"/>
      <c r="I33" s="657"/>
      <c r="J33" s="657"/>
      <c r="K33" s="657"/>
      <c r="L33" s="657"/>
      <c r="M33" s="657"/>
      <c r="N33" s="657"/>
      <c r="O33" s="657"/>
      <c r="P33" s="657"/>
      <c r="Q33" s="657"/>
      <c r="R33" s="657"/>
      <c r="S33" s="657"/>
      <c r="T33" s="657"/>
      <c r="U33" s="657"/>
      <c r="V33" s="657"/>
      <c r="W33" s="657"/>
      <c r="X33" s="657"/>
      <c r="Y33" s="658"/>
    </row>
    <row r="34" spans="1:28" s="29" customFormat="1" ht="88.5" customHeight="1" x14ac:dyDescent="0.2">
      <c r="A34" s="30" t="s">
        <v>85</v>
      </c>
      <c r="B34" s="30" t="s">
        <v>86</v>
      </c>
      <c r="C34" s="30"/>
      <c r="D34" s="32" t="s">
        <v>87</v>
      </c>
      <c r="E34" s="32" t="s">
        <v>88</v>
      </c>
      <c r="F34" s="33" t="s">
        <v>89</v>
      </c>
      <c r="G34" s="34">
        <v>24</v>
      </c>
      <c r="H34" s="34">
        <v>6</v>
      </c>
      <c r="I34" s="35">
        <v>32.200000000000003</v>
      </c>
      <c r="J34" s="35">
        <v>15</v>
      </c>
      <c r="K34" s="35">
        <v>23.625</v>
      </c>
      <c r="L34" s="35">
        <v>9.5</v>
      </c>
      <c r="M34" s="35">
        <f>(L34*K34*J34)/1728</f>
        <v>1.9482421875</v>
      </c>
      <c r="N34" s="35">
        <v>7.6</v>
      </c>
      <c r="O34" s="35">
        <v>7</v>
      </c>
      <c r="P34" s="35">
        <v>11.25</v>
      </c>
      <c r="Q34" s="35">
        <v>8.5</v>
      </c>
      <c r="R34" s="35">
        <f t="shared" ref="R34:R35" si="6">(Q34*P34*O34)/1728</f>
        <v>0.38736979166666669</v>
      </c>
      <c r="S34" s="36" t="s">
        <v>90</v>
      </c>
      <c r="T34" s="37">
        <v>3.5</v>
      </c>
      <c r="U34" s="38">
        <f>T34*G34</f>
        <v>84</v>
      </c>
      <c r="V34" s="37">
        <v>2.87</v>
      </c>
      <c r="W34" s="38">
        <f t="shared" ref="W34:W35" si="7">V34*G34</f>
        <v>68.88</v>
      </c>
      <c r="X34" s="37">
        <v>2.69</v>
      </c>
      <c r="Y34" s="38">
        <f t="shared" ref="Y34:Y35" si="8">X34*G34</f>
        <v>64.56</v>
      </c>
      <c r="AA34" s="40"/>
      <c r="AB34" s="40"/>
    </row>
    <row r="35" spans="1:28" s="29" customFormat="1" ht="88.5" customHeight="1" x14ac:dyDescent="0.2">
      <c r="A35" s="30" t="s">
        <v>91</v>
      </c>
      <c r="B35" s="30" t="s">
        <v>92</v>
      </c>
      <c r="C35" s="30"/>
      <c r="D35" s="32" t="s">
        <v>93</v>
      </c>
      <c r="E35" s="32" t="s">
        <v>37</v>
      </c>
      <c r="F35" s="33" t="s">
        <v>94</v>
      </c>
      <c r="G35" s="34">
        <v>24</v>
      </c>
      <c r="H35" s="34">
        <v>12</v>
      </c>
      <c r="I35" s="35">
        <v>29.4</v>
      </c>
      <c r="J35" s="35">
        <v>18.5</v>
      </c>
      <c r="K35" s="35">
        <v>20</v>
      </c>
      <c r="L35" s="35">
        <v>8</v>
      </c>
      <c r="M35" s="35">
        <f t="shared" ref="M35" si="9">(L35*K35*J35)/1728</f>
        <v>1.712962962962963</v>
      </c>
      <c r="N35" s="35">
        <v>13.8</v>
      </c>
      <c r="O35" s="35">
        <v>9.5</v>
      </c>
      <c r="P35" s="35">
        <v>17.625</v>
      </c>
      <c r="Q35" s="35">
        <v>7</v>
      </c>
      <c r="R35" s="35">
        <f t="shared" si="6"/>
        <v>0.67827690972222221</v>
      </c>
      <c r="S35" s="36" t="s">
        <v>90</v>
      </c>
      <c r="T35" s="37">
        <v>2.65</v>
      </c>
      <c r="U35" s="38">
        <f>T35*G35</f>
        <v>63.599999999999994</v>
      </c>
      <c r="V35" s="37">
        <v>2.0699999999999998</v>
      </c>
      <c r="W35" s="38">
        <f t="shared" si="7"/>
        <v>49.679999999999993</v>
      </c>
      <c r="X35" s="37">
        <v>1.91</v>
      </c>
      <c r="Y35" s="38">
        <f t="shared" si="8"/>
        <v>45.839999999999996</v>
      </c>
      <c r="AA35" s="40"/>
      <c r="AB35" s="40"/>
    </row>
    <row r="40" spans="1:28" ht="18.75" x14ac:dyDescent="0.3">
      <c r="H40" s="69"/>
    </row>
  </sheetData>
  <mergeCells count="31">
    <mergeCell ref="A2:Y2"/>
    <mergeCell ref="A3:Y3"/>
    <mergeCell ref="A4:Y4"/>
    <mergeCell ref="A5:Y5"/>
    <mergeCell ref="A8:Y9"/>
    <mergeCell ref="X10:Y10"/>
    <mergeCell ref="A21:H21"/>
    <mergeCell ref="I21:M21"/>
    <mergeCell ref="N21:R21"/>
    <mergeCell ref="T21:U21"/>
    <mergeCell ref="V21:W21"/>
    <mergeCell ref="X21:Y21"/>
    <mergeCell ref="A10:H10"/>
    <mergeCell ref="I10:M10"/>
    <mergeCell ref="N10:R10"/>
    <mergeCell ref="T10:U10"/>
    <mergeCell ref="V10:W10"/>
    <mergeCell ref="A25:Y26"/>
    <mergeCell ref="A27:H27"/>
    <mergeCell ref="I27:M27"/>
    <mergeCell ref="N27:R27"/>
    <mergeCell ref="T27:U27"/>
    <mergeCell ref="V27:W27"/>
    <mergeCell ref="X27:Y27"/>
    <mergeCell ref="A32:Y33"/>
    <mergeCell ref="A30:H30"/>
    <mergeCell ref="I30:M30"/>
    <mergeCell ref="N30:R30"/>
    <mergeCell ref="T30:U30"/>
    <mergeCell ref="V30:W30"/>
    <mergeCell ref="X30:Y30"/>
  </mergeCells>
  <dataValidations count="1">
    <dataValidation type="textLength" allowBlank="1" showInputMessage="1" showErrorMessage="1" sqref="B34:B35 B29:C29 C14 C16:C18 C24 B12:B20 B23:B24" xr:uid="{8AC6AED2-62CE-4511-814A-1F5A60BDABBD}">
      <formula1>1</formula1>
      <formula2>30</formula2>
    </dataValidation>
  </dataValidations>
  <printOptions horizontalCentered="1"/>
  <pageMargins left="0" right="0" top="0.5" bottom="0.25" header="0.5" footer="0.25"/>
  <pageSetup scale="41" fitToHeight="0" orientation="landscape" r:id="rId1"/>
  <headerFooter alignWithMargins="0">
    <oddFooter>&amp;LPricing Valid Thru 8/31/2026&amp;C&amp;P of &amp;N&amp;RAll Information is Subject to Change</oddFooter>
  </headerFooter>
  <rowBreaks count="1" manualBreakCount="1">
    <brk id="24" max="2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E822-D928-45F4-B4A3-963632C7DD8A}">
  <dimension ref="A1:AC122"/>
  <sheetViews>
    <sheetView view="pageBreakPreview" zoomScale="70" zoomScaleNormal="50" zoomScaleSheetLayoutView="70" workbookViewId="0">
      <selection activeCell="E10" sqref="E10"/>
    </sheetView>
  </sheetViews>
  <sheetFormatPr defaultColWidth="27.7109375" defaultRowHeight="15" x14ac:dyDescent="0.2"/>
  <cols>
    <col min="1" max="1" width="19.85546875" style="29" bestFit="1" customWidth="1"/>
    <col min="2" max="2" width="38.7109375" style="15" customWidth="1"/>
    <col min="3" max="3" width="24.42578125" style="15" customWidth="1"/>
    <col min="4" max="4" width="25.140625" style="29" customWidth="1"/>
    <col min="5" max="5" width="28.28515625" style="441" bestFit="1" customWidth="1"/>
    <col min="6" max="6" width="6.85546875" style="29" customWidth="1"/>
    <col min="7" max="7" width="5.28515625" style="29" customWidth="1"/>
    <col min="8" max="10" width="6.85546875" style="29" customWidth="1"/>
    <col min="11" max="14" width="6.85546875" style="442" customWidth="1"/>
    <col min="15" max="15" width="6.85546875" style="29" customWidth="1"/>
    <col min="16" max="17" width="6.85546875" style="71" customWidth="1"/>
    <col min="18" max="18" width="8.28515625" style="443" customWidth="1"/>
    <col min="19" max="19" width="13.5703125" style="444" customWidth="1"/>
    <col min="20" max="20" width="12.85546875" style="444" customWidth="1"/>
    <col min="21" max="21" width="15.85546875" style="444" customWidth="1"/>
    <col min="22" max="22" width="12" style="444" customWidth="1"/>
    <col min="23" max="23" width="16.140625" style="444" customWidth="1"/>
    <col min="24" max="24" width="12.28515625" style="444" customWidth="1"/>
    <col min="25" max="25" width="9.140625" style="15" customWidth="1"/>
    <col min="26" max="16384" width="27.7109375" style="15"/>
  </cols>
  <sheetData>
    <row r="1" spans="1:29" s="406" customFormat="1" ht="23.25" customHeight="1" x14ac:dyDescent="0.2">
      <c r="A1" s="1022" t="s">
        <v>0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/>
      <c r="O1" s="1023"/>
      <c r="P1" s="1023"/>
      <c r="Q1" s="1023"/>
      <c r="R1" s="1023"/>
      <c r="S1" s="1023"/>
      <c r="T1" s="1023"/>
      <c r="U1" s="1023"/>
      <c r="V1" s="1023"/>
      <c r="W1" s="1023"/>
      <c r="X1" s="1024"/>
    </row>
    <row r="2" spans="1:29" s="406" customFormat="1" ht="23.25" customHeight="1" x14ac:dyDescent="0.2">
      <c r="A2" s="669" t="s">
        <v>1577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1"/>
    </row>
    <row r="3" spans="1:29" s="406" customFormat="1" ht="93" customHeight="1" x14ac:dyDescent="0.2">
      <c r="A3" s="672" t="s">
        <v>1578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4"/>
    </row>
    <row r="4" spans="1:29" s="406" customFormat="1" ht="93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1"/>
    </row>
    <row r="5" spans="1:29" s="406" customFormat="1" ht="33" customHeight="1" thickBot="1" x14ac:dyDescent="0.2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4"/>
    </row>
    <row r="6" spans="1:29" ht="15.75" customHeight="1" x14ac:dyDescent="0.2">
      <c r="A6" s="1011" t="s">
        <v>1579</v>
      </c>
      <c r="B6" s="662"/>
      <c r="C6" s="662"/>
      <c r="D6" s="662"/>
      <c r="E6" s="662"/>
      <c r="F6" s="662"/>
      <c r="G6" s="662"/>
      <c r="H6" s="662"/>
      <c r="I6" s="662"/>
      <c r="J6" s="662"/>
      <c r="K6" s="662"/>
      <c r="L6" s="662"/>
      <c r="M6" s="662"/>
      <c r="N6" s="662"/>
      <c r="O6" s="662"/>
      <c r="P6" s="662"/>
      <c r="Q6" s="662"/>
      <c r="R6" s="662"/>
      <c r="S6" s="662"/>
      <c r="T6" s="662"/>
      <c r="U6" s="662"/>
      <c r="V6" s="662"/>
      <c r="W6" s="662"/>
      <c r="X6" s="663"/>
    </row>
    <row r="7" spans="1:29" ht="15.75" customHeight="1" thickBot="1" x14ac:dyDescent="0.25">
      <c r="A7" s="664"/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5"/>
      <c r="P7" s="665"/>
      <c r="Q7" s="665"/>
      <c r="R7" s="665"/>
      <c r="S7" s="665"/>
      <c r="T7" s="665"/>
      <c r="U7" s="665"/>
      <c r="V7" s="665"/>
      <c r="W7" s="665"/>
      <c r="X7" s="666"/>
    </row>
    <row r="8" spans="1:29" ht="15.75" customHeight="1" x14ac:dyDescent="0.2">
      <c r="A8" s="667" t="s">
        <v>4</v>
      </c>
      <c r="B8" s="667"/>
      <c r="C8" s="667"/>
      <c r="D8" s="667"/>
      <c r="E8" s="667"/>
      <c r="F8" s="667"/>
      <c r="G8" s="667"/>
      <c r="H8" s="667" t="s">
        <v>5</v>
      </c>
      <c r="I8" s="667"/>
      <c r="J8" s="667"/>
      <c r="K8" s="667"/>
      <c r="L8" s="667"/>
      <c r="M8" s="667" t="s">
        <v>1580</v>
      </c>
      <c r="N8" s="667"/>
      <c r="O8" s="667"/>
      <c r="P8" s="667"/>
      <c r="Q8" s="667"/>
      <c r="R8" s="16"/>
      <c r="S8" s="668" t="s">
        <v>7</v>
      </c>
      <c r="T8" s="668"/>
      <c r="U8" s="1014" t="s">
        <v>399</v>
      </c>
      <c r="V8" s="1014"/>
      <c r="W8" s="1014" t="s">
        <v>399</v>
      </c>
      <c r="X8" s="1014"/>
    </row>
    <row r="9" spans="1:29" s="29" customFormat="1" ht="15.75" customHeight="1" x14ac:dyDescent="0.2">
      <c r="A9" s="407" t="s">
        <v>9</v>
      </c>
      <c r="B9" s="408" t="s">
        <v>10</v>
      </c>
      <c r="C9" s="408" t="s">
        <v>11</v>
      </c>
      <c r="D9" s="408" t="s">
        <v>12</v>
      </c>
      <c r="E9" s="409" t="s">
        <v>14</v>
      </c>
      <c r="F9" s="410" t="s">
        <v>15</v>
      </c>
      <c r="G9" s="410" t="s">
        <v>16</v>
      </c>
      <c r="H9" s="410" t="s">
        <v>17</v>
      </c>
      <c r="I9" s="410" t="s">
        <v>18</v>
      </c>
      <c r="J9" s="410" t="s">
        <v>19</v>
      </c>
      <c r="K9" s="410" t="s">
        <v>20</v>
      </c>
      <c r="L9" s="410" t="s">
        <v>21</v>
      </c>
      <c r="M9" s="411" t="s">
        <v>17</v>
      </c>
      <c r="N9" s="412" t="s">
        <v>18</v>
      </c>
      <c r="O9" s="412" t="s">
        <v>19</v>
      </c>
      <c r="P9" s="412" t="s">
        <v>20</v>
      </c>
      <c r="Q9" s="413" t="s">
        <v>21</v>
      </c>
      <c r="R9" s="414" t="s">
        <v>22</v>
      </c>
      <c r="S9" s="415" t="s">
        <v>1581</v>
      </c>
      <c r="T9" s="415" t="s">
        <v>24</v>
      </c>
      <c r="U9" s="416" t="s">
        <v>1582</v>
      </c>
      <c r="V9" s="415" t="s">
        <v>26</v>
      </c>
      <c r="W9" s="417" t="s">
        <v>1583</v>
      </c>
      <c r="X9" s="418" t="s">
        <v>28</v>
      </c>
    </row>
    <row r="10" spans="1:29" s="39" customFormat="1" ht="65.099999999999994" customHeight="1" x14ac:dyDescent="0.2">
      <c r="A10" s="419" t="s">
        <v>1584</v>
      </c>
      <c r="B10" s="420" t="s">
        <v>1585</v>
      </c>
      <c r="C10" s="1021"/>
      <c r="D10" s="677" t="s">
        <v>1586</v>
      </c>
      <c r="E10" s="33" t="s">
        <v>1587</v>
      </c>
      <c r="F10" s="121">
        <f>SUM(F11:F28)</f>
        <v>120</v>
      </c>
      <c r="G10" s="361">
        <v>1</v>
      </c>
      <c r="H10" s="35">
        <v>31.6</v>
      </c>
      <c r="I10" s="35">
        <v>19.75</v>
      </c>
      <c r="J10" s="35">
        <v>35.375</v>
      </c>
      <c r="K10" s="35">
        <v>9</v>
      </c>
      <c r="L10" s="421">
        <f>(K10*J10*I10)/1728</f>
        <v>3.6388346354166665</v>
      </c>
      <c r="M10" s="35" t="s">
        <v>90</v>
      </c>
      <c r="N10" s="35" t="s">
        <v>90</v>
      </c>
      <c r="O10" s="35" t="s">
        <v>90</v>
      </c>
      <c r="P10" s="35" t="s">
        <v>90</v>
      </c>
      <c r="Q10" s="421" t="s">
        <v>90</v>
      </c>
      <c r="R10" s="422" t="s">
        <v>90</v>
      </c>
      <c r="S10" s="423">
        <v>1.79</v>
      </c>
      <c r="T10" s="423">
        <f>SUM(T11:T28)</f>
        <v>214.79999999999993</v>
      </c>
      <c r="U10" s="423">
        <v>0.80500000000000005</v>
      </c>
      <c r="V10" s="423">
        <f>SUM(V11:V28)</f>
        <v>96.59999999999998</v>
      </c>
      <c r="W10" s="423">
        <v>0.72</v>
      </c>
      <c r="X10" s="423">
        <f>SUM(X11:X28)</f>
        <v>86.4</v>
      </c>
      <c r="Y10" s="424"/>
      <c r="Z10" s="424"/>
      <c r="AA10" s="424"/>
      <c r="AB10" s="425"/>
      <c r="AC10" s="425"/>
    </row>
    <row r="11" spans="1:29" s="430" customFormat="1" ht="20.100000000000001" customHeight="1" x14ac:dyDescent="0.2">
      <c r="A11" s="426" t="s">
        <v>876</v>
      </c>
      <c r="B11" s="427" t="s">
        <v>875</v>
      </c>
      <c r="C11" s="1021"/>
      <c r="D11" s="677"/>
      <c r="E11" s="428">
        <v>786309279995</v>
      </c>
      <c r="F11" s="429">
        <v>4</v>
      </c>
      <c r="G11" s="1000" t="s">
        <v>1588</v>
      </c>
      <c r="H11" s="1001"/>
      <c r="I11" s="1001"/>
      <c r="J11" s="1001"/>
      <c r="K11" s="1001"/>
      <c r="L11" s="1001"/>
      <c r="M11" s="1001"/>
      <c r="N11" s="1001"/>
      <c r="O11" s="1001"/>
      <c r="P11" s="1001"/>
      <c r="Q11" s="1001"/>
      <c r="R11" s="1002"/>
      <c r="S11" s="234">
        <v>1.79</v>
      </c>
      <c r="T11" s="234">
        <f>S11*F11</f>
        <v>7.16</v>
      </c>
      <c r="U11" s="234">
        <v>0.80500000000000005</v>
      </c>
      <c r="V11" s="234">
        <f>U11*F11</f>
        <v>3.22</v>
      </c>
      <c r="W11" s="234">
        <v>0.72</v>
      </c>
      <c r="X11" s="234">
        <f>W11*F11</f>
        <v>2.88</v>
      </c>
      <c r="Y11" s="424"/>
    </row>
    <row r="12" spans="1:29" s="430" customFormat="1" ht="20.100000000000001" customHeight="1" x14ac:dyDescent="0.2">
      <c r="A12" s="426" t="s">
        <v>874</v>
      </c>
      <c r="B12" s="427" t="s">
        <v>873</v>
      </c>
      <c r="C12" s="1021"/>
      <c r="D12" s="677"/>
      <c r="E12" s="428">
        <v>786309279995</v>
      </c>
      <c r="F12" s="429">
        <v>4</v>
      </c>
      <c r="G12" s="1003"/>
      <c r="H12" s="1004"/>
      <c r="I12" s="1004"/>
      <c r="J12" s="1004"/>
      <c r="K12" s="1004"/>
      <c r="L12" s="1004"/>
      <c r="M12" s="1004"/>
      <c r="N12" s="1004"/>
      <c r="O12" s="1004"/>
      <c r="P12" s="1004"/>
      <c r="Q12" s="1004"/>
      <c r="R12" s="1005"/>
      <c r="S12" s="234">
        <v>1.79</v>
      </c>
      <c r="T12" s="234">
        <f t="shared" ref="T12:T28" si="0">S12*F12</f>
        <v>7.16</v>
      </c>
      <c r="U12" s="234">
        <v>0.80500000000000005</v>
      </c>
      <c r="V12" s="234">
        <f t="shared" ref="V12:V28" si="1">U12*F12</f>
        <v>3.22</v>
      </c>
      <c r="W12" s="234">
        <v>0.72</v>
      </c>
      <c r="X12" s="234">
        <f t="shared" ref="X12:X28" si="2">W12*F12</f>
        <v>2.88</v>
      </c>
      <c r="Y12" s="424"/>
    </row>
    <row r="13" spans="1:29" s="430" customFormat="1" ht="20.100000000000001" customHeight="1" x14ac:dyDescent="0.2">
      <c r="A13" s="426" t="s">
        <v>872</v>
      </c>
      <c r="B13" s="427" t="s">
        <v>871</v>
      </c>
      <c r="C13" s="1021"/>
      <c r="D13" s="677"/>
      <c r="E13" s="428">
        <v>786309279995</v>
      </c>
      <c r="F13" s="429">
        <v>4</v>
      </c>
      <c r="G13" s="1003"/>
      <c r="H13" s="1004"/>
      <c r="I13" s="1004"/>
      <c r="J13" s="1004"/>
      <c r="K13" s="1004"/>
      <c r="L13" s="1004"/>
      <c r="M13" s="1004"/>
      <c r="N13" s="1004"/>
      <c r="O13" s="1004"/>
      <c r="P13" s="1004"/>
      <c r="Q13" s="1004"/>
      <c r="R13" s="1005"/>
      <c r="S13" s="234">
        <v>1.79</v>
      </c>
      <c r="T13" s="234">
        <f t="shared" si="0"/>
        <v>7.16</v>
      </c>
      <c r="U13" s="234">
        <v>0.80500000000000005</v>
      </c>
      <c r="V13" s="234">
        <f t="shared" si="1"/>
        <v>3.22</v>
      </c>
      <c r="W13" s="234">
        <v>0.72</v>
      </c>
      <c r="X13" s="234">
        <f t="shared" si="2"/>
        <v>2.88</v>
      </c>
      <c r="Y13" s="424"/>
    </row>
    <row r="14" spans="1:29" s="430" customFormat="1" ht="20.100000000000001" customHeight="1" x14ac:dyDescent="0.2">
      <c r="A14" s="426" t="s">
        <v>870</v>
      </c>
      <c r="B14" s="427" t="s">
        <v>869</v>
      </c>
      <c r="C14" s="1021"/>
      <c r="D14" s="677"/>
      <c r="E14" s="428">
        <v>786309279995</v>
      </c>
      <c r="F14" s="429">
        <v>4</v>
      </c>
      <c r="G14" s="1003"/>
      <c r="H14" s="1004"/>
      <c r="I14" s="1004"/>
      <c r="J14" s="1004"/>
      <c r="K14" s="1004"/>
      <c r="L14" s="1004"/>
      <c r="M14" s="1004"/>
      <c r="N14" s="1004"/>
      <c r="O14" s="1004"/>
      <c r="P14" s="1004"/>
      <c r="Q14" s="1004"/>
      <c r="R14" s="1005"/>
      <c r="S14" s="234">
        <v>1.79</v>
      </c>
      <c r="T14" s="234">
        <f t="shared" si="0"/>
        <v>7.16</v>
      </c>
      <c r="U14" s="234">
        <v>0.80500000000000005</v>
      </c>
      <c r="V14" s="234">
        <f t="shared" si="1"/>
        <v>3.22</v>
      </c>
      <c r="W14" s="234">
        <v>0.72</v>
      </c>
      <c r="X14" s="234">
        <f t="shared" si="2"/>
        <v>2.88</v>
      </c>
      <c r="Y14" s="424"/>
    </row>
    <row r="15" spans="1:29" s="430" customFormat="1" ht="20.100000000000001" customHeight="1" x14ac:dyDescent="0.2">
      <c r="A15" s="426" t="s">
        <v>868</v>
      </c>
      <c r="B15" s="427" t="s">
        <v>867</v>
      </c>
      <c r="C15" s="1021"/>
      <c r="D15" s="677"/>
      <c r="E15" s="428">
        <v>786309279995</v>
      </c>
      <c r="F15" s="429">
        <v>4</v>
      </c>
      <c r="G15" s="1003"/>
      <c r="H15" s="1004"/>
      <c r="I15" s="1004"/>
      <c r="J15" s="1004"/>
      <c r="K15" s="1004"/>
      <c r="L15" s="1004"/>
      <c r="M15" s="1004"/>
      <c r="N15" s="1004"/>
      <c r="O15" s="1004"/>
      <c r="P15" s="1004"/>
      <c r="Q15" s="1004"/>
      <c r="R15" s="1005"/>
      <c r="S15" s="234">
        <v>1.79</v>
      </c>
      <c r="T15" s="234">
        <f t="shared" si="0"/>
        <v>7.16</v>
      </c>
      <c r="U15" s="234">
        <v>0.80500000000000005</v>
      </c>
      <c r="V15" s="234">
        <f t="shared" si="1"/>
        <v>3.22</v>
      </c>
      <c r="W15" s="234">
        <v>0.72</v>
      </c>
      <c r="X15" s="234">
        <f t="shared" si="2"/>
        <v>2.88</v>
      </c>
      <c r="Y15" s="424"/>
    </row>
    <row r="16" spans="1:29" s="430" customFormat="1" ht="20.100000000000001" customHeight="1" x14ac:dyDescent="0.2">
      <c r="A16" s="426" t="s">
        <v>866</v>
      </c>
      <c r="B16" s="427" t="s">
        <v>865</v>
      </c>
      <c r="C16" s="1021"/>
      <c r="D16" s="677"/>
      <c r="E16" s="428">
        <v>786309279995</v>
      </c>
      <c r="F16" s="429">
        <v>4</v>
      </c>
      <c r="G16" s="1003"/>
      <c r="H16" s="1004"/>
      <c r="I16" s="1004"/>
      <c r="J16" s="1004"/>
      <c r="K16" s="1004"/>
      <c r="L16" s="1004"/>
      <c r="M16" s="1004"/>
      <c r="N16" s="1004"/>
      <c r="O16" s="1004"/>
      <c r="P16" s="1004"/>
      <c r="Q16" s="1004"/>
      <c r="R16" s="1005"/>
      <c r="S16" s="234">
        <v>1.79</v>
      </c>
      <c r="T16" s="234">
        <f t="shared" si="0"/>
        <v>7.16</v>
      </c>
      <c r="U16" s="234">
        <v>0.80500000000000005</v>
      </c>
      <c r="V16" s="234">
        <f t="shared" si="1"/>
        <v>3.22</v>
      </c>
      <c r="W16" s="234">
        <v>0.72</v>
      </c>
      <c r="X16" s="234">
        <f t="shared" si="2"/>
        <v>2.88</v>
      </c>
      <c r="Y16" s="424"/>
    </row>
    <row r="17" spans="1:29" s="430" customFormat="1" ht="20.100000000000001" customHeight="1" x14ac:dyDescent="0.2">
      <c r="A17" s="426" t="s">
        <v>911</v>
      </c>
      <c r="B17" s="344" t="s">
        <v>910</v>
      </c>
      <c r="C17" s="1021"/>
      <c r="D17" s="677"/>
      <c r="E17" s="428">
        <v>786309279957</v>
      </c>
      <c r="F17" s="429">
        <v>8</v>
      </c>
      <c r="G17" s="1003"/>
      <c r="H17" s="1004"/>
      <c r="I17" s="1004"/>
      <c r="J17" s="1004"/>
      <c r="K17" s="1004"/>
      <c r="L17" s="1004"/>
      <c r="M17" s="1004"/>
      <c r="N17" s="1004"/>
      <c r="O17" s="1004"/>
      <c r="P17" s="1004"/>
      <c r="Q17" s="1004"/>
      <c r="R17" s="1005"/>
      <c r="S17" s="234">
        <v>1.79</v>
      </c>
      <c r="T17" s="234">
        <f t="shared" si="0"/>
        <v>14.32</v>
      </c>
      <c r="U17" s="234">
        <v>0.80500000000000005</v>
      </c>
      <c r="V17" s="234">
        <f t="shared" si="1"/>
        <v>6.44</v>
      </c>
      <c r="W17" s="234">
        <v>0.72</v>
      </c>
      <c r="X17" s="234">
        <f t="shared" si="2"/>
        <v>5.76</v>
      </c>
      <c r="Y17" s="424"/>
    </row>
    <row r="18" spans="1:29" s="430" customFormat="1" ht="20.100000000000001" customHeight="1" x14ac:dyDescent="0.2">
      <c r="A18" s="426" t="s">
        <v>909</v>
      </c>
      <c r="B18" s="344" t="s">
        <v>908</v>
      </c>
      <c r="C18" s="1021"/>
      <c r="D18" s="677"/>
      <c r="E18" s="428">
        <v>786309279957</v>
      </c>
      <c r="F18" s="429">
        <v>8</v>
      </c>
      <c r="G18" s="1003"/>
      <c r="H18" s="1004"/>
      <c r="I18" s="1004"/>
      <c r="J18" s="1004"/>
      <c r="K18" s="1004"/>
      <c r="L18" s="1004"/>
      <c r="M18" s="1004"/>
      <c r="N18" s="1004"/>
      <c r="O18" s="1004"/>
      <c r="P18" s="1004"/>
      <c r="Q18" s="1004"/>
      <c r="R18" s="1005"/>
      <c r="S18" s="234">
        <v>1.79</v>
      </c>
      <c r="T18" s="234">
        <f t="shared" si="0"/>
        <v>14.32</v>
      </c>
      <c r="U18" s="234">
        <v>0.80500000000000005</v>
      </c>
      <c r="V18" s="234">
        <f t="shared" si="1"/>
        <v>6.44</v>
      </c>
      <c r="W18" s="234">
        <v>0.72</v>
      </c>
      <c r="X18" s="234">
        <f t="shared" si="2"/>
        <v>5.76</v>
      </c>
      <c r="Y18" s="424"/>
    </row>
    <row r="19" spans="1:29" s="430" customFormat="1" ht="20.100000000000001" customHeight="1" x14ac:dyDescent="0.2">
      <c r="A19" s="426" t="s">
        <v>907</v>
      </c>
      <c r="B19" s="344" t="s">
        <v>906</v>
      </c>
      <c r="C19" s="1021"/>
      <c r="D19" s="677"/>
      <c r="E19" s="428">
        <v>786309279957</v>
      </c>
      <c r="F19" s="429">
        <v>8</v>
      </c>
      <c r="G19" s="1003"/>
      <c r="H19" s="1004"/>
      <c r="I19" s="1004"/>
      <c r="J19" s="1004"/>
      <c r="K19" s="1004"/>
      <c r="L19" s="1004"/>
      <c r="M19" s="1004"/>
      <c r="N19" s="1004"/>
      <c r="O19" s="1004"/>
      <c r="P19" s="1004"/>
      <c r="Q19" s="1004"/>
      <c r="R19" s="1005"/>
      <c r="S19" s="234">
        <v>1.79</v>
      </c>
      <c r="T19" s="234">
        <f t="shared" si="0"/>
        <v>14.32</v>
      </c>
      <c r="U19" s="234">
        <v>0.80500000000000005</v>
      </c>
      <c r="V19" s="234">
        <f t="shared" si="1"/>
        <v>6.44</v>
      </c>
      <c r="W19" s="234">
        <v>0.72</v>
      </c>
      <c r="X19" s="234">
        <f t="shared" si="2"/>
        <v>5.76</v>
      </c>
      <c r="Y19" s="424"/>
    </row>
    <row r="20" spans="1:29" s="430" customFormat="1" ht="20.100000000000001" customHeight="1" x14ac:dyDescent="0.2">
      <c r="A20" s="426" t="s">
        <v>905</v>
      </c>
      <c r="B20" s="344" t="s">
        <v>904</v>
      </c>
      <c r="C20" s="1021"/>
      <c r="D20" s="677"/>
      <c r="E20" s="428">
        <v>786309279957</v>
      </c>
      <c r="F20" s="429">
        <v>8</v>
      </c>
      <c r="G20" s="1003"/>
      <c r="H20" s="1004"/>
      <c r="I20" s="1004"/>
      <c r="J20" s="1004"/>
      <c r="K20" s="1004"/>
      <c r="L20" s="1004"/>
      <c r="M20" s="1004"/>
      <c r="N20" s="1004"/>
      <c r="O20" s="1004"/>
      <c r="P20" s="1004"/>
      <c r="Q20" s="1004"/>
      <c r="R20" s="1005"/>
      <c r="S20" s="234">
        <v>1.79</v>
      </c>
      <c r="T20" s="234">
        <f t="shared" si="0"/>
        <v>14.32</v>
      </c>
      <c r="U20" s="234">
        <v>0.80500000000000005</v>
      </c>
      <c r="V20" s="234">
        <f t="shared" si="1"/>
        <v>6.44</v>
      </c>
      <c r="W20" s="234">
        <v>0.72</v>
      </c>
      <c r="X20" s="234">
        <f t="shared" si="2"/>
        <v>5.76</v>
      </c>
      <c r="Y20" s="424"/>
    </row>
    <row r="21" spans="1:29" s="430" customFormat="1" ht="20.100000000000001" customHeight="1" x14ac:dyDescent="0.2">
      <c r="A21" s="426" t="s">
        <v>903</v>
      </c>
      <c r="B21" s="344" t="s">
        <v>902</v>
      </c>
      <c r="C21" s="1021"/>
      <c r="D21" s="677"/>
      <c r="E21" s="428">
        <v>786309279957</v>
      </c>
      <c r="F21" s="429">
        <v>8</v>
      </c>
      <c r="G21" s="1003"/>
      <c r="H21" s="1004"/>
      <c r="I21" s="1004"/>
      <c r="J21" s="1004"/>
      <c r="K21" s="1004"/>
      <c r="L21" s="1004"/>
      <c r="M21" s="1004"/>
      <c r="N21" s="1004"/>
      <c r="O21" s="1004"/>
      <c r="P21" s="1004"/>
      <c r="Q21" s="1004"/>
      <c r="R21" s="1005"/>
      <c r="S21" s="234">
        <v>1.79</v>
      </c>
      <c r="T21" s="234">
        <f t="shared" si="0"/>
        <v>14.32</v>
      </c>
      <c r="U21" s="234">
        <v>0.80500000000000005</v>
      </c>
      <c r="V21" s="234">
        <f t="shared" si="1"/>
        <v>6.44</v>
      </c>
      <c r="W21" s="234">
        <v>0.72</v>
      </c>
      <c r="X21" s="234">
        <f t="shared" si="2"/>
        <v>5.76</v>
      </c>
      <c r="Y21" s="424"/>
    </row>
    <row r="22" spans="1:29" s="430" customFormat="1" ht="20.100000000000001" customHeight="1" x14ac:dyDescent="0.2">
      <c r="A22" s="426" t="s">
        <v>901</v>
      </c>
      <c r="B22" s="344" t="s">
        <v>900</v>
      </c>
      <c r="C22" s="1021"/>
      <c r="D22" s="677"/>
      <c r="E22" s="428">
        <v>786309279957</v>
      </c>
      <c r="F22" s="429">
        <v>8</v>
      </c>
      <c r="G22" s="1003"/>
      <c r="H22" s="1004"/>
      <c r="I22" s="1004"/>
      <c r="J22" s="1004"/>
      <c r="K22" s="1004"/>
      <c r="L22" s="1004"/>
      <c r="M22" s="1004"/>
      <c r="N22" s="1004"/>
      <c r="O22" s="1004"/>
      <c r="P22" s="1004"/>
      <c r="Q22" s="1004"/>
      <c r="R22" s="1005"/>
      <c r="S22" s="234">
        <v>1.79</v>
      </c>
      <c r="T22" s="234">
        <f t="shared" si="0"/>
        <v>14.32</v>
      </c>
      <c r="U22" s="234">
        <v>0.80500000000000005</v>
      </c>
      <c r="V22" s="234">
        <f t="shared" si="1"/>
        <v>6.44</v>
      </c>
      <c r="W22" s="234">
        <v>0.72</v>
      </c>
      <c r="X22" s="234">
        <f t="shared" si="2"/>
        <v>5.76</v>
      </c>
      <c r="Y22" s="424"/>
    </row>
    <row r="23" spans="1:29" s="430" customFormat="1" ht="20.100000000000001" customHeight="1" x14ac:dyDescent="0.2">
      <c r="A23" s="426" t="s">
        <v>894</v>
      </c>
      <c r="B23" s="344" t="s">
        <v>893</v>
      </c>
      <c r="C23" s="1021"/>
      <c r="D23" s="677"/>
      <c r="E23" s="428">
        <v>786309279964</v>
      </c>
      <c r="F23" s="429">
        <v>8</v>
      </c>
      <c r="G23" s="1003"/>
      <c r="H23" s="1004"/>
      <c r="I23" s="1004"/>
      <c r="J23" s="1004"/>
      <c r="K23" s="1004"/>
      <c r="L23" s="1004"/>
      <c r="M23" s="1004"/>
      <c r="N23" s="1004"/>
      <c r="O23" s="1004"/>
      <c r="P23" s="1004"/>
      <c r="Q23" s="1004"/>
      <c r="R23" s="1005"/>
      <c r="S23" s="234">
        <v>1.79</v>
      </c>
      <c r="T23" s="234">
        <f t="shared" si="0"/>
        <v>14.32</v>
      </c>
      <c r="U23" s="234">
        <v>0.80500000000000005</v>
      </c>
      <c r="V23" s="234">
        <f t="shared" si="1"/>
        <v>6.44</v>
      </c>
      <c r="W23" s="234">
        <v>0.72</v>
      </c>
      <c r="X23" s="234">
        <f t="shared" si="2"/>
        <v>5.76</v>
      </c>
      <c r="Y23" s="424"/>
    </row>
    <row r="24" spans="1:29" s="430" customFormat="1" ht="20.100000000000001" customHeight="1" x14ac:dyDescent="0.2">
      <c r="A24" s="426" t="s">
        <v>892</v>
      </c>
      <c r="B24" s="344" t="s">
        <v>891</v>
      </c>
      <c r="C24" s="1021"/>
      <c r="D24" s="677"/>
      <c r="E24" s="428">
        <v>786309279964</v>
      </c>
      <c r="F24" s="429">
        <v>8</v>
      </c>
      <c r="G24" s="1003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5"/>
      <c r="S24" s="234">
        <v>1.79</v>
      </c>
      <c r="T24" s="234">
        <f t="shared" si="0"/>
        <v>14.32</v>
      </c>
      <c r="U24" s="234">
        <v>0.80500000000000005</v>
      </c>
      <c r="V24" s="234">
        <f t="shared" si="1"/>
        <v>6.44</v>
      </c>
      <c r="W24" s="234">
        <v>0.72</v>
      </c>
      <c r="X24" s="234">
        <f t="shared" si="2"/>
        <v>5.76</v>
      </c>
      <c r="Y24" s="424"/>
    </row>
    <row r="25" spans="1:29" s="430" customFormat="1" ht="20.100000000000001" customHeight="1" x14ac:dyDescent="0.2">
      <c r="A25" s="426" t="s">
        <v>890</v>
      </c>
      <c r="B25" s="344" t="s">
        <v>1589</v>
      </c>
      <c r="C25" s="1021"/>
      <c r="D25" s="677"/>
      <c r="E25" s="428">
        <v>786309279964</v>
      </c>
      <c r="F25" s="429">
        <v>8</v>
      </c>
      <c r="G25" s="1003"/>
      <c r="H25" s="1004"/>
      <c r="I25" s="1004"/>
      <c r="J25" s="1004"/>
      <c r="K25" s="1004"/>
      <c r="L25" s="1004"/>
      <c r="M25" s="1004"/>
      <c r="N25" s="1004"/>
      <c r="O25" s="1004"/>
      <c r="P25" s="1004"/>
      <c r="Q25" s="1004"/>
      <c r="R25" s="1005"/>
      <c r="S25" s="234">
        <v>1.79</v>
      </c>
      <c r="T25" s="234">
        <f t="shared" si="0"/>
        <v>14.32</v>
      </c>
      <c r="U25" s="234">
        <v>0.80500000000000005</v>
      </c>
      <c r="V25" s="234">
        <f t="shared" si="1"/>
        <v>6.44</v>
      </c>
      <c r="W25" s="234">
        <v>0.72</v>
      </c>
      <c r="X25" s="234">
        <f t="shared" si="2"/>
        <v>5.76</v>
      </c>
      <c r="Y25" s="424"/>
    </row>
    <row r="26" spans="1:29" s="430" customFormat="1" ht="20.100000000000001" customHeight="1" x14ac:dyDescent="0.2">
      <c r="A26" s="426" t="s">
        <v>888</v>
      </c>
      <c r="B26" s="344" t="s">
        <v>1590</v>
      </c>
      <c r="C26" s="1021"/>
      <c r="D26" s="677"/>
      <c r="E26" s="428">
        <v>786309279964</v>
      </c>
      <c r="F26" s="429">
        <v>8</v>
      </c>
      <c r="G26" s="1003"/>
      <c r="H26" s="1004"/>
      <c r="I26" s="1004"/>
      <c r="J26" s="1004"/>
      <c r="K26" s="1004"/>
      <c r="L26" s="1004"/>
      <c r="M26" s="1004"/>
      <c r="N26" s="1004"/>
      <c r="O26" s="1004"/>
      <c r="P26" s="1004"/>
      <c r="Q26" s="1004"/>
      <c r="R26" s="1005"/>
      <c r="S26" s="234">
        <v>1.79</v>
      </c>
      <c r="T26" s="234">
        <f t="shared" si="0"/>
        <v>14.32</v>
      </c>
      <c r="U26" s="234">
        <v>0.80500000000000005</v>
      </c>
      <c r="V26" s="234">
        <f t="shared" si="1"/>
        <v>6.44</v>
      </c>
      <c r="W26" s="234">
        <v>0.72</v>
      </c>
      <c r="X26" s="234">
        <f t="shared" si="2"/>
        <v>5.76</v>
      </c>
      <c r="Y26" s="424"/>
    </row>
    <row r="27" spans="1:29" s="430" customFormat="1" ht="20.100000000000001" customHeight="1" x14ac:dyDescent="0.2">
      <c r="A27" s="426" t="s">
        <v>886</v>
      </c>
      <c r="B27" s="344" t="s">
        <v>1591</v>
      </c>
      <c r="C27" s="1021"/>
      <c r="D27" s="677"/>
      <c r="E27" s="428">
        <v>786309279964</v>
      </c>
      <c r="F27" s="429">
        <v>8</v>
      </c>
      <c r="G27" s="1003"/>
      <c r="H27" s="1004"/>
      <c r="I27" s="1004"/>
      <c r="J27" s="1004"/>
      <c r="K27" s="1004"/>
      <c r="L27" s="1004"/>
      <c r="M27" s="1004"/>
      <c r="N27" s="1004"/>
      <c r="O27" s="1004"/>
      <c r="P27" s="1004"/>
      <c r="Q27" s="1004"/>
      <c r="R27" s="1005"/>
      <c r="S27" s="234">
        <v>1.79</v>
      </c>
      <c r="T27" s="234">
        <f t="shared" si="0"/>
        <v>14.32</v>
      </c>
      <c r="U27" s="234">
        <v>0.80500000000000005</v>
      </c>
      <c r="V27" s="234">
        <f t="shared" si="1"/>
        <v>6.44</v>
      </c>
      <c r="W27" s="234">
        <v>0.72</v>
      </c>
      <c r="X27" s="234">
        <f t="shared" si="2"/>
        <v>5.76</v>
      </c>
      <c r="Y27" s="424"/>
    </row>
    <row r="28" spans="1:29" s="430" customFormat="1" ht="20.100000000000001" customHeight="1" x14ac:dyDescent="0.2">
      <c r="A28" s="426" t="s">
        <v>884</v>
      </c>
      <c r="B28" s="344" t="s">
        <v>883</v>
      </c>
      <c r="C28" s="1021"/>
      <c r="D28" s="677"/>
      <c r="E28" s="428">
        <v>786309279964</v>
      </c>
      <c r="F28" s="429">
        <v>8</v>
      </c>
      <c r="G28" s="1006"/>
      <c r="H28" s="1007"/>
      <c r="I28" s="1007"/>
      <c r="J28" s="1007"/>
      <c r="K28" s="1007"/>
      <c r="L28" s="1007"/>
      <c r="M28" s="1007"/>
      <c r="N28" s="1007"/>
      <c r="O28" s="1007"/>
      <c r="P28" s="1007"/>
      <c r="Q28" s="1007"/>
      <c r="R28" s="1008"/>
      <c r="S28" s="234">
        <v>1.79</v>
      </c>
      <c r="T28" s="234">
        <f t="shared" si="0"/>
        <v>14.32</v>
      </c>
      <c r="U28" s="234">
        <v>0.80500000000000005</v>
      </c>
      <c r="V28" s="234">
        <f t="shared" si="1"/>
        <v>6.44</v>
      </c>
      <c r="W28" s="234">
        <v>0.72</v>
      </c>
      <c r="X28" s="234">
        <f t="shared" si="2"/>
        <v>5.76</v>
      </c>
      <c r="Y28" s="424"/>
    </row>
    <row r="29" spans="1:29" s="430" customFormat="1" ht="64.5" customHeight="1" x14ac:dyDescent="0.2">
      <c r="A29" s="419" t="s">
        <v>1592</v>
      </c>
      <c r="B29" s="107" t="s">
        <v>1593</v>
      </c>
      <c r="C29" s="1009"/>
      <c r="D29" s="677" t="s">
        <v>1594</v>
      </c>
      <c r="E29" s="33" t="s">
        <v>1595</v>
      </c>
      <c r="F29" s="121">
        <f>SUM(F30:F41)</f>
        <v>144</v>
      </c>
      <c r="G29" s="361">
        <v>1</v>
      </c>
      <c r="H29" s="35">
        <v>33</v>
      </c>
      <c r="I29" s="35">
        <v>20.079999999999998</v>
      </c>
      <c r="J29" s="35">
        <v>35.83</v>
      </c>
      <c r="K29" s="35">
        <v>9.06</v>
      </c>
      <c r="L29" s="421">
        <f>(K29*J29*I29)/1728</f>
        <v>3.7722023055555551</v>
      </c>
      <c r="M29" s="35" t="s">
        <v>90</v>
      </c>
      <c r="N29" s="35" t="s">
        <v>90</v>
      </c>
      <c r="O29" s="35" t="s">
        <v>90</v>
      </c>
      <c r="P29" s="35" t="s">
        <v>90</v>
      </c>
      <c r="Q29" s="421" t="s">
        <v>90</v>
      </c>
      <c r="R29" s="422" t="s">
        <v>90</v>
      </c>
      <c r="S29" s="423">
        <v>1.59</v>
      </c>
      <c r="T29" s="423">
        <f>SUM(T30:T41)</f>
        <v>228.96</v>
      </c>
      <c r="U29" s="423">
        <v>0.72</v>
      </c>
      <c r="V29" s="423">
        <f>SUM(V30:V41)</f>
        <v>103.68</v>
      </c>
      <c r="W29" s="423">
        <v>0.65</v>
      </c>
      <c r="X29" s="423">
        <f>SUM(X30:X41)</f>
        <v>93.600000000000023</v>
      </c>
      <c r="Y29" s="424"/>
      <c r="Z29" s="424"/>
      <c r="AA29" s="424"/>
      <c r="AB29" s="425"/>
      <c r="AC29" s="425"/>
    </row>
    <row r="30" spans="1:29" s="430" customFormat="1" ht="20.100000000000001" customHeight="1" x14ac:dyDescent="0.2">
      <c r="A30" s="426" t="s">
        <v>911</v>
      </c>
      <c r="B30" s="344" t="s">
        <v>910</v>
      </c>
      <c r="C30" s="1009"/>
      <c r="D30" s="677"/>
      <c r="E30" s="428">
        <v>786309279957</v>
      </c>
      <c r="F30" s="429">
        <v>16</v>
      </c>
      <c r="G30" s="1000" t="s">
        <v>1588</v>
      </c>
      <c r="H30" s="1001"/>
      <c r="I30" s="1001"/>
      <c r="J30" s="1001"/>
      <c r="K30" s="1001"/>
      <c r="L30" s="1001"/>
      <c r="M30" s="1001"/>
      <c r="N30" s="1001"/>
      <c r="O30" s="1001"/>
      <c r="P30" s="1001"/>
      <c r="Q30" s="1001"/>
      <c r="R30" s="1002"/>
      <c r="S30" s="234">
        <v>1.59</v>
      </c>
      <c r="T30" s="235">
        <f>S30*F30</f>
        <v>25.44</v>
      </c>
      <c r="U30" s="234">
        <v>0.72</v>
      </c>
      <c r="V30" s="235">
        <f>U30*F30</f>
        <v>11.52</v>
      </c>
      <c r="W30" s="234">
        <v>0.65</v>
      </c>
      <c r="X30" s="235">
        <f>W30*F30</f>
        <v>10.4</v>
      </c>
      <c r="Y30" s="424"/>
    </row>
    <row r="31" spans="1:29" s="430" customFormat="1" ht="20.100000000000001" customHeight="1" x14ac:dyDescent="0.2">
      <c r="A31" s="426" t="s">
        <v>909</v>
      </c>
      <c r="B31" s="344" t="s">
        <v>908</v>
      </c>
      <c r="C31" s="1009"/>
      <c r="D31" s="677"/>
      <c r="E31" s="428">
        <v>786309279957</v>
      </c>
      <c r="F31" s="429">
        <v>16</v>
      </c>
      <c r="G31" s="1003"/>
      <c r="H31" s="1004"/>
      <c r="I31" s="1004"/>
      <c r="J31" s="1004"/>
      <c r="K31" s="1004"/>
      <c r="L31" s="1004"/>
      <c r="M31" s="1004"/>
      <c r="N31" s="1004"/>
      <c r="O31" s="1004"/>
      <c r="P31" s="1004"/>
      <c r="Q31" s="1004"/>
      <c r="R31" s="1005"/>
      <c r="S31" s="234">
        <v>1.59</v>
      </c>
      <c r="T31" s="235">
        <f t="shared" ref="T31:T41" si="3">S31*F31</f>
        <v>25.44</v>
      </c>
      <c r="U31" s="234">
        <v>0.72</v>
      </c>
      <c r="V31" s="235">
        <f t="shared" ref="V31:V41" si="4">U31*F31</f>
        <v>11.52</v>
      </c>
      <c r="W31" s="234">
        <v>0.65</v>
      </c>
      <c r="X31" s="235">
        <f t="shared" ref="X31:X41" si="5">W31*F31</f>
        <v>10.4</v>
      </c>
      <c r="Y31" s="424"/>
    </row>
    <row r="32" spans="1:29" s="430" customFormat="1" ht="20.100000000000001" customHeight="1" x14ac:dyDescent="0.2">
      <c r="A32" s="426" t="s">
        <v>907</v>
      </c>
      <c r="B32" s="344" t="s">
        <v>906</v>
      </c>
      <c r="C32" s="1009"/>
      <c r="D32" s="677"/>
      <c r="E32" s="428">
        <v>786309279957</v>
      </c>
      <c r="F32" s="429">
        <v>16</v>
      </c>
      <c r="G32" s="1003"/>
      <c r="H32" s="1004"/>
      <c r="I32" s="1004"/>
      <c r="J32" s="1004"/>
      <c r="K32" s="1004"/>
      <c r="L32" s="1004"/>
      <c r="M32" s="1004"/>
      <c r="N32" s="1004"/>
      <c r="O32" s="1004"/>
      <c r="P32" s="1004"/>
      <c r="Q32" s="1004"/>
      <c r="R32" s="1005"/>
      <c r="S32" s="234">
        <v>1.59</v>
      </c>
      <c r="T32" s="235">
        <f t="shared" si="3"/>
        <v>25.44</v>
      </c>
      <c r="U32" s="234">
        <v>0.72</v>
      </c>
      <c r="V32" s="235">
        <f t="shared" si="4"/>
        <v>11.52</v>
      </c>
      <c r="W32" s="234">
        <v>0.65</v>
      </c>
      <c r="X32" s="235">
        <f t="shared" si="5"/>
        <v>10.4</v>
      </c>
      <c r="Y32" s="424"/>
    </row>
    <row r="33" spans="1:29" s="430" customFormat="1" ht="20.100000000000001" customHeight="1" x14ac:dyDescent="0.2">
      <c r="A33" s="426" t="s">
        <v>905</v>
      </c>
      <c r="B33" s="344" t="s">
        <v>904</v>
      </c>
      <c r="C33" s="1009"/>
      <c r="D33" s="677"/>
      <c r="E33" s="428">
        <v>786309279957</v>
      </c>
      <c r="F33" s="429">
        <v>8</v>
      </c>
      <c r="G33" s="1003"/>
      <c r="H33" s="1004"/>
      <c r="I33" s="1004"/>
      <c r="J33" s="1004"/>
      <c r="K33" s="1004"/>
      <c r="L33" s="1004"/>
      <c r="M33" s="1004"/>
      <c r="N33" s="1004"/>
      <c r="O33" s="1004"/>
      <c r="P33" s="1004"/>
      <c r="Q33" s="1004"/>
      <c r="R33" s="1005"/>
      <c r="S33" s="234">
        <v>1.59</v>
      </c>
      <c r="T33" s="235">
        <f t="shared" si="3"/>
        <v>12.72</v>
      </c>
      <c r="U33" s="234">
        <v>0.72</v>
      </c>
      <c r="V33" s="235">
        <f t="shared" si="4"/>
        <v>5.76</v>
      </c>
      <c r="W33" s="234">
        <v>0.65</v>
      </c>
      <c r="X33" s="235">
        <f t="shared" si="5"/>
        <v>5.2</v>
      </c>
      <c r="Y33" s="424"/>
    </row>
    <row r="34" spans="1:29" s="430" customFormat="1" ht="20.100000000000001" customHeight="1" x14ac:dyDescent="0.2">
      <c r="A34" s="426" t="s">
        <v>903</v>
      </c>
      <c r="B34" s="344" t="s">
        <v>902</v>
      </c>
      <c r="C34" s="1009"/>
      <c r="D34" s="677"/>
      <c r="E34" s="428">
        <v>786309279957</v>
      </c>
      <c r="F34" s="429">
        <v>8</v>
      </c>
      <c r="G34" s="1003"/>
      <c r="H34" s="1004"/>
      <c r="I34" s="1004"/>
      <c r="J34" s="1004"/>
      <c r="K34" s="1004"/>
      <c r="L34" s="1004"/>
      <c r="M34" s="1004"/>
      <c r="N34" s="1004"/>
      <c r="O34" s="1004"/>
      <c r="P34" s="1004"/>
      <c r="Q34" s="1004"/>
      <c r="R34" s="1005"/>
      <c r="S34" s="234">
        <v>1.59</v>
      </c>
      <c r="T34" s="235">
        <f t="shared" si="3"/>
        <v>12.72</v>
      </c>
      <c r="U34" s="234">
        <v>0.72</v>
      </c>
      <c r="V34" s="235">
        <f t="shared" si="4"/>
        <v>5.76</v>
      </c>
      <c r="W34" s="234">
        <v>0.65</v>
      </c>
      <c r="X34" s="235">
        <f t="shared" si="5"/>
        <v>5.2</v>
      </c>
      <c r="Y34" s="424"/>
    </row>
    <row r="35" spans="1:29" s="430" customFormat="1" ht="20.100000000000001" customHeight="1" x14ac:dyDescent="0.2">
      <c r="A35" s="426" t="s">
        <v>901</v>
      </c>
      <c r="B35" s="344" t="s">
        <v>900</v>
      </c>
      <c r="C35" s="1009"/>
      <c r="D35" s="677"/>
      <c r="E35" s="428">
        <v>786309279957</v>
      </c>
      <c r="F35" s="429">
        <v>8</v>
      </c>
      <c r="G35" s="1003"/>
      <c r="H35" s="1004"/>
      <c r="I35" s="1004"/>
      <c r="J35" s="1004"/>
      <c r="K35" s="1004"/>
      <c r="L35" s="1004"/>
      <c r="M35" s="1004"/>
      <c r="N35" s="1004"/>
      <c r="O35" s="1004"/>
      <c r="P35" s="1004"/>
      <c r="Q35" s="1004"/>
      <c r="R35" s="1005"/>
      <c r="S35" s="234">
        <v>1.59</v>
      </c>
      <c r="T35" s="235">
        <f t="shared" si="3"/>
        <v>12.72</v>
      </c>
      <c r="U35" s="234">
        <v>0.72</v>
      </c>
      <c r="V35" s="235">
        <f t="shared" si="4"/>
        <v>5.76</v>
      </c>
      <c r="W35" s="234">
        <v>0.65</v>
      </c>
      <c r="X35" s="235">
        <f t="shared" si="5"/>
        <v>5.2</v>
      </c>
      <c r="Y35" s="424"/>
    </row>
    <row r="36" spans="1:29" s="430" customFormat="1" ht="20.100000000000001" customHeight="1" x14ac:dyDescent="0.2">
      <c r="A36" s="426" t="s">
        <v>894</v>
      </c>
      <c r="B36" s="344" t="s">
        <v>893</v>
      </c>
      <c r="C36" s="1009"/>
      <c r="D36" s="677"/>
      <c r="E36" s="428">
        <v>786309279964</v>
      </c>
      <c r="F36" s="429">
        <v>16</v>
      </c>
      <c r="G36" s="1003"/>
      <c r="H36" s="1004"/>
      <c r="I36" s="1004"/>
      <c r="J36" s="1004"/>
      <c r="K36" s="1004"/>
      <c r="L36" s="1004"/>
      <c r="M36" s="1004"/>
      <c r="N36" s="1004"/>
      <c r="O36" s="1004"/>
      <c r="P36" s="1004"/>
      <c r="Q36" s="1004"/>
      <c r="R36" s="1005"/>
      <c r="S36" s="234">
        <v>1.59</v>
      </c>
      <c r="T36" s="235">
        <f t="shared" si="3"/>
        <v>25.44</v>
      </c>
      <c r="U36" s="234">
        <v>0.72</v>
      </c>
      <c r="V36" s="235">
        <f t="shared" si="4"/>
        <v>11.52</v>
      </c>
      <c r="W36" s="234">
        <v>0.65</v>
      </c>
      <c r="X36" s="235">
        <f t="shared" si="5"/>
        <v>10.4</v>
      </c>
      <c r="Y36" s="424"/>
    </row>
    <row r="37" spans="1:29" s="430" customFormat="1" ht="20.100000000000001" customHeight="1" x14ac:dyDescent="0.2">
      <c r="A37" s="426" t="s">
        <v>892</v>
      </c>
      <c r="B37" s="344" t="s">
        <v>891</v>
      </c>
      <c r="C37" s="1009"/>
      <c r="D37" s="677"/>
      <c r="E37" s="428">
        <v>786309279964</v>
      </c>
      <c r="F37" s="429">
        <v>16</v>
      </c>
      <c r="G37" s="1003"/>
      <c r="H37" s="1004"/>
      <c r="I37" s="1004"/>
      <c r="J37" s="1004"/>
      <c r="K37" s="1004"/>
      <c r="L37" s="1004"/>
      <c r="M37" s="1004"/>
      <c r="N37" s="1004"/>
      <c r="O37" s="1004"/>
      <c r="P37" s="1004"/>
      <c r="Q37" s="1004"/>
      <c r="R37" s="1005"/>
      <c r="S37" s="234">
        <v>1.59</v>
      </c>
      <c r="T37" s="235">
        <f t="shared" si="3"/>
        <v>25.44</v>
      </c>
      <c r="U37" s="234">
        <v>0.72</v>
      </c>
      <c r="V37" s="235">
        <f t="shared" si="4"/>
        <v>11.52</v>
      </c>
      <c r="W37" s="234">
        <v>0.65</v>
      </c>
      <c r="X37" s="235">
        <f t="shared" si="5"/>
        <v>10.4</v>
      </c>
      <c r="Y37" s="424"/>
    </row>
    <row r="38" spans="1:29" s="430" customFormat="1" ht="20.100000000000001" customHeight="1" x14ac:dyDescent="0.2">
      <c r="A38" s="426" t="s">
        <v>890</v>
      </c>
      <c r="B38" s="344" t="s">
        <v>889</v>
      </c>
      <c r="C38" s="1009"/>
      <c r="D38" s="677"/>
      <c r="E38" s="428">
        <v>786309279964</v>
      </c>
      <c r="F38" s="429">
        <v>16</v>
      </c>
      <c r="G38" s="1003"/>
      <c r="H38" s="1004"/>
      <c r="I38" s="1004"/>
      <c r="J38" s="1004"/>
      <c r="K38" s="1004"/>
      <c r="L38" s="1004"/>
      <c r="M38" s="1004"/>
      <c r="N38" s="1004"/>
      <c r="O38" s="1004"/>
      <c r="P38" s="1004"/>
      <c r="Q38" s="1004"/>
      <c r="R38" s="1005"/>
      <c r="S38" s="234">
        <v>1.59</v>
      </c>
      <c r="T38" s="235">
        <f t="shared" si="3"/>
        <v>25.44</v>
      </c>
      <c r="U38" s="234">
        <v>0.72</v>
      </c>
      <c r="V38" s="235">
        <f t="shared" si="4"/>
        <v>11.52</v>
      </c>
      <c r="W38" s="234">
        <v>0.65</v>
      </c>
      <c r="X38" s="235">
        <f t="shared" si="5"/>
        <v>10.4</v>
      </c>
      <c r="Y38" s="424"/>
    </row>
    <row r="39" spans="1:29" s="430" customFormat="1" ht="20.100000000000001" customHeight="1" x14ac:dyDescent="0.2">
      <c r="A39" s="426" t="s">
        <v>888</v>
      </c>
      <c r="B39" s="344" t="s">
        <v>887</v>
      </c>
      <c r="C39" s="1009"/>
      <c r="D39" s="677"/>
      <c r="E39" s="428">
        <v>786309279964</v>
      </c>
      <c r="F39" s="429">
        <v>8</v>
      </c>
      <c r="G39" s="1003"/>
      <c r="H39" s="1004"/>
      <c r="I39" s="1004"/>
      <c r="J39" s="1004"/>
      <c r="K39" s="1004"/>
      <c r="L39" s="1004"/>
      <c r="M39" s="1004"/>
      <c r="N39" s="1004"/>
      <c r="O39" s="1004"/>
      <c r="P39" s="1004"/>
      <c r="Q39" s="1004"/>
      <c r="R39" s="1005"/>
      <c r="S39" s="234">
        <v>1.59</v>
      </c>
      <c r="T39" s="235">
        <f t="shared" si="3"/>
        <v>12.72</v>
      </c>
      <c r="U39" s="234">
        <v>0.72</v>
      </c>
      <c r="V39" s="235">
        <f t="shared" si="4"/>
        <v>5.76</v>
      </c>
      <c r="W39" s="234">
        <v>0.65</v>
      </c>
      <c r="X39" s="235">
        <f t="shared" si="5"/>
        <v>5.2</v>
      </c>
      <c r="Y39" s="424"/>
    </row>
    <row r="40" spans="1:29" s="430" customFormat="1" ht="20.100000000000001" customHeight="1" x14ac:dyDescent="0.2">
      <c r="A40" s="426" t="s">
        <v>886</v>
      </c>
      <c r="B40" s="344" t="s">
        <v>885</v>
      </c>
      <c r="C40" s="1009"/>
      <c r="D40" s="677"/>
      <c r="E40" s="428">
        <v>786309279964</v>
      </c>
      <c r="F40" s="429">
        <v>8</v>
      </c>
      <c r="G40" s="1003"/>
      <c r="H40" s="1004"/>
      <c r="I40" s="1004"/>
      <c r="J40" s="1004"/>
      <c r="K40" s="1004"/>
      <c r="L40" s="1004"/>
      <c r="M40" s="1004"/>
      <c r="N40" s="1004"/>
      <c r="O40" s="1004"/>
      <c r="P40" s="1004"/>
      <c r="Q40" s="1004"/>
      <c r="R40" s="1005"/>
      <c r="S40" s="234">
        <v>1.59</v>
      </c>
      <c r="T40" s="235">
        <f t="shared" si="3"/>
        <v>12.72</v>
      </c>
      <c r="U40" s="234">
        <v>0.72</v>
      </c>
      <c r="V40" s="235">
        <f t="shared" si="4"/>
        <v>5.76</v>
      </c>
      <c r="W40" s="234">
        <v>0.65</v>
      </c>
      <c r="X40" s="235">
        <f t="shared" si="5"/>
        <v>5.2</v>
      </c>
      <c r="Y40" s="424"/>
    </row>
    <row r="41" spans="1:29" s="430" customFormat="1" ht="20.100000000000001" customHeight="1" x14ac:dyDescent="0.2">
      <c r="A41" s="426" t="s">
        <v>884</v>
      </c>
      <c r="B41" s="344" t="s">
        <v>883</v>
      </c>
      <c r="C41" s="1009"/>
      <c r="D41" s="677"/>
      <c r="E41" s="428">
        <v>786309279964</v>
      </c>
      <c r="F41" s="429">
        <v>8</v>
      </c>
      <c r="G41" s="1006"/>
      <c r="H41" s="1007"/>
      <c r="I41" s="1007"/>
      <c r="J41" s="1007"/>
      <c r="K41" s="1007"/>
      <c r="L41" s="1007"/>
      <c r="M41" s="1007"/>
      <c r="N41" s="1007"/>
      <c r="O41" s="1007"/>
      <c r="P41" s="1007"/>
      <c r="Q41" s="1007"/>
      <c r="R41" s="1008"/>
      <c r="S41" s="234">
        <v>1.59</v>
      </c>
      <c r="T41" s="235">
        <f t="shared" si="3"/>
        <v>12.72</v>
      </c>
      <c r="U41" s="234">
        <v>0.72</v>
      </c>
      <c r="V41" s="235">
        <f t="shared" si="4"/>
        <v>5.76</v>
      </c>
      <c r="W41" s="234">
        <v>0.65</v>
      </c>
      <c r="X41" s="235">
        <f t="shared" si="5"/>
        <v>5.2</v>
      </c>
      <c r="Y41" s="424"/>
    </row>
    <row r="42" spans="1:29" ht="15.75" customHeight="1" x14ac:dyDescent="0.2">
      <c r="A42" s="1015" t="s">
        <v>1596</v>
      </c>
      <c r="B42" s="1016"/>
      <c r="C42" s="1016"/>
      <c r="D42" s="1016"/>
      <c r="E42" s="1016"/>
      <c r="F42" s="1016"/>
      <c r="G42" s="1016"/>
      <c r="H42" s="1016"/>
      <c r="I42" s="1016"/>
      <c r="J42" s="1016"/>
      <c r="K42" s="1016"/>
      <c r="L42" s="1016"/>
      <c r="M42" s="1016"/>
      <c r="N42" s="1016"/>
      <c r="O42" s="1016"/>
      <c r="P42" s="1016"/>
      <c r="Q42" s="1016"/>
      <c r="R42" s="1016"/>
      <c r="S42" s="1016"/>
      <c r="T42" s="1016"/>
      <c r="U42" s="1016"/>
      <c r="V42" s="1016"/>
      <c r="W42" s="1016"/>
      <c r="X42" s="1017"/>
      <c r="Y42" s="424"/>
    </row>
    <row r="43" spans="1:29" ht="15.75" customHeight="1" thickBot="1" x14ac:dyDescent="0.25">
      <c r="A43" s="1018"/>
      <c r="B43" s="1019"/>
      <c r="C43" s="1019"/>
      <c r="D43" s="1019"/>
      <c r="E43" s="1019"/>
      <c r="F43" s="1019"/>
      <c r="G43" s="1019"/>
      <c r="H43" s="1019"/>
      <c r="I43" s="1019"/>
      <c r="J43" s="1019"/>
      <c r="K43" s="1019"/>
      <c r="L43" s="1019"/>
      <c r="M43" s="1019"/>
      <c r="N43" s="1019"/>
      <c r="O43" s="1019"/>
      <c r="P43" s="1019"/>
      <c r="Q43" s="1019"/>
      <c r="R43" s="1019"/>
      <c r="S43" s="1019"/>
      <c r="T43" s="1019"/>
      <c r="U43" s="1019"/>
      <c r="V43" s="1019"/>
      <c r="W43" s="1019"/>
      <c r="X43" s="1020"/>
      <c r="Y43" s="424"/>
    </row>
    <row r="44" spans="1:29" ht="15.75" customHeight="1" x14ac:dyDescent="0.2">
      <c r="A44" s="667" t="s">
        <v>4</v>
      </c>
      <c r="B44" s="667"/>
      <c r="C44" s="667"/>
      <c r="D44" s="667"/>
      <c r="E44" s="667"/>
      <c r="F44" s="667"/>
      <c r="G44" s="667"/>
      <c r="H44" s="667" t="s">
        <v>5</v>
      </c>
      <c r="I44" s="667"/>
      <c r="J44" s="667"/>
      <c r="K44" s="667"/>
      <c r="L44" s="667"/>
      <c r="M44" s="667" t="s">
        <v>1580</v>
      </c>
      <c r="N44" s="667"/>
      <c r="O44" s="667"/>
      <c r="P44" s="667"/>
      <c r="Q44" s="667"/>
      <c r="R44" s="16"/>
      <c r="S44" s="668" t="s">
        <v>7</v>
      </c>
      <c r="T44" s="668"/>
      <c r="U44" s="1014" t="s">
        <v>399</v>
      </c>
      <c r="V44" s="1014"/>
      <c r="W44" s="1014" t="s">
        <v>399</v>
      </c>
      <c r="X44" s="1014"/>
      <c r="Y44" s="424"/>
    </row>
    <row r="45" spans="1:29" s="29" customFormat="1" ht="15.75" customHeight="1" x14ac:dyDescent="0.2">
      <c r="A45" s="407" t="s">
        <v>9</v>
      </c>
      <c r="B45" s="408" t="s">
        <v>10</v>
      </c>
      <c r="C45" s="408" t="s">
        <v>11</v>
      </c>
      <c r="D45" s="408" t="s">
        <v>12</v>
      </c>
      <c r="E45" s="431" t="s">
        <v>14</v>
      </c>
      <c r="F45" s="410" t="s">
        <v>15</v>
      </c>
      <c r="G45" s="410" t="s">
        <v>16</v>
      </c>
      <c r="H45" s="410" t="s">
        <v>17</v>
      </c>
      <c r="I45" s="410" t="s">
        <v>18</v>
      </c>
      <c r="J45" s="410" t="s">
        <v>19</v>
      </c>
      <c r="K45" s="410" t="s">
        <v>20</v>
      </c>
      <c r="L45" s="410" t="s">
        <v>21</v>
      </c>
      <c r="M45" s="411" t="s">
        <v>17</v>
      </c>
      <c r="N45" s="412" t="s">
        <v>18</v>
      </c>
      <c r="O45" s="412" t="s">
        <v>19</v>
      </c>
      <c r="P45" s="412" t="s">
        <v>20</v>
      </c>
      <c r="Q45" s="413" t="s">
        <v>21</v>
      </c>
      <c r="R45" s="414" t="s">
        <v>22</v>
      </c>
      <c r="S45" s="415" t="s">
        <v>1581</v>
      </c>
      <c r="T45" s="415" t="s">
        <v>24</v>
      </c>
      <c r="U45" s="416" t="s">
        <v>1582</v>
      </c>
      <c r="V45" s="415" t="s">
        <v>26</v>
      </c>
      <c r="W45" s="417" t="s">
        <v>1583</v>
      </c>
      <c r="X45" s="418" t="s">
        <v>28</v>
      </c>
      <c r="Y45" s="424"/>
    </row>
    <row r="46" spans="1:29" s="39" customFormat="1" ht="65.099999999999994" customHeight="1" x14ac:dyDescent="0.2">
      <c r="A46" s="419" t="s">
        <v>1597</v>
      </c>
      <c r="B46" s="432" t="s">
        <v>1598</v>
      </c>
      <c r="C46" s="1009"/>
      <c r="D46" s="677" t="s">
        <v>1599</v>
      </c>
      <c r="E46" s="362" t="s">
        <v>1600</v>
      </c>
      <c r="F46" s="121">
        <f>SUM(F47:F70)</f>
        <v>240</v>
      </c>
      <c r="G46" s="361">
        <v>1</v>
      </c>
      <c r="H46" s="35">
        <v>45</v>
      </c>
      <c r="I46" s="35">
        <v>19.5</v>
      </c>
      <c r="J46" s="35">
        <v>35.625</v>
      </c>
      <c r="K46" s="35">
        <v>11.75</v>
      </c>
      <c r="L46" s="421">
        <f>(K46*J46*I46)/1728</f>
        <v>4.723714192708333</v>
      </c>
      <c r="M46" s="35" t="s">
        <v>90</v>
      </c>
      <c r="N46" s="35" t="s">
        <v>90</v>
      </c>
      <c r="O46" s="35" t="s">
        <v>90</v>
      </c>
      <c r="P46" s="35" t="s">
        <v>90</v>
      </c>
      <c r="Q46" s="421" t="s">
        <v>90</v>
      </c>
      <c r="R46" s="422" t="s">
        <v>90</v>
      </c>
      <c r="S46" s="423">
        <v>1.19</v>
      </c>
      <c r="T46" s="423">
        <f>SUM(T47:T70)</f>
        <v>285.60000000000002</v>
      </c>
      <c r="U46" s="423">
        <v>0.54400000000000004</v>
      </c>
      <c r="V46" s="423">
        <f>SUM(V47:V70)</f>
        <v>130.55999999999997</v>
      </c>
      <c r="W46" s="423">
        <v>0.49</v>
      </c>
      <c r="X46" s="423">
        <f>SUM(X47:X70)</f>
        <v>117.60000000000005</v>
      </c>
      <c r="Y46" s="424"/>
      <c r="Z46" s="424"/>
      <c r="AA46" s="424"/>
      <c r="AB46" s="425"/>
      <c r="AC46" s="425"/>
    </row>
    <row r="47" spans="1:29" s="430" customFormat="1" ht="20.100000000000001" customHeight="1" x14ac:dyDescent="0.2">
      <c r="A47" s="344" t="s">
        <v>1142</v>
      </c>
      <c r="B47" s="396" t="s">
        <v>1601</v>
      </c>
      <c r="C47" s="1009"/>
      <c r="D47" s="677"/>
      <c r="E47" s="339">
        <v>786309279735</v>
      </c>
      <c r="F47" s="429">
        <v>10</v>
      </c>
      <c r="G47" s="1010" t="s">
        <v>1588</v>
      </c>
      <c r="H47" s="1010"/>
      <c r="I47" s="1010"/>
      <c r="J47" s="1010"/>
      <c r="K47" s="1010"/>
      <c r="L47" s="1010"/>
      <c r="M47" s="1010"/>
      <c r="N47" s="1010"/>
      <c r="O47" s="1010"/>
      <c r="P47" s="1010"/>
      <c r="Q47" s="1010"/>
      <c r="R47" s="433"/>
      <c r="S47" s="234">
        <v>1.19</v>
      </c>
      <c r="T47" s="235">
        <f>S47*F47</f>
        <v>11.899999999999999</v>
      </c>
      <c r="U47" s="234">
        <v>0.54400000000000004</v>
      </c>
      <c r="V47" s="235">
        <f>U47*F47</f>
        <v>5.44</v>
      </c>
      <c r="W47" s="234">
        <v>0.49</v>
      </c>
      <c r="X47" s="235">
        <f>W47*F47</f>
        <v>4.9000000000000004</v>
      </c>
      <c r="Y47" s="424"/>
    </row>
    <row r="48" spans="1:29" s="430" customFormat="1" ht="20.100000000000001" customHeight="1" x14ac:dyDescent="0.2">
      <c r="A48" s="344" t="s">
        <v>1188</v>
      </c>
      <c r="B48" s="396" t="s">
        <v>1602</v>
      </c>
      <c r="C48" s="1009"/>
      <c r="D48" s="677"/>
      <c r="E48" s="339">
        <v>786309279735</v>
      </c>
      <c r="F48" s="429">
        <v>10</v>
      </c>
      <c r="G48" s="1010"/>
      <c r="H48" s="1010"/>
      <c r="I48" s="1010"/>
      <c r="J48" s="1010"/>
      <c r="K48" s="1010"/>
      <c r="L48" s="1010"/>
      <c r="M48" s="1010"/>
      <c r="N48" s="1010"/>
      <c r="O48" s="1010"/>
      <c r="P48" s="1010"/>
      <c r="Q48" s="1010"/>
      <c r="R48" s="433"/>
      <c r="S48" s="234">
        <v>1.19</v>
      </c>
      <c r="T48" s="235">
        <f t="shared" ref="T48:T70" si="6">S48*F48</f>
        <v>11.899999999999999</v>
      </c>
      <c r="U48" s="234">
        <v>0.54400000000000004</v>
      </c>
      <c r="V48" s="235">
        <f t="shared" ref="V48:V70" si="7">U48*F48</f>
        <v>5.44</v>
      </c>
      <c r="W48" s="234">
        <v>0.49</v>
      </c>
      <c r="X48" s="235">
        <f t="shared" ref="X48:X70" si="8">W48*F48</f>
        <v>4.9000000000000004</v>
      </c>
      <c r="Y48" s="424"/>
    </row>
    <row r="49" spans="1:25" s="430" customFormat="1" ht="20.100000000000001" customHeight="1" x14ac:dyDescent="0.2">
      <c r="A49" s="344" t="s">
        <v>1177</v>
      </c>
      <c r="B49" s="396" t="s">
        <v>1603</v>
      </c>
      <c r="C49" s="1009"/>
      <c r="D49" s="677"/>
      <c r="E49" s="339">
        <v>786309279704</v>
      </c>
      <c r="F49" s="429">
        <v>10</v>
      </c>
      <c r="G49" s="1010"/>
      <c r="H49" s="1010"/>
      <c r="I49" s="1010"/>
      <c r="J49" s="1010"/>
      <c r="K49" s="1010"/>
      <c r="L49" s="1010"/>
      <c r="M49" s="1010"/>
      <c r="N49" s="1010"/>
      <c r="O49" s="1010"/>
      <c r="P49" s="1010"/>
      <c r="Q49" s="1010"/>
      <c r="R49" s="433"/>
      <c r="S49" s="234">
        <v>1.19</v>
      </c>
      <c r="T49" s="235">
        <f t="shared" si="6"/>
        <v>11.899999999999999</v>
      </c>
      <c r="U49" s="234">
        <v>0.54400000000000004</v>
      </c>
      <c r="V49" s="235">
        <f t="shared" si="7"/>
        <v>5.44</v>
      </c>
      <c r="W49" s="234">
        <v>0.49</v>
      </c>
      <c r="X49" s="235">
        <f t="shared" si="8"/>
        <v>4.9000000000000004</v>
      </c>
      <c r="Y49" s="424"/>
    </row>
    <row r="50" spans="1:25" s="430" customFormat="1" ht="20.100000000000001" customHeight="1" x14ac:dyDescent="0.2">
      <c r="A50" s="344" t="s">
        <v>1178</v>
      </c>
      <c r="B50" s="396" t="s">
        <v>1604</v>
      </c>
      <c r="C50" s="1009"/>
      <c r="D50" s="677"/>
      <c r="E50" s="339">
        <v>786309279704</v>
      </c>
      <c r="F50" s="429">
        <v>10</v>
      </c>
      <c r="G50" s="1010"/>
      <c r="H50" s="1010"/>
      <c r="I50" s="1010"/>
      <c r="J50" s="1010"/>
      <c r="K50" s="1010"/>
      <c r="L50" s="1010"/>
      <c r="M50" s="1010"/>
      <c r="N50" s="1010"/>
      <c r="O50" s="1010"/>
      <c r="P50" s="1010"/>
      <c r="Q50" s="1010"/>
      <c r="R50" s="433"/>
      <c r="S50" s="234">
        <v>1.19</v>
      </c>
      <c r="T50" s="235">
        <f t="shared" si="6"/>
        <v>11.899999999999999</v>
      </c>
      <c r="U50" s="234">
        <v>0.54400000000000004</v>
      </c>
      <c r="V50" s="235">
        <f t="shared" si="7"/>
        <v>5.44</v>
      </c>
      <c r="W50" s="234">
        <v>0.49</v>
      </c>
      <c r="X50" s="235">
        <f t="shared" si="8"/>
        <v>4.9000000000000004</v>
      </c>
      <c r="Y50" s="424"/>
    </row>
    <row r="51" spans="1:25" s="430" customFormat="1" ht="20.100000000000001" customHeight="1" x14ac:dyDescent="0.2">
      <c r="A51" s="344" t="s">
        <v>1162</v>
      </c>
      <c r="B51" s="396" t="s">
        <v>1605</v>
      </c>
      <c r="C51" s="1009"/>
      <c r="D51" s="677"/>
      <c r="E51" s="339">
        <v>786309279636</v>
      </c>
      <c r="F51" s="429">
        <v>10</v>
      </c>
      <c r="G51" s="1010"/>
      <c r="H51" s="1010"/>
      <c r="I51" s="1010"/>
      <c r="J51" s="1010"/>
      <c r="K51" s="1010"/>
      <c r="L51" s="1010"/>
      <c r="M51" s="1010"/>
      <c r="N51" s="1010"/>
      <c r="O51" s="1010"/>
      <c r="P51" s="1010"/>
      <c r="Q51" s="1010"/>
      <c r="R51" s="433"/>
      <c r="S51" s="234">
        <v>1.19</v>
      </c>
      <c r="T51" s="235">
        <f t="shared" si="6"/>
        <v>11.899999999999999</v>
      </c>
      <c r="U51" s="234">
        <v>0.54400000000000004</v>
      </c>
      <c r="V51" s="235">
        <f t="shared" si="7"/>
        <v>5.44</v>
      </c>
      <c r="W51" s="234">
        <v>0.49</v>
      </c>
      <c r="X51" s="235">
        <f t="shared" si="8"/>
        <v>4.9000000000000004</v>
      </c>
      <c r="Y51" s="424"/>
    </row>
    <row r="52" spans="1:25" s="430" customFormat="1" ht="20.100000000000001" customHeight="1" x14ac:dyDescent="0.2">
      <c r="A52" s="344" t="s">
        <v>1166</v>
      </c>
      <c r="B52" s="396" t="s">
        <v>1606</v>
      </c>
      <c r="C52" s="1009"/>
      <c r="D52" s="677"/>
      <c r="E52" s="339">
        <v>786309279636</v>
      </c>
      <c r="F52" s="429">
        <v>10</v>
      </c>
      <c r="G52" s="1010"/>
      <c r="H52" s="1010"/>
      <c r="I52" s="1010"/>
      <c r="J52" s="1010"/>
      <c r="K52" s="1010"/>
      <c r="L52" s="1010"/>
      <c r="M52" s="1010"/>
      <c r="N52" s="1010"/>
      <c r="O52" s="1010"/>
      <c r="P52" s="1010"/>
      <c r="Q52" s="1010"/>
      <c r="R52" s="433"/>
      <c r="S52" s="234">
        <v>1.19</v>
      </c>
      <c r="T52" s="235">
        <f t="shared" si="6"/>
        <v>11.899999999999999</v>
      </c>
      <c r="U52" s="234">
        <v>0.54400000000000004</v>
      </c>
      <c r="V52" s="235">
        <f t="shared" si="7"/>
        <v>5.44</v>
      </c>
      <c r="W52" s="234">
        <v>0.49</v>
      </c>
      <c r="X52" s="235">
        <f t="shared" si="8"/>
        <v>4.9000000000000004</v>
      </c>
      <c r="Y52" s="424"/>
    </row>
    <row r="53" spans="1:25" s="430" customFormat="1" ht="20.100000000000001" customHeight="1" x14ac:dyDescent="0.2">
      <c r="A53" s="344" t="s">
        <v>1249</v>
      </c>
      <c r="B53" s="396" t="s">
        <v>1607</v>
      </c>
      <c r="C53" s="1009"/>
      <c r="D53" s="677"/>
      <c r="E53" s="339">
        <v>786309279711</v>
      </c>
      <c r="F53" s="429">
        <v>10</v>
      </c>
      <c r="G53" s="1010"/>
      <c r="H53" s="1010"/>
      <c r="I53" s="1010"/>
      <c r="J53" s="1010"/>
      <c r="K53" s="1010"/>
      <c r="L53" s="1010"/>
      <c r="M53" s="1010"/>
      <c r="N53" s="1010"/>
      <c r="O53" s="1010"/>
      <c r="P53" s="1010"/>
      <c r="Q53" s="1010"/>
      <c r="R53" s="433"/>
      <c r="S53" s="234">
        <v>1.19</v>
      </c>
      <c r="T53" s="235">
        <f t="shared" si="6"/>
        <v>11.899999999999999</v>
      </c>
      <c r="U53" s="234">
        <v>0.54400000000000004</v>
      </c>
      <c r="V53" s="235">
        <f t="shared" si="7"/>
        <v>5.44</v>
      </c>
      <c r="W53" s="234">
        <v>0.49</v>
      </c>
      <c r="X53" s="235">
        <f t="shared" si="8"/>
        <v>4.9000000000000004</v>
      </c>
      <c r="Y53" s="424"/>
    </row>
    <row r="54" spans="1:25" s="430" customFormat="1" ht="20.100000000000001" customHeight="1" x14ac:dyDescent="0.2">
      <c r="A54" s="344" t="s">
        <v>1267</v>
      </c>
      <c r="B54" s="396" t="s">
        <v>1608</v>
      </c>
      <c r="C54" s="1009"/>
      <c r="D54" s="677"/>
      <c r="E54" s="339">
        <v>786309279766</v>
      </c>
      <c r="F54" s="429">
        <v>10</v>
      </c>
      <c r="G54" s="1010"/>
      <c r="H54" s="1010"/>
      <c r="I54" s="1010"/>
      <c r="J54" s="1010"/>
      <c r="K54" s="1010"/>
      <c r="L54" s="1010"/>
      <c r="M54" s="1010"/>
      <c r="N54" s="1010"/>
      <c r="O54" s="1010"/>
      <c r="P54" s="1010"/>
      <c r="Q54" s="1010"/>
      <c r="R54" s="433"/>
      <c r="S54" s="234">
        <v>1.19</v>
      </c>
      <c r="T54" s="235">
        <f t="shared" si="6"/>
        <v>11.899999999999999</v>
      </c>
      <c r="U54" s="234">
        <v>0.54400000000000004</v>
      </c>
      <c r="V54" s="235">
        <f t="shared" si="7"/>
        <v>5.44</v>
      </c>
      <c r="W54" s="234">
        <v>0.49</v>
      </c>
      <c r="X54" s="235">
        <f t="shared" si="8"/>
        <v>4.9000000000000004</v>
      </c>
      <c r="Y54" s="424"/>
    </row>
    <row r="55" spans="1:25" s="430" customFormat="1" ht="20.100000000000001" customHeight="1" x14ac:dyDescent="0.2">
      <c r="A55" s="344" t="s">
        <v>1109</v>
      </c>
      <c r="B55" s="396" t="s">
        <v>1609</v>
      </c>
      <c r="C55" s="1009"/>
      <c r="D55" s="677"/>
      <c r="E55" s="339">
        <v>786309279681</v>
      </c>
      <c r="F55" s="429">
        <v>10</v>
      </c>
      <c r="G55" s="1010"/>
      <c r="H55" s="1010"/>
      <c r="I55" s="1010"/>
      <c r="J55" s="1010"/>
      <c r="K55" s="1010"/>
      <c r="L55" s="1010"/>
      <c r="M55" s="1010"/>
      <c r="N55" s="1010"/>
      <c r="O55" s="1010"/>
      <c r="P55" s="1010"/>
      <c r="Q55" s="1010"/>
      <c r="R55" s="433"/>
      <c r="S55" s="234">
        <v>1.19</v>
      </c>
      <c r="T55" s="235">
        <f t="shared" si="6"/>
        <v>11.899999999999999</v>
      </c>
      <c r="U55" s="234">
        <v>0.54400000000000004</v>
      </c>
      <c r="V55" s="235">
        <f t="shared" si="7"/>
        <v>5.44</v>
      </c>
      <c r="W55" s="234">
        <v>0.49</v>
      </c>
      <c r="X55" s="235">
        <f t="shared" si="8"/>
        <v>4.9000000000000004</v>
      </c>
      <c r="Y55" s="424"/>
    </row>
    <row r="56" spans="1:25" s="430" customFormat="1" ht="20.100000000000001" customHeight="1" x14ac:dyDescent="0.2">
      <c r="A56" s="344" t="s">
        <v>1276</v>
      </c>
      <c r="B56" s="396" t="s">
        <v>1610</v>
      </c>
      <c r="C56" s="1009"/>
      <c r="D56" s="677"/>
      <c r="E56" s="339">
        <v>786309279797</v>
      </c>
      <c r="F56" s="429">
        <v>10</v>
      </c>
      <c r="G56" s="1010"/>
      <c r="H56" s="1010"/>
      <c r="I56" s="1010"/>
      <c r="J56" s="1010"/>
      <c r="K56" s="1010"/>
      <c r="L56" s="1010"/>
      <c r="M56" s="1010"/>
      <c r="N56" s="1010"/>
      <c r="O56" s="1010"/>
      <c r="P56" s="1010"/>
      <c r="Q56" s="1010"/>
      <c r="R56" s="433"/>
      <c r="S56" s="234">
        <v>1.19</v>
      </c>
      <c r="T56" s="235">
        <f t="shared" si="6"/>
        <v>11.899999999999999</v>
      </c>
      <c r="U56" s="234">
        <v>0.54400000000000004</v>
      </c>
      <c r="V56" s="235">
        <f t="shared" si="7"/>
        <v>5.44</v>
      </c>
      <c r="W56" s="234">
        <v>0.49</v>
      </c>
      <c r="X56" s="235">
        <f t="shared" si="8"/>
        <v>4.9000000000000004</v>
      </c>
      <c r="Y56" s="424"/>
    </row>
    <row r="57" spans="1:25" s="430" customFormat="1" ht="20.100000000000001" customHeight="1" x14ac:dyDescent="0.2">
      <c r="A57" s="344" t="s">
        <v>1258</v>
      </c>
      <c r="B57" s="396" t="s">
        <v>1611</v>
      </c>
      <c r="C57" s="1009"/>
      <c r="D57" s="677"/>
      <c r="E57" s="339">
        <v>786309279742</v>
      </c>
      <c r="F57" s="429">
        <v>10</v>
      </c>
      <c r="G57" s="1010"/>
      <c r="H57" s="1010"/>
      <c r="I57" s="1010"/>
      <c r="J57" s="1010"/>
      <c r="K57" s="1010"/>
      <c r="L57" s="1010"/>
      <c r="M57" s="1010"/>
      <c r="N57" s="1010"/>
      <c r="O57" s="1010"/>
      <c r="P57" s="1010"/>
      <c r="Q57" s="1010"/>
      <c r="R57" s="433"/>
      <c r="S57" s="234">
        <v>1.19</v>
      </c>
      <c r="T57" s="235">
        <f t="shared" si="6"/>
        <v>11.899999999999999</v>
      </c>
      <c r="U57" s="234">
        <v>0.54400000000000004</v>
      </c>
      <c r="V57" s="235">
        <f t="shared" si="7"/>
        <v>5.44</v>
      </c>
      <c r="W57" s="234">
        <v>0.49</v>
      </c>
      <c r="X57" s="235">
        <f t="shared" si="8"/>
        <v>4.9000000000000004</v>
      </c>
      <c r="Y57" s="424"/>
    </row>
    <row r="58" spans="1:25" s="430" customFormat="1" ht="20.100000000000001" customHeight="1" x14ac:dyDescent="0.2">
      <c r="A58" s="344" t="s">
        <v>1113</v>
      </c>
      <c r="B58" s="396" t="s">
        <v>1612</v>
      </c>
      <c r="C58" s="1009"/>
      <c r="D58" s="677"/>
      <c r="E58" s="339">
        <v>786309279612</v>
      </c>
      <c r="F58" s="429">
        <v>10</v>
      </c>
      <c r="G58" s="1010"/>
      <c r="H58" s="1010"/>
      <c r="I58" s="1010"/>
      <c r="J58" s="1010"/>
      <c r="K58" s="1010"/>
      <c r="L58" s="1010"/>
      <c r="M58" s="1010"/>
      <c r="N58" s="1010"/>
      <c r="O58" s="1010"/>
      <c r="P58" s="1010"/>
      <c r="Q58" s="1010"/>
      <c r="R58" s="433"/>
      <c r="S58" s="234">
        <v>1.19</v>
      </c>
      <c r="T58" s="235">
        <f t="shared" si="6"/>
        <v>11.899999999999999</v>
      </c>
      <c r="U58" s="234">
        <v>0.54400000000000004</v>
      </c>
      <c r="V58" s="235">
        <f t="shared" si="7"/>
        <v>5.44</v>
      </c>
      <c r="W58" s="234">
        <v>0.49</v>
      </c>
      <c r="X58" s="235">
        <f t="shared" si="8"/>
        <v>4.9000000000000004</v>
      </c>
      <c r="Y58" s="424"/>
    </row>
    <row r="59" spans="1:25" s="430" customFormat="1" ht="20.100000000000001" customHeight="1" x14ac:dyDescent="0.2">
      <c r="A59" s="344" t="s">
        <v>1048</v>
      </c>
      <c r="B59" s="396" t="s">
        <v>1613</v>
      </c>
      <c r="C59" s="1009"/>
      <c r="D59" s="677"/>
      <c r="E59" s="339">
        <v>786309279759</v>
      </c>
      <c r="F59" s="429">
        <v>10</v>
      </c>
      <c r="G59" s="1010"/>
      <c r="H59" s="1010"/>
      <c r="I59" s="1010"/>
      <c r="J59" s="1010"/>
      <c r="K59" s="1010"/>
      <c r="L59" s="1010"/>
      <c r="M59" s="1010"/>
      <c r="N59" s="1010"/>
      <c r="O59" s="1010"/>
      <c r="P59" s="1010"/>
      <c r="Q59" s="1010"/>
      <c r="R59" s="433"/>
      <c r="S59" s="234">
        <v>1.19</v>
      </c>
      <c r="T59" s="235">
        <f t="shared" si="6"/>
        <v>11.899999999999999</v>
      </c>
      <c r="U59" s="234">
        <v>0.54400000000000004</v>
      </c>
      <c r="V59" s="235">
        <f t="shared" si="7"/>
        <v>5.44</v>
      </c>
      <c r="W59" s="234">
        <v>0.49</v>
      </c>
      <c r="X59" s="235">
        <f t="shared" si="8"/>
        <v>4.9000000000000004</v>
      </c>
      <c r="Y59" s="424"/>
    </row>
    <row r="60" spans="1:25" s="430" customFormat="1" ht="20.45" customHeight="1" x14ac:dyDescent="0.2">
      <c r="A60" s="344" t="s">
        <v>1046</v>
      </c>
      <c r="B60" s="396" t="s">
        <v>1614</v>
      </c>
      <c r="C60" s="1009"/>
      <c r="D60" s="677"/>
      <c r="E60" s="339">
        <v>786309279759</v>
      </c>
      <c r="F60" s="429">
        <v>10</v>
      </c>
      <c r="G60" s="1010"/>
      <c r="H60" s="1010"/>
      <c r="I60" s="1010"/>
      <c r="J60" s="1010"/>
      <c r="K60" s="1010"/>
      <c r="L60" s="1010"/>
      <c r="M60" s="1010"/>
      <c r="N60" s="1010"/>
      <c r="O60" s="1010"/>
      <c r="P60" s="1010"/>
      <c r="Q60" s="1010"/>
      <c r="R60" s="433"/>
      <c r="S60" s="234">
        <v>1.19</v>
      </c>
      <c r="T60" s="235">
        <f t="shared" si="6"/>
        <v>11.899999999999999</v>
      </c>
      <c r="U60" s="234">
        <v>0.54400000000000004</v>
      </c>
      <c r="V60" s="235">
        <f t="shared" si="7"/>
        <v>5.44</v>
      </c>
      <c r="W60" s="234">
        <v>0.49</v>
      </c>
      <c r="X60" s="235">
        <f t="shared" si="8"/>
        <v>4.9000000000000004</v>
      </c>
      <c r="Y60" s="424"/>
    </row>
    <row r="61" spans="1:25" s="435" customFormat="1" ht="20.100000000000001" customHeight="1" x14ac:dyDescent="0.2">
      <c r="A61" s="344" t="s">
        <v>1340</v>
      </c>
      <c r="B61" s="396" t="s">
        <v>1615</v>
      </c>
      <c r="C61" s="1009"/>
      <c r="D61" s="677"/>
      <c r="E61" s="339">
        <v>786309279773</v>
      </c>
      <c r="F61" s="358">
        <v>10</v>
      </c>
      <c r="G61" s="1010"/>
      <c r="H61" s="1010"/>
      <c r="I61" s="1010"/>
      <c r="J61" s="1010"/>
      <c r="K61" s="1010"/>
      <c r="L61" s="1010"/>
      <c r="M61" s="1010"/>
      <c r="N61" s="1010"/>
      <c r="O61" s="1010"/>
      <c r="P61" s="1010"/>
      <c r="Q61" s="1010"/>
      <c r="R61" s="434"/>
      <c r="S61" s="234">
        <v>1.19</v>
      </c>
      <c r="T61" s="234">
        <f t="shared" si="6"/>
        <v>11.899999999999999</v>
      </c>
      <c r="U61" s="234">
        <v>0.54400000000000004</v>
      </c>
      <c r="V61" s="234">
        <f t="shared" si="7"/>
        <v>5.44</v>
      </c>
      <c r="W61" s="234">
        <v>0.49</v>
      </c>
      <c r="X61" s="234">
        <f t="shared" si="8"/>
        <v>4.9000000000000004</v>
      </c>
      <c r="Y61" s="424"/>
    </row>
    <row r="62" spans="1:25" s="430" customFormat="1" ht="20.100000000000001" customHeight="1" x14ac:dyDescent="0.2">
      <c r="A62" s="344" t="s">
        <v>1342</v>
      </c>
      <c r="B62" s="396" t="s">
        <v>1616</v>
      </c>
      <c r="C62" s="1009"/>
      <c r="D62" s="677"/>
      <c r="E62" s="339">
        <v>786309279773</v>
      </c>
      <c r="F62" s="429">
        <v>10</v>
      </c>
      <c r="G62" s="1010"/>
      <c r="H62" s="1010"/>
      <c r="I62" s="1010"/>
      <c r="J62" s="1010"/>
      <c r="K62" s="1010"/>
      <c r="L62" s="1010"/>
      <c r="M62" s="1010"/>
      <c r="N62" s="1010"/>
      <c r="O62" s="1010"/>
      <c r="P62" s="1010"/>
      <c r="Q62" s="1010"/>
      <c r="R62" s="433"/>
      <c r="S62" s="234">
        <v>1.19</v>
      </c>
      <c r="T62" s="235">
        <f t="shared" si="6"/>
        <v>11.899999999999999</v>
      </c>
      <c r="U62" s="234">
        <v>0.54400000000000004</v>
      </c>
      <c r="V62" s="235">
        <f t="shared" si="7"/>
        <v>5.44</v>
      </c>
      <c r="W62" s="234">
        <v>0.49</v>
      </c>
      <c r="X62" s="235">
        <f t="shared" si="8"/>
        <v>4.9000000000000004</v>
      </c>
      <c r="Y62" s="424"/>
    </row>
    <row r="63" spans="1:25" s="430" customFormat="1" ht="20.100000000000001" customHeight="1" x14ac:dyDescent="0.2">
      <c r="A63" s="344" t="s">
        <v>1306</v>
      </c>
      <c r="B63" s="396" t="s">
        <v>1617</v>
      </c>
      <c r="C63" s="1009"/>
      <c r="D63" s="677"/>
      <c r="E63" s="339">
        <v>786309279629</v>
      </c>
      <c r="F63" s="429">
        <v>10</v>
      </c>
      <c r="G63" s="1010"/>
      <c r="H63" s="1010"/>
      <c r="I63" s="1010"/>
      <c r="J63" s="1010"/>
      <c r="K63" s="1010"/>
      <c r="L63" s="1010"/>
      <c r="M63" s="1010"/>
      <c r="N63" s="1010"/>
      <c r="O63" s="1010"/>
      <c r="P63" s="1010"/>
      <c r="Q63" s="1010"/>
      <c r="R63" s="433"/>
      <c r="S63" s="234">
        <v>1.19</v>
      </c>
      <c r="T63" s="235">
        <f t="shared" si="6"/>
        <v>11.899999999999999</v>
      </c>
      <c r="U63" s="234">
        <v>0.54400000000000004</v>
      </c>
      <c r="V63" s="235">
        <f t="shared" si="7"/>
        <v>5.44</v>
      </c>
      <c r="W63" s="234">
        <v>0.49</v>
      </c>
      <c r="X63" s="235">
        <f t="shared" si="8"/>
        <v>4.9000000000000004</v>
      </c>
      <c r="Y63" s="424"/>
    </row>
    <row r="64" spans="1:25" s="430" customFormat="1" ht="20.100000000000001" customHeight="1" x14ac:dyDescent="0.2">
      <c r="A64" s="344" t="s">
        <v>1308</v>
      </c>
      <c r="B64" s="396" t="s">
        <v>1618</v>
      </c>
      <c r="C64" s="1009"/>
      <c r="D64" s="677"/>
      <c r="E64" s="339">
        <v>786309279629</v>
      </c>
      <c r="F64" s="429">
        <v>10</v>
      </c>
      <c r="G64" s="1010"/>
      <c r="H64" s="1010"/>
      <c r="I64" s="1010"/>
      <c r="J64" s="1010"/>
      <c r="K64" s="1010"/>
      <c r="L64" s="1010"/>
      <c r="M64" s="1010"/>
      <c r="N64" s="1010"/>
      <c r="O64" s="1010"/>
      <c r="P64" s="1010"/>
      <c r="Q64" s="1010"/>
      <c r="R64" s="433"/>
      <c r="S64" s="234">
        <v>1.19</v>
      </c>
      <c r="T64" s="235">
        <f t="shared" si="6"/>
        <v>11.899999999999999</v>
      </c>
      <c r="U64" s="234">
        <v>0.54400000000000004</v>
      </c>
      <c r="V64" s="235">
        <f t="shared" si="7"/>
        <v>5.44</v>
      </c>
      <c r="W64" s="234">
        <v>0.49</v>
      </c>
      <c r="X64" s="235">
        <f t="shared" si="8"/>
        <v>4.9000000000000004</v>
      </c>
      <c r="Y64" s="424"/>
    </row>
    <row r="65" spans="1:29" s="430" customFormat="1" ht="20.100000000000001" customHeight="1" x14ac:dyDescent="0.2">
      <c r="A65" s="344" t="s">
        <v>1350</v>
      </c>
      <c r="B65" s="396" t="s">
        <v>1619</v>
      </c>
      <c r="C65" s="1009"/>
      <c r="D65" s="677"/>
      <c r="E65" s="339">
        <v>786309279803</v>
      </c>
      <c r="F65" s="429">
        <v>10</v>
      </c>
      <c r="G65" s="1010"/>
      <c r="H65" s="1010"/>
      <c r="I65" s="1010"/>
      <c r="J65" s="1010"/>
      <c r="K65" s="1010"/>
      <c r="L65" s="1010"/>
      <c r="M65" s="1010"/>
      <c r="N65" s="1010"/>
      <c r="O65" s="1010"/>
      <c r="P65" s="1010"/>
      <c r="Q65" s="1010"/>
      <c r="R65" s="433"/>
      <c r="S65" s="234">
        <v>1.19</v>
      </c>
      <c r="T65" s="235">
        <f t="shared" si="6"/>
        <v>11.899999999999999</v>
      </c>
      <c r="U65" s="234">
        <v>0.54400000000000004</v>
      </c>
      <c r="V65" s="235">
        <f t="shared" si="7"/>
        <v>5.44</v>
      </c>
      <c r="W65" s="234">
        <v>0.49</v>
      </c>
      <c r="X65" s="235">
        <f t="shared" si="8"/>
        <v>4.9000000000000004</v>
      </c>
      <c r="Y65" s="424"/>
    </row>
    <row r="66" spans="1:29" s="430" customFormat="1" ht="20.100000000000001" customHeight="1" x14ac:dyDescent="0.2">
      <c r="A66" s="344" t="s">
        <v>1351</v>
      </c>
      <c r="B66" s="396" t="s">
        <v>1620</v>
      </c>
      <c r="C66" s="1009"/>
      <c r="D66" s="677"/>
      <c r="E66" s="339">
        <v>786309279803</v>
      </c>
      <c r="F66" s="429">
        <v>10</v>
      </c>
      <c r="G66" s="1010"/>
      <c r="H66" s="1010"/>
      <c r="I66" s="1010"/>
      <c r="J66" s="1010"/>
      <c r="K66" s="1010"/>
      <c r="L66" s="1010"/>
      <c r="M66" s="1010"/>
      <c r="N66" s="1010"/>
      <c r="O66" s="1010"/>
      <c r="P66" s="1010"/>
      <c r="Q66" s="1010"/>
      <c r="R66" s="433"/>
      <c r="S66" s="234">
        <v>1.19</v>
      </c>
      <c r="T66" s="235">
        <f t="shared" si="6"/>
        <v>11.899999999999999</v>
      </c>
      <c r="U66" s="234">
        <v>0.54400000000000004</v>
      </c>
      <c r="V66" s="235">
        <f t="shared" si="7"/>
        <v>5.44</v>
      </c>
      <c r="W66" s="234">
        <v>0.49</v>
      </c>
      <c r="X66" s="235">
        <f t="shared" si="8"/>
        <v>4.9000000000000004</v>
      </c>
      <c r="Y66" s="424"/>
    </row>
    <row r="67" spans="1:29" s="430" customFormat="1" ht="20.100000000000001" customHeight="1" x14ac:dyDescent="0.2">
      <c r="A67" s="344" t="s">
        <v>1040</v>
      </c>
      <c r="B67" s="396" t="s">
        <v>1621</v>
      </c>
      <c r="C67" s="1009"/>
      <c r="D67" s="677"/>
      <c r="E67" s="339">
        <v>786309279728</v>
      </c>
      <c r="F67" s="429">
        <v>10</v>
      </c>
      <c r="G67" s="1010"/>
      <c r="H67" s="1010"/>
      <c r="I67" s="1010"/>
      <c r="J67" s="1010"/>
      <c r="K67" s="1010"/>
      <c r="L67" s="1010"/>
      <c r="M67" s="1010"/>
      <c r="N67" s="1010"/>
      <c r="O67" s="1010"/>
      <c r="P67" s="1010"/>
      <c r="Q67" s="1010"/>
      <c r="R67" s="433"/>
      <c r="S67" s="234">
        <v>1.19</v>
      </c>
      <c r="T67" s="235">
        <f t="shared" si="6"/>
        <v>11.899999999999999</v>
      </c>
      <c r="U67" s="234">
        <v>0.54400000000000004</v>
      </c>
      <c r="V67" s="235">
        <f t="shared" si="7"/>
        <v>5.44</v>
      </c>
      <c r="W67" s="234">
        <v>0.49</v>
      </c>
      <c r="X67" s="235">
        <f t="shared" si="8"/>
        <v>4.9000000000000004</v>
      </c>
      <c r="Y67" s="424"/>
    </row>
    <row r="68" spans="1:29" s="430" customFormat="1" ht="20.100000000000001" customHeight="1" x14ac:dyDescent="0.2">
      <c r="A68" s="344" t="s">
        <v>1038</v>
      </c>
      <c r="B68" s="396" t="s">
        <v>1622</v>
      </c>
      <c r="C68" s="1009"/>
      <c r="D68" s="677"/>
      <c r="E68" s="339">
        <v>786309279728</v>
      </c>
      <c r="F68" s="429">
        <v>10</v>
      </c>
      <c r="G68" s="1010"/>
      <c r="H68" s="1010"/>
      <c r="I68" s="1010"/>
      <c r="J68" s="1010"/>
      <c r="K68" s="1010"/>
      <c r="L68" s="1010"/>
      <c r="M68" s="1010"/>
      <c r="N68" s="1010"/>
      <c r="O68" s="1010"/>
      <c r="P68" s="1010"/>
      <c r="Q68" s="1010"/>
      <c r="R68" s="433"/>
      <c r="S68" s="234">
        <v>1.19</v>
      </c>
      <c r="T68" s="235">
        <f t="shared" si="6"/>
        <v>11.899999999999999</v>
      </c>
      <c r="U68" s="234">
        <v>0.54400000000000004</v>
      </c>
      <c r="V68" s="235">
        <f t="shared" si="7"/>
        <v>5.44</v>
      </c>
      <c r="W68" s="234">
        <v>0.49</v>
      </c>
      <c r="X68" s="235">
        <f t="shared" si="8"/>
        <v>4.9000000000000004</v>
      </c>
      <c r="Y68" s="424"/>
    </row>
    <row r="69" spans="1:29" s="430" customFormat="1" ht="20.100000000000001" customHeight="1" x14ac:dyDescent="0.2">
      <c r="A69" s="344" t="s">
        <v>1313</v>
      </c>
      <c r="B69" s="396" t="s">
        <v>1623</v>
      </c>
      <c r="C69" s="1009"/>
      <c r="D69" s="677"/>
      <c r="E69" s="339">
        <v>786309279698</v>
      </c>
      <c r="F69" s="429">
        <v>10</v>
      </c>
      <c r="G69" s="1010"/>
      <c r="H69" s="1010"/>
      <c r="I69" s="1010"/>
      <c r="J69" s="1010"/>
      <c r="K69" s="1010"/>
      <c r="L69" s="1010"/>
      <c r="M69" s="1010"/>
      <c r="N69" s="1010"/>
      <c r="O69" s="1010"/>
      <c r="P69" s="1010"/>
      <c r="Q69" s="1010"/>
      <c r="R69" s="433"/>
      <c r="S69" s="234">
        <v>1.19</v>
      </c>
      <c r="T69" s="235">
        <f t="shared" si="6"/>
        <v>11.899999999999999</v>
      </c>
      <c r="U69" s="234">
        <v>0.54400000000000004</v>
      </c>
      <c r="V69" s="235">
        <f t="shared" si="7"/>
        <v>5.44</v>
      </c>
      <c r="W69" s="234">
        <v>0.49</v>
      </c>
      <c r="X69" s="235">
        <f t="shared" si="8"/>
        <v>4.9000000000000004</v>
      </c>
      <c r="Y69" s="424"/>
    </row>
    <row r="70" spans="1:29" s="430" customFormat="1" ht="20.100000000000001" customHeight="1" thickBot="1" x14ac:dyDescent="0.25">
      <c r="A70" s="344" t="s">
        <v>1315</v>
      </c>
      <c r="B70" s="396" t="s">
        <v>1624</v>
      </c>
      <c r="C70" s="1009"/>
      <c r="D70" s="677"/>
      <c r="E70" s="339">
        <v>786309279698</v>
      </c>
      <c r="F70" s="429">
        <v>10</v>
      </c>
      <c r="G70" s="1010"/>
      <c r="H70" s="1010"/>
      <c r="I70" s="1010"/>
      <c r="J70" s="1010"/>
      <c r="K70" s="1010"/>
      <c r="L70" s="1010"/>
      <c r="M70" s="1010"/>
      <c r="N70" s="1010"/>
      <c r="O70" s="1010"/>
      <c r="P70" s="1010"/>
      <c r="Q70" s="1010"/>
      <c r="R70" s="433"/>
      <c r="S70" s="234">
        <v>1.19</v>
      </c>
      <c r="T70" s="235">
        <f t="shared" si="6"/>
        <v>11.899999999999999</v>
      </c>
      <c r="U70" s="234">
        <v>0.54400000000000004</v>
      </c>
      <c r="V70" s="235">
        <f t="shared" si="7"/>
        <v>5.44</v>
      </c>
      <c r="W70" s="234">
        <v>0.49</v>
      </c>
      <c r="X70" s="235">
        <f t="shared" si="8"/>
        <v>4.9000000000000004</v>
      </c>
      <c r="Y70" s="424"/>
    </row>
    <row r="71" spans="1:29" s="430" customFormat="1" ht="11.25" customHeight="1" x14ac:dyDescent="0.2">
      <c r="A71" s="661" t="s">
        <v>1625</v>
      </c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62"/>
      <c r="S71" s="662"/>
      <c r="T71" s="662"/>
      <c r="U71" s="662"/>
      <c r="V71" s="662"/>
      <c r="W71" s="662"/>
      <c r="X71" s="663"/>
      <c r="Y71" s="424"/>
    </row>
    <row r="72" spans="1:29" s="430" customFormat="1" ht="11.25" customHeight="1" thickBot="1" x14ac:dyDescent="0.25">
      <c r="A72" s="664"/>
      <c r="B72" s="665"/>
      <c r="C72" s="665"/>
      <c r="D72" s="665"/>
      <c r="E72" s="665"/>
      <c r="F72" s="665"/>
      <c r="G72" s="665"/>
      <c r="H72" s="665"/>
      <c r="I72" s="665"/>
      <c r="J72" s="665"/>
      <c r="K72" s="665"/>
      <c r="L72" s="665"/>
      <c r="M72" s="665"/>
      <c r="N72" s="665"/>
      <c r="O72" s="665"/>
      <c r="P72" s="665"/>
      <c r="Q72" s="665"/>
      <c r="R72" s="665"/>
      <c r="S72" s="665"/>
      <c r="T72" s="665"/>
      <c r="U72" s="665"/>
      <c r="V72" s="665"/>
      <c r="W72" s="665"/>
      <c r="X72" s="666"/>
      <c r="Y72" s="424"/>
    </row>
    <row r="73" spans="1:29" s="430" customFormat="1" ht="15.75" customHeight="1" x14ac:dyDescent="0.2">
      <c r="A73" s="667" t="s">
        <v>4</v>
      </c>
      <c r="B73" s="667"/>
      <c r="C73" s="667"/>
      <c r="D73" s="667"/>
      <c r="E73" s="667"/>
      <c r="F73" s="667"/>
      <c r="G73" s="667"/>
      <c r="H73" s="667" t="s">
        <v>5</v>
      </c>
      <c r="I73" s="667"/>
      <c r="J73" s="667"/>
      <c r="K73" s="667"/>
      <c r="L73" s="667"/>
      <c r="M73" s="667" t="s">
        <v>1580</v>
      </c>
      <c r="N73" s="667"/>
      <c r="O73" s="667"/>
      <c r="P73" s="667"/>
      <c r="Q73" s="667"/>
      <c r="R73" s="16"/>
      <c r="S73" s="668" t="s">
        <v>7</v>
      </c>
      <c r="T73" s="668"/>
      <c r="U73" s="1014" t="s">
        <v>8</v>
      </c>
      <c r="V73" s="1014"/>
      <c r="W73" s="1014" t="s">
        <v>8</v>
      </c>
      <c r="X73" s="1014"/>
      <c r="Y73" s="424"/>
    </row>
    <row r="74" spans="1:29" s="430" customFormat="1" ht="15.75" customHeight="1" x14ac:dyDescent="0.2">
      <c r="A74" s="407" t="s">
        <v>9</v>
      </c>
      <c r="B74" s="408" t="s">
        <v>10</v>
      </c>
      <c r="C74" s="408" t="s">
        <v>11</v>
      </c>
      <c r="D74" s="408" t="s">
        <v>12</v>
      </c>
      <c r="E74" s="436" t="s">
        <v>14</v>
      </c>
      <c r="F74" s="410" t="s">
        <v>15</v>
      </c>
      <c r="G74" s="410" t="s">
        <v>16</v>
      </c>
      <c r="H74" s="410" t="s">
        <v>17</v>
      </c>
      <c r="I74" s="410" t="s">
        <v>18</v>
      </c>
      <c r="J74" s="410" t="s">
        <v>19</v>
      </c>
      <c r="K74" s="410" t="s">
        <v>20</v>
      </c>
      <c r="L74" s="410" t="s">
        <v>21</v>
      </c>
      <c r="M74" s="411" t="s">
        <v>17</v>
      </c>
      <c r="N74" s="412" t="s">
        <v>18</v>
      </c>
      <c r="O74" s="412" t="s">
        <v>19</v>
      </c>
      <c r="P74" s="412" t="s">
        <v>20</v>
      </c>
      <c r="Q74" s="413" t="s">
        <v>21</v>
      </c>
      <c r="R74" s="414" t="s">
        <v>22</v>
      </c>
      <c r="S74" s="415" t="s">
        <v>1581</v>
      </c>
      <c r="T74" s="415" t="s">
        <v>24</v>
      </c>
      <c r="U74" s="416" t="s">
        <v>1582</v>
      </c>
      <c r="V74" s="415" t="s">
        <v>26</v>
      </c>
      <c r="W74" s="417" t="s">
        <v>1583</v>
      </c>
      <c r="X74" s="418" t="s">
        <v>28</v>
      </c>
      <c r="Y74" s="424"/>
    </row>
    <row r="75" spans="1:29" ht="63" customHeight="1" x14ac:dyDescent="0.2">
      <c r="A75" s="419" t="s">
        <v>1626</v>
      </c>
      <c r="B75" s="432" t="s">
        <v>1627</v>
      </c>
      <c r="C75" s="1009"/>
      <c r="D75" s="679" t="s">
        <v>1628</v>
      </c>
      <c r="E75" s="362" t="s">
        <v>1629</v>
      </c>
      <c r="F75" s="121">
        <f>SUM(F76:F99)</f>
        <v>144</v>
      </c>
      <c r="G75" s="361">
        <v>1</v>
      </c>
      <c r="H75" s="35">
        <v>40</v>
      </c>
      <c r="I75" s="35">
        <v>35.25</v>
      </c>
      <c r="J75" s="35">
        <v>20</v>
      </c>
      <c r="K75" s="35">
        <v>9.25</v>
      </c>
      <c r="L75" s="421">
        <f>(K75*J75*I75)/1728</f>
        <v>3.7738715277777777</v>
      </c>
      <c r="M75" s="35" t="s">
        <v>90</v>
      </c>
      <c r="N75" s="35" t="s">
        <v>90</v>
      </c>
      <c r="O75" s="35" t="s">
        <v>90</v>
      </c>
      <c r="P75" s="35" t="s">
        <v>90</v>
      </c>
      <c r="Q75" s="421" t="s">
        <v>90</v>
      </c>
      <c r="R75" s="422" t="s">
        <v>90</v>
      </c>
      <c r="S75" s="437">
        <v>2.02</v>
      </c>
      <c r="T75" s="437">
        <f>SUM(T76:T99)</f>
        <v>290.88000000000005</v>
      </c>
      <c r="U75" s="423">
        <v>0.94</v>
      </c>
      <c r="V75" s="423">
        <f>SUM(V76:V99)</f>
        <v>131.32799999999995</v>
      </c>
      <c r="W75" s="423">
        <v>0.85399999999999998</v>
      </c>
      <c r="X75" s="423">
        <f>SUM(X76:X99)</f>
        <v>122.97599999999996</v>
      </c>
      <c r="Y75" s="424"/>
      <c r="Z75" s="424"/>
      <c r="AA75" s="424"/>
      <c r="AB75" s="425"/>
      <c r="AC75" s="425"/>
    </row>
    <row r="76" spans="1:29" ht="19.5" customHeight="1" x14ac:dyDescent="0.2">
      <c r="A76" s="344" t="s">
        <v>1402</v>
      </c>
      <c r="B76" s="396" t="s">
        <v>1630</v>
      </c>
      <c r="C76" s="1009"/>
      <c r="D76" s="680"/>
      <c r="E76" s="339">
        <v>786309286207</v>
      </c>
      <c r="F76" s="429">
        <v>6</v>
      </c>
      <c r="G76" s="1010" t="s">
        <v>1588</v>
      </c>
      <c r="H76" s="1010"/>
      <c r="I76" s="1010"/>
      <c r="J76" s="1010"/>
      <c r="K76" s="1010"/>
      <c r="L76" s="1010"/>
      <c r="M76" s="1010"/>
      <c r="N76" s="1010"/>
      <c r="O76" s="1010"/>
      <c r="P76" s="1010"/>
      <c r="Q76" s="1010"/>
      <c r="R76" s="433"/>
      <c r="S76" s="234">
        <v>2.02</v>
      </c>
      <c r="T76" s="235">
        <f>S76*F76</f>
        <v>12.120000000000001</v>
      </c>
      <c r="U76" s="234">
        <v>0.91200000000000003</v>
      </c>
      <c r="V76" s="235">
        <f>U76*F76</f>
        <v>5.4720000000000004</v>
      </c>
      <c r="W76" s="234">
        <v>0.85399999999999998</v>
      </c>
      <c r="X76" s="235">
        <f>W76*F76</f>
        <v>5.1239999999999997</v>
      </c>
      <c r="Y76" s="424"/>
    </row>
    <row r="77" spans="1:29" ht="19.5" customHeight="1" x14ac:dyDescent="0.2">
      <c r="A77" s="344" t="s">
        <v>1404</v>
      </c>
      <c r="B77" s="396" t="s">
        <v>1631</v>
      </c>
      <c r="C77" s="1009"/>
      <c r="D77" s="680"/>
      <c r="E77" s="339">
        <v>786309286207</v>
      </c>
      <c r="F77" s="429">
        <v>6</v>
      </c>
      <c r="G77" s="1010"/>
      <c r="H77" s="1010"/>
      <c r="I77" s="1010"/>
      <c r="J77" s="1010"/>
      <c r="K77" s="1010"/>
      <c r="L77" s="1010"/>
      <c r="M77" s="1010"/>
      <c r="N77" s="1010"/>
      <c r="O77" s="1010"/>
      <c r="P77" s="1010"/>
      <c r="Q77" s="1010"/>
      <c r="R77" s="433"/>
      <c r="S77" s="234">
        <v>2.02</v>
      </c>
      <c r="T77" s="235">
        <f t="shared" ref="T77:T99" si="9">S77*F77</f>
        <v>12.120000000000001</v>
      </c>
      <c r="U77" s="234">
        <v>0.91200000000000003</v>
      </c>
      <c r="V77" s="235">
        <f t="shared" ref="V77:V99" si="10">U77*F77</f>
        <v>5.4720000000000004</v>
      </c>
      <c r="W77" s="234">
        <v>0.85399999999999998</v>
      </c>
      <c r="X77" s="235">
        <f t="shared" ref="X77:X99" si="11">W77*F77</f>
        <v>5.1239999999999997</v>
      </c>
      <c r="Y77" s="424"/>
    </row>
    <row r="78" spans="1:29" ht="19.5" customHeight="1" x14ac:dyDescent="0.2">
      <c r="A78" s="344" t="s">
        <v>1406</v>
      </c>
      <c r="B78" s="396" t="s">
        <v>1632</v>
      </c>
      <c r="C78" s="1009"/>
      <c r="D78" s="680"/>
      <c r="E78" s="339">
        <v>786309286207</v>
      </c>
      <c r="F78" s="429">
        <v>6</v>
      </c>
      <c r="G78" s="1010"/>
      <c r="H78" s="1010"/>
      <c r="I78" s="1010"/>
      <c r="J78" s="1010"/>
      <c r="K78" s="1010"/>
      <c r="L78" s="1010"/>
      <c r="M78" s="1010"/>
      <c r="N78" s="1010"/>
      <c r="O78" s="1010"/>
      <c r="P78" s="1010"/>
      <c r="Q78" s="1010"/>
      <c r="R78" s="433"/>
      <c r="S78" s="234">
        <v>2.02</v>
      </c>
      <c r="T78" s="235">
        <f t="shared" si="9"/>
        <v>12.120000000000001</v>
      </c>
      <c r="U78" s="234">
        <v>0.91200000000000003</v>
      </c>
      <c r="V78" s="235">
        <f t="shared" si="10"/>
        <v>5.4720000000000004</v>
      </c>
      <c r="W78" s="234">
        <v>0.85399999999999998</v>
      </c>
      <c r="X78" s="235">
        <f t="shared" si="11"/>
        <v>5.1239999999999997</v>
      </c>
      <c r="Y78" s="424"/>
    </row>
    <row r="79" spans="1:29" ht="19.5" customHeight="1" x14ac:dyDescent="0.2">
      <c r="A79" s="344" t="s">
        <v>1408</v>
      </c>
      <c r="B79" s="396" t="s">
        <v>1633</v>
      </c>
      <c r="C79" s="1009"/>
      <c r="D79" s="680"/>
      <c r="E79" s="339">
        <v>786309286207</v>
      </c>
      <c r="F79" s="429">
        <v>6</v>
      </c>
      <c r="G79" s="1010"/>
      <c r="H79" s="1010"/>
      <c r="I79" s="1010"/>
      <c r="J79" s="1010"/>
      <c r="K79" s="1010"/>
      <c r="L79" s="1010"/>
      <c r="M79" s="1010"/>
      <c r="N79" s="1010"/>
      <c r="O79" s="1010"/>
      <c r="P79" s="1010"/>
      <c r="Q79" s="1010"/>
      <c r="R79" s="433"/>
      <c r="S79" s="234">
        <v>2.02</v>
      </c>
      <c r="T79" s="235">
        <f t="shared" si="9"/>
        <v>12.120000000000001</v>
      </c>
      <c r="U79" s="234">
        <v>0.91200000000000003</v>
      </c>
      <c r="V79" s="235">
        <f t="shared" si="10"/>
        <v>5.4720000000000004</v>
      </c>
      <c r="W79" s="234">
        <v>0.85399999999999998</v>
      </c>
      <c r="X79" s="235">
        <f t="shared" si="11"/>
        <v>5.1239999999999997</v>
      </c>
      <c r="Y79" s="424"/>
    </row>
    <row r="80" spans="1:29" ht="19.5" customHeight="1" x14ac:dyDescent="0.2">
      <c r="A80" s="344" t="s">
        <v>1410</v>
      </c>
      <c r="B80" s="396" t="s">
        <v>1634</v>
      </c>
      <c r="C80" s="1009"/>
      <c r="D80" s="680"/>
      <c r="E80" s="339">
        <v>786309286207</v>
      </c>
      <c r="F80" s="429">
        <v>6</v>
      </c>
      <c r="G80" s="1010"/>
      <c r="H80" s="1010"/>
      <c r="I80" s="1010"/>
      <c r="J80" s="1010"/>
      <c r="K80" s="1010"/>
      <c r="L80" s="1010"/>
      <c r="M80" s="1010"/>
      <c r="N80" s="1010"/>
      <c r="O80" s="1010"/>
      <c r="P80" s="1010"/>
      <c r="Q80" s="1010"/>
      <c r="R80" s="433"/>
      <c r="S80" s="234">
        <v>2.02</v>
      </c>
      <c r="T80" s="235">
        <f t="shared" si="9"/>
        <v>12.120000000000001</v>
      </c>
      <c r="U80" s="234">
        <v>0.91200000000000003</v>
      </c>
      <c r="V80" s="235">
        <f t="shared" si="10"/>
        <v>5.4720000000000004</v>
      </c>
      <c r="W80" s="234">
        <v>0.85399999999999998</v>
      </c>
      <c r="X80" s="235">
        <f t="shared" si="11"/>
        <v>5.1239999999999997</v>
      </c>
      <c r="Y80" s="424"/>
    </row>
    <row r="81" spans="1:25" ht="19.5" customHeight="1" x14ac:dyDescent="0.2">
      <c r="A81" s="344" t="s">
        <v>1412</v>
      </c>
      <c r="B81" s="396" t="s">
        <v>1635</v>
      </c>
      <c r="C81" s="1009"/>
      <c r="D81" s="680"/>
      <c r="E81" s="339">
        <v>786309286207</v>
      </c>
      <c r="F81" s="429">
        <v>6</v>
      </c>
      <c r="G81" s="1010"/>
      <c r="H81" s="1010"/>
      <c r="I81" s="1010"/>
      <c r="J81" s="1010"/>
      <c r="K81" s="1010"/>
      <c r="L81" s="1010"/>
      <c r="M81" s="1010"/>
      <c r="N81" s="1010"/>
      <c r="O81" s="1010"/>
      <c r="P81" s="1010"/>
      <c r="Q81" s="1010"/>
      <c r="R81" s="433"/>
      <c r="S81" s="234">
        <v>2.02</v>
      </c>
      <c r="T81" s="235">
        <f t="shared" si="9"/>
        <v>12.120000000000001</v>
      </c>
      <c r="U81" s="234">
        <v>0.91200000000000003</v>
      </c>
      <c r="V81" s="235">
        <f t="shared" si="10"/>
        <v>5.4720000000000004</v>
      </c>
      <c r="W81" s="234">
        <v>0.85399999999999998</v>
      </c>
      <c r="X81" s="235">
        <f t="shared" si="11"/>
        <v>5.1239999999999997</v>
      </c>
      <c r="Y81" s="424"/>
    </row>
    <row r="82" spans="1:25" ht="19.5" customHeight="1" x14ac:dyDescent="0.2">
      <c r="A82" s="344" t="s">
        <v>1417</v>
      </c>
      <c r="B82" s="396" t="s">
        <v>1636</v>
      </c>
      <c r="C82" s="1009"/>
      <c r="D82" s="680"/>
      <c r="E82" s="339">
        <v>786309286214</v>
      </c>
      <c r="F82" s="429">
        <v>6</v>
      </c>
      <c r="G82" s="1010"/>
      <c r="H82" s="1010"/>
      <c r="I82" s="1010"/>
      <c r="J82" s="1010"/>
      <c r="K82" s="1010"/>
      <c r="L82" s="1010"/>
      <c r="M82" s="1010"/>
      <c r="N82" s="1010"/>
      <c r="O82" s="1010"/>
      <c r="P82" s="1010"/>
      <c r="Q82" s="1010"/>
      <c r="R82" s="433"/>
      <c r="S82" s="234">
        <v>2.02</v>
      </c>
      <c r="T82" s="235">
        <f t="shared" si="9"/>
        <v>12.120000000000001</v>
      </c>
      <c r="U82" s="234">
        <v>0.91200000000000003</v>
      </c>
      <c r="V82" s="235">
        <f t="shared" si="10"/>
        <v>5.4720000000000004</v>
      </c>
      <c r="W82" s="234">
        <v>0.85399999999999998</v>
      </c>
      <c r="X82" s="235">
        <f t="shared" si="11"/>
        <v>5.1239999999999997</v>
      </c>
      <c r="Y82" s="424"/>
    </row>
    <row r="83" spans="1:25" ht="19.5" customHeight="1" x14ac:dyDescent="0.2">
      <c r="A83" s="344" t="s">
        <v>1419</v>
      </c>
      <c r="B83" s="396" t="s">
        <v>1637</v>
      </c>
      <c r="C83" s="1009"/>
      <c r="D83" s="680"/>
      <c r="E83" s="339">
        <v>786309286214</v>
      </c>
      <c r="F83" s="429">
        <v>6</v>
      </c>
      <c r="G83" s="1010"/>
      <c r="H83" s="1010"/>
      <c r="I83" s="1010"/>
      <c r="J83" s="1010"/>
      <c r="K83" s="1010"/>
      <c r="L83" s="1010"/>
      <c r="M83" s="1010"/>
      <c r="N83" s="1010"/>
      <c r="O83" s="1010"/>
      <c r="P83" s="1010"/>
      <c r="Q83" s="1010"/>
      <c r="R83" s="433"/>
      <c r="S83" s="234">
        <v>2.02</v>
      </c>
      <c r="T83" s="235">
        <f t="shared" si="9"/>
        <v>12.120000000000001</v>
      </c>
      <c r="U83" s="234">
        <v>0.91200000000000003</v>
      </c>
      <c r="V83" s="235">
        <f t="shared" si="10"/>
        <v>5.4720000000000004</v>
      </c>
      <c r="W83" s="234">
        <v>0.85399999999999998</v>
      </c>
      <c r="X83" s="235">
        <f t="shared" si="11"/>
        <v>5.1239999999999997</v>
      </c>
      <c r="Y83" s="424"/>
    </row>
    <row r="84" spans="1:25" ht="19.5" customHeight="1" x14ac:dyDescent="0.2">
      <c r="A84" s="344" t="s">
        <v>1421</v>
      </c>
      <c r="B84" s="396" t="s">
        <v>1638</v>
      </c>
      <c r="C84" s="1009"/>
      <c r="D84" s="680"/>
      <c r="E84" s="339">
        <v>786309286214</v>
      </c>
      <c r="F84" s="429">
        <v>6</v>
      </c>
      <c r="G84" s="1010"/>
      <c r="H84" s="1010"/>
      <c r="I84" s="1010"/>
      <c r="J84" s="1010"/>
      <c r="K84" s="1010"/>
      <c r="L84" s="1010"/>
      <c r="M84" s="1010"/>
      <c r="N84" s="1010"/>
      <c r="O84" s="1010"/>
      <c r="P84" s="1010"/>
      <c r="Q84" s="1010"/>
      <c r="R84" s="433"/>
      <c r="S84" s="234">
        <v>2.02</v>
      </c>
      <c r="T84" s="235">
        <f t="shared" si="9"/>
        <v>12.120000000000001</v>
      </c>
      <c r="U84" s="234">
        <v>0.91200000000000003</v>
      </c>
      <c r="V84" s="235">
        <f t="shared" si="10"/>
        <v>5.4720000000000004</v>
      </c>
      <c r="W84" s="234">
        <v>0.85399999999999998</v>
      </c>
      <c r="X84" s="235">
        <f t="shared" si="11"/>
        <v>5.1239999999999997</v>
      </c>
      <c r="Y84" s="424"/>
    </row>
    <row r="85" spans="1:25" ht="19.5" customHeight="1" x14ac:dyDescent="0.2">
      <c r="A85" s="344" t="s">
        <v>1423</v>
      </c>
      <c r="B85" s="396" t="s">
        <v>1639</v>
      </c>
      <c r="C85" s="1009"/>
      <c r="D85" s="680"/>
      <c r="E85" s="339">
        <v>786309286214</v>
      </c>
      <c r="F85" s="429">
        <v>6</v>
      </c>
      <c r="G85" s="1010"/>
      <c r="H85" s="1010"/>
      <c r="I85" s="1010"/>
      <c r="J85" s="1010"/>
      <c r="K85" s="1010"/>
      <c r="L85" s="1010"/>
      <c r="M85" s="1010"/>
      <c r="N85" s="1010"/>
      <c r="O85" s="1010"/>
      <c r="P85" s="1010"/>
      <c r="Q85" s="1010"/>
      <c r="R85" s="433"/>
      <c r="S85" s="234">
        <v>2.02</v>
      </c>
      <c r="T85" s="235">
        <f t="shared" si="9"/>
        <v>12.120000000000001</v>
      </c>
      <c r="U85" s="234">
        <v>0.91200000000000003</v>
      </c>
      <c r="V85" s="235">
        <f t="shared" si="10"/>
        <v>5.4720000000000004</v>
      </c>
      <c r="W85" s="234">
        <v>0.85399999999999998</v>
      </c>
      <c r="X85" s="235">
        <f t="shared" si="11"/>
        <v>5.1239999999999997</v>
      </c>
      <c r="Y85" s="424"/>
    </row>
    <row r="86" spans="1:25" ht="19.5" customHeight="1" x14ac:dyDescent="0.2">
      <c r="A86" s="344" t="s">
        <v>1425</v>
      </c>
      <c r="B86" s="396" t="s">
        <v>1640</v>
      </c>
      <c r="C86" s="1009"/>
      <c r="D86" s="680"/>
      <c r="E86" s="339">
        <v>786309286214</v>
      </c>
      <c r="F86" s="429">
        <v>6</v>
      </c>
      <c r="G86" s="1010"/>
      <c r="H86" s="1010"/>
      <c r="I86" s="1010"/>
      <c r="J86" s="1010"/>
      <c r="K86" s="1010"/>
      <c r="L86" s="1010"/>
      <c r="M86" s="1010"/>
      <c r="N86" s="1010"/>
      <c r="O86" s="1010"/>
      <c r="P86" s="1010"/>
      <c r="Q86" s="1010"/>
      <c r="R86" s="433"/>
      <c r="S86" s="234">
        <v>2.02</v>
      </c>
      <c r="T86" s="235">
        <f t="shared" si="9"/>
        <v>12.120000000000001</v>
      </c>
      <c r="U86" s="234">
        <v>0.91200000000000003</v>
      </c>
      <c r="V86" s="235">
        <f t="shared" si="10"/>
        <v>5.4720000000000004</v>
      </c>
      <c r="W86" s="234">
        <v>0.85399999999999998</v>
      </c>
      <c r="X86" s="235">
        <f t="shared" si="11"/>
        <v>5.1239999999999997</v>
      </c>
      <c r="Y86" s="424"/>
    </row>
    <row r="87" spans="1:25" ht="19.5" customHeight="1" x14ac:dyDescent="0.3">
      <c r="A87" s="344" t="s">
        <v>1427</v>
      </c>
      <c r="B87" s="396" t="s">
        <v>1641</v>
      </c>
      <c r="C87" s="1009"/>
      <c r="D87" s="680"/>
      <c r="E87" s="339">
        <v>786309286214</v>
      </c>
      <c r="F87" s="429">
        <v>6</v>
      </c>
      <c r="G87" s="1010"/>
      <c r="H87" s="1010"/>
      <c r="I87" s="1010"/>
      <c r="J87" s="1010"/>
      <c r="K87" s="1010"/>
      <c r="L87" s="1010"/>
      <c r="M87" s="1010"/>
      <c r="N87" s="1010"/>
      <c r="O87" s="1010"/>
      <c r="P87" s="1010"/>
      <c r="Q87" s="1010"/>
      <c r="R87" s="69"/>
      <c r="S87" s="234">
        <v>2.02</v>
      </c>
      <c r="T87" s="235">
        <f t="shared" si="9"/>
        <v>12.120000000000001</v>
      </c>
      <c r="U87" s="234">
        <v>0.91200000000000003</v>
      </c>
      <c r="V87" s="235">
        <f t="shared" si="10"/>
        <v>5.4720000000000004</v>
      </c>
      <c r="W87" s="234">
        <v>0.85399999999999998</v>
      </c>
      <c r="X87" s="235">
        <f t="shared" si="11"/>
        <v>5.1239999999999997</v>
      </c>
      <c r="Y87" s="424"/>
    </row>
    <row r="88" spans="1:25" ht="19.5" customHeight="1" x14ac:dyDescent="0.2">
      <c r="A88" s="344" t="s">
        <v>1433</v>
      </c>
      <c r="B88" s="396" t="s">
        <v>1642</v>
      </c>
      <c r="C88" s="1009"/>
      <c r="D88" s="680"/>
      <c r="E88" s="339">
        <v>786309286221</v>
      </c>
      <c r="F88" s="429">
        <v>6</v>
      </c>
      <c r="G88" s="1010"/>
      <c r="H88" s="1010"/>
      <c r="I88" s="1010"/>
      <c r="J88" s="1010"/>
      <c r="K88" s="1010"/>
      <c r="L88" s="1010"/>
      <c r="M88" s="1010"/>
      <c r="N88" s="1010"/>
      <c r="O88" s="1010"/>
      <c r="P88" s="1010"/>
      <c r="Q88" s="1010"/>
      <c r="R88" s="433"/>
      <c r="S88" s="234">
        <v>2.02</v>
      </c>
      <c r="T88" s="235">
        <f t="shared" si="9"/>
        <v>12.120000000000001</v>
      </c>
      <c r="U88" s="234">
        <v>0.91200000000000003</v>
      </c>
      <c r="V88" s="235">
        <f t="shared" si="10"/>
        <v>5.4720000000000004</v>
      </c>
      <c r="W88" s="234">
        <v>0.85399999999999998</v>
      </c>
      <c r="X88" s="235">
        <f t="shared" si="11"/>
        <v>5.1239999999999997</v>
      </c>
      <c r="Y88" s="424"/>
    </row>
    <row r="89" spans="1:25" ht="19.5" customHeight="1" x14ac:dyDescent="0.2">
      <c r="A89" s="344" t="s">
        <v>1435</v>
      </c>
      <c r="B89" s="396" t="s">
        <v>1643</v>
      </c>
      <c r="C89" s="1009"/>
      <c r="D89" s="680"/>
      <c r="E89" s="339">
        <v>786309286221</v>
      </c>
      <c r="F89" s="429">
        <v>6</v>
      </c>
      <c r="G89" s="1010"/>
      <c r="H89" s="1010"/>
      <c r="I89" s="1010"/>
      <c r="J89" s="1010"/>
      <c r="K89" s="1010"/>
      <c r="L89" s="1010"/>
      <c r="M89" s="1010"/>
      <c r="N89" s="1010"/>
      <c r="O89" s="1010"/>
      <c r="P89" s="1010"/>
      <c r="Q89" s="1010"/>
      <c r="R89" s="433"/>
      <c r="S89" s="234">
        <v>2.02</v>
      </c>
      <c r="T89" s="235">
        <f t="shared" si="9"/>
        <v>12.120000000000001</v>
      </c>
      <c r="U89" s="234">
        <v>0.91200000000000003</v>
      </c>
      <c r="V89" s="235">
        <f t="shared" si="10"/>
        <v>5.4720000000000004</v>
      </c>
      <c r="W89" s="234">
        <v>0.85399999999999998</v>
      </c>
      <c r="X89" s="235">
        <f t="shared" si="11"/>
        <v>5.1239999999999997</v>
      </c>
      <c r="Y89" s="424"/>
    </row>
    <row r="90" spans="1:25" ht="19.5" customHeight="1" x14ac:dyDescent="0.2">
      <c r="A90" s="344" t="s">
        <v>1437</v>
      </c>
      <c r="B90" s="396" t="s">
        <v>1644</v>
      </c>
      <c r="C90" s="1009"/>
      <c r="D90" s="680"/>
      <c r="E90" s="339">
        <v>786309286221</v>
      </c>
      <c r="F90" s="429">
        <v>6</v>
      </c>
      <c r="G90" s="1010"/>
      <c r="H90" s="1010"/>
      <c r="I90" s="1010"/>
      <c r="J90" s="1010"/>
      <c r="K90" s="1010"/>
      <c r="L90" s="1010"/>
      <c r="M90" s="1010"/>
      <c r="N90" s="1010"/>
      <c r="O90" s="1010"/>
      <c r="P90" s="1010"/>
      <c r="Q90" s="1010"/>
      <c r="R90" s="434"/>
      <c r="S90" s="234">
        <v>2.02</v>
      </c>
      <c r="T90" s="234">
        <f t="shared" si="9"/>
        <v>12.120000000000001</v>
      </c>
      <c r="U90" s="234">
        <v>0.91200000000000003</v>
      </c>
      <c r="V90" s="234">
        <f t="shared" si="10"/>
        <v>5.4720000000000004</v>
      </c>
      <c r="W90" s="234">
        <v>0.85399999999999998</v>
      </c>
      <c r="X90" s="234">
        <f t="shared" si="11"/>
        <v>5.1239999999999997</v>
      </c>
      <c r="Y90" s="424"/>
    </row>
    <row r="91" spans="1:25" ht="19.5" customHeight="1" x14ac:dyDescent="0.2">
      <c r="A91" s="344" t="s">
        <v>1439</v>
      </c>
      <c r="B91" s="396" t="s">
        <v>1645</v>
      </c>
      <c r="C91" s="1009"/>
      <c r="D91" s="680"/>
      <c r="E91" s="339">
        <v>786309286221</v>
      </c>
      <c r="F91" s="429">
        <v>6</v>
      </c>
      <c r="G91" s="1010"/>
      <c r="H91" s="1010"/>
      <c r="I91" s="1010"/>
      <c r="J91" s="1010"/>
      <c r="K91" s="1010"/>
      <c r="L91" s="1010"/>
      <c r="M91" s="1010"/>
      <c r="N91" s="1010"/>
      <c r="O91" s="1010"/>
      <c r="P91" s="1010"/>
      <c r="Q91" s="1010"/>
      <c r="R91" s="433"/>
      <c r="S91" s="234">
        <v>2.02</v>
      </c>
      <c r="T91" s="235">
        <f t="shared" si="9"/>
        <v>12.120000000000001</v>
      </c>
      <c r="U91" s="234">
        <v>0.91200000000000003</v>
      </c>
      <c r="V91" s="235">
        <f t="shared" si="10"/>
        <v>5.4720000000000004</v>
      </c>
      <c r="W91" s="234">
        <v>0.85399999999999998</v>
      </c>
      <c r="X91" s="235">
        <f t="shared" si="11"/>
        <v>5.1239999999999997</v>
      </c>
      <c r="Y91" s="424"/>
    </row>
    <row r="92" spans="1:25" ht="19.5" customHeight="1" x14ac:dyDescent="0.2">
      <c r="A92" s="344" t="s">
        <v>1441</v>
      </c>
      <c r="B92" s="396" t="s">
        <v>1646</v>
      </c>
      <c r="C92" s="1009"/>
      <c r="D92" s="680"/>
      <c r="E92" s="339">
        <v>786309286221</v>
      </c>
      <c r="F92" s="429">
        <v>6</v>
      </c>
      <c r="G92" s="1010"/>
      <c r="H92" s="1010"/>
      <c r="I92" s="1010"/>
      <c r="J92" s="1010"/>
      <c r="K92" s="1010"/>
      <c r="L92" s="1010"/>
      <c r="M92" s="1010"/>
      <c r="N92" s="1010"/>
      <c r="O92" s="1010"/>
      <c r="P92" s="1010"/>
      <c r="Q92" s="1010"/>
      <c r="R92" s="433"/>
      <c r="S92" s="234">
        <v>2.02</v>
      </c>
      <c r="T92" s="235">
        <f t="shared" si="9"/>
        <v>12.120000000000001</v>
      </c>
      <c r="U92" s="234">
        <v>0.91200000000000003</v>
      </c>
      <c r="V92" s="235">
        <f t="shared" si="10"/>
        <v>5.4720000000000004</v>
      </c>
      <c r="W92" s="234">
        <v>0.85399999999999998</v>
      </c>
      <c r="X92" s="235">
        <f t="shared" si="11"/>
        <v>5.1239999999999997</v>
      </c>
      <c r="Y92" s="424"/>
    </row>
    <row r="93" spans="1:25" ht="19.5" customHeight="1" x14ac:dyDescent="0.2">
      <c r="A93" s="344" t="s">
        <v>1443</v>
      </c>
      <c r="B93" s="396" t="s">
        <v>1647</v>
      </c>
      <c r="C93" s="1009"/>
      <c r="D93" s="680"/>
      <c r="E93" s="339">
        <v>786309286221</v>
      </c>
      <c r="F93" s="429">
        <v>6</v>
      </c>
      <c r="G93" s="1010"/>
      <c r="H93" s="1010"/>
      <c r="I93" s="1010"/>
      <c r="J93" s="1010"/>
      <c r="K93" s="1010"/>
      <c r="L93" s="1010"/>
      <c r="M93" s="1010"/>
      <c r="N93" s="1010"/>
      <c r="O93" s="1010"/>
      <c r="P93" s="1010"/>
      <c r="Q93" s="1010"/>
      <c r="R93" s="433"/>
      <c r="S93" s="234">
        <v>2.02</v>
      </c>
      <c r="T93" s="235">
        <f t="shared" si="9"/>
        <v>12.120000000000001</v>
      </c>
      <c r="U93" s="234">
        <v>0.91200000000000003</v>
      </c>
      <c r="V93" s="235">
        <f t="shared" si="10"/>
        <v>5.4720000000000004</v>
      </c>
      <c r="W93" s="234">
        <v>0.85399999999999998</v>
      </c>
      <c r="X93" s="235">
        <f t="shared" si="11"/>
        <v>5.1239999999999997</v>
      </c>
      <c r="Y93" s="424"/>
    </row>
    <row r="94" spans="1:25" ht="19.5" customHeight="1" x14ac:dyDescent="0.2">
      <c r="A94" s="344" t="s">
        <v>1448</v>
      </c>
      <c r="B94" s="396" t="s">
        <v>1648</v>
      </c>
      <c r="C94" s="1009"/>
      <c r="D94" s="680"/>
      <c r="E94" s="339">
        <v>786309286238</v>
      </c>
      <c r="F94" s="429">
        <v>6</v>
      </c>
      <c r="G94" s="1010"/>
      <c r="H94" s="1010"/>
      <c r="I94" s="1010"/>
      <c r="J94" s="1010"/>
      <c r="K94" s="1010"/>
      <c r="L94" s="1010"/>
      <c r="M94" s="1010"/>
      <c r="N94" s="1010"/>
      <c r="O94" s="1010"/>
      <c r="P94" s="1010"/>
      <c r="Q94" s="1010"/>
      <c r="R94" s="433"/>
      <c r="S94" s="234">
        <v>2.02</v>
      </c>
      <c r="T94" s="235">
        <f t="shared" si="9"/>
        <v>12.120000000000001</v>
      </c>
      <c r="U94" s="234">
        <v>0.91200000000000003</v>
      </c>
      <c r="V94" s="235">
        <f t="shared" si="10"/>
        <v>5.4720000000000004</v>
      </c>
      <c r="W94" s="234">
        <v>0.85399999999999998</v>
      </c>
      <c r="X94" s="235">
        <f t="shared" si="11"/>
        <v>5.1239999999999997</v>
      </c>
      <c r="Y94" s="424"/>
    </row>
    <row r="95" spans="1:25" ht="19.5" customHeight="1" x14ac:dyDescent="0.2">
      <c r="A95" s="344" t="s">
        <v>1450</v>
      </c>
      <c r="B95" s="396" t="s">
        <v>1649</v>
      </c>
      <c r="C95" s="1009"/>
      <c r="D95" s="680"/>
      <c r="E95" s="339">
        <v>786309286238</v>
      </c>
      <c r="F95" s="429">
        <v>6</v>
      </c>
      <c r="G95" s="1010"/>
      <c r="H95" s="1010"/>
      <c r="I95" s="1010"/>
      <c r="J95" s="1010"/>
      <c r="K95" s="1010"/>
      <c r="L95" s="1010"/>
      <c r="M95" s="1010"/>
      <c r="N95" s="1010"/>
      <c r="O95" s="1010"/>
      <c r="P95" s="1010"/>
      <c r="Q95" s="1010"/>
      <c r="R95" s="433"/>
      <c r="S95" s="234">
        <v>2.02</v>
      </c>
      <c r="T95" s="235">
        <f t="shared" si="9"/>
        <v>12.120000000000001</v>
      </c>
      <c r="U95" s="234">
        <v>0.91200000000000003</v>
      </c>
      <c r="V95" s="235">
        <f t="shared" si="10"/>
        <v>5.4720000000000004</v>
      </c>
      <c r="W95" s="234">
        <v>0.85399999999999998</v>
      </c>
      <c r="X95" s="235">
        <f t="shared" si="11"/>
        <v>5.1239999999999997</v>
      </c>
      <c r="Y95" s="424"/>
    </row>
    <row r="96" spans="1:25" ht="19.5" customHeight="1" x14ac:dyDescent="0.2">
      <c r="A96" s="344" t="s">
        <v>1452</v>
      </c>
      <c r="B96" s="396" t="s">
        <v>1650</v>
      </c>
      <c r="C96" s="1009"/>
      <c r="D96" s="680"/>
      <c r="E96" s="339">
        <v>786309286238</v>
      </c>
      <c r="F96" s="429">
        <v>6</v>
      </c>
      <c r="G96" s="1010"/>
      <c r="H96" s="1010"/>
      <c r="I96" s="1010"/>
      <c r="J96" s="1010"/>
      <c r="K96" s="1010"/>
      <c r="L96" s="1010"/>
      <c r="M96" s="1010"/>
      <c r="N96" s="1010"/>
      <c r="O96" s="1010"/>
      <c r="P96" s="1010"/>
      <c r="Q96" s="1010"/>
      <c r="R96" s="433"/>
      <c r="S96" s="234">
        <v>2.02</v>
      </c>
      <c r="T96" s="235">
        <f t="shared" si="9"/>
        <v>12.120000000000001</v>
      </c>
      <c r="U96" s="234">
        <v>0.91200000000000003</v>
      </c>
      <c r="V96" s="235">
        <f t="shared" si="10"/>
        <v>5.4720000000000004</v>
      </c>
      <c r="W96" s="234">
        <v>0.85399999999999998</v>
      </c>
      <c r="X96" s="235">
        <f t="shared" si="11"/>
        <v>5.1239999999999997</v>
      </c>
      <c r="Y96" s="424"/>
    </row>
    <row r="97" spans="1:29" ht="19.5" customHeight="1" x14ac:dyDescent="0.2">
      <c r="A97" s="344" t="s">
        <v>1454</v>
      </c>
      <c r="B97" s="396" t="s">
        <v>1651</v>
      </c>
      <c r="C97" s="1009"/>
      <c r="D97" s="680"/>
      <c r="E97" s="339">
        <v>786309286238</v>
      </c>
      <c r="F97" s="429">
        <v>6</v>
      </c>
      <c r="G97" s="1010"/>
      <c r="H97" s="1010"/>
      <c r="I97" s="1010"/>
      <c r="J97" s="1010"/>
      <c r="K97" s="1010"/>
      <c r="L97" s="1010"/>
      <c r="M97" s="1010"/>
      <c r="N97" s="1010"/>
      <c r="O97" s="1010"/>
      <c r="P97" s="1010"/>
      <c r="Q97" s="1010"/>
      <c r="R97" s="433"/>
      <c r="S97" s="234">
        <v>2.02</v>
      </c>
      <c r="T97" s="235">
        <f t="shared" si="9"/>
        <v>12.120000000000001</v>
      </c>
      <c r="U97" s="234">
        <v>0.91200000000000003</v>
      </c>
      <c r="V97" s="235">
        <f t="shared" si="10"/>
        <v>5.4720000000000004</v>
      </c>
      <c r="W97" s="234">
        <v>0.85399999999999998</v>
      </c>
      <c r="X97" s="235">
        <f t="shared" si="11"/>
        <v>5.1239999999999997</v>
      </c>
      <c r="Y97" s="424"/>
    </row>
    <row r="98" spans="1:29" ht="19.5" customHeight="1" x14ac:dyDescent="0.2">
      <c r="A98" s="344" t="s">
        <v>1456</v>
      </c>
      <c r="B98" s="396" t="s">
        <v>1652</v>
      </c>
      <c r="C98" s="1009"/>
      <c r="D98" s="680"/>
      <c r="E98" s="339">
        <v>786309286238</v>
      </c>
      <c r="F98" s="429">
        <v>6</v>
      </c>
      <c r="G98" s="1010"/>
      <c r="H98" s="1010"/>
      <c r="I98" s="1010"/>
      <c r="J98" s="1010"/>
      <c r="K98" s="1010"/>
      <c r="L98" s="1010"/>
      <c r="M98" s="1010"/>
      <c r="N98" s="1010"/>
      <c r="O98" s="1010"/>
      <c r="P98" s="1010"/>
      <c r="Q98" s="1010"/>
      <c r="R98" s="433"/>
      <c r="S98" s="234">
        <v>2.02</v>
      </c>
      <c r="T98" s="235">
        <f t="shared" si="9"/>
        <v>12.120000000000001</v>
      </c>
      <c r="U98" s="234">
        <v>0.91200000000000003</v>
      </c>
      <c r="V98" s="235">
        <f t="shared" si="10"/>
        <v>5.4720000000000004</v>
      </c>
      <c r="W98" s="234">
        <v>0.85399999999999998</v>
      </c>
      <c r="X98" s="235">
        <f t="shared" si="11"/>
        <v>5.1239999999999997</v>
      </c>
      <c r="Y98" s="424"/>
    </row>
    <row r="99" spans="1:29" ht="19.5" customHeight="1" thickBot="1" x14ac:dyDescent="0.25">
      <c r="A99" s="344" t="s">
        <v>1458</v>
      </c>
      <c r="B99" s="396" t="s">
        <v>1653</v>
      </c>
      <c r="C99" s="1009"/>
      <c r="D99" s="688"/>
      <c r="E99" s="339">
        <v>786309286238</v>
      </c>
      <c r="F99" s="429">
        <v>6</v>
      </c>
      <c r="G99" s="1010"/>
      <c r="H99" s="1010"/>
      <c r="I99" s="1010"/>
      <c r="J99" s="1010"/>
      <c r="K99" s="1010"/>
      <c r="L99" s="1010"/>
      <c r="M99" s="1010"/>
      <c r="N99" s="1010"/>
      <c r="O99" s="1010"/>
      <c r="P99" s="1010"/>
      <c r="Q99" s="1010"/>
      <c r="R99" s="433"/>
      <c r="S99" s="234">
        <v>2.02</v>
      </c>
      <c r="T99" s="235">
        <f t="shared" si="9"/>
        <v>12.120000000000001</v>
      </c>
      <c r="U99" s="234">
        <v>0.91200000000000003</v>
      </c>
      <c r="V99" s="235">
        <f t="shared" si="10"/>
        <v>5.4720000000000004</v>
      </c>
      <c r="W99" s="234">
        <v>0.85399999999999998</v>
      </c>
      <c r="X99" s="235">
        <f t="shared" si="11"/>
        <v>5.1239999999999997</v>
      </c>
      <c r="Y99" s="424"/>
    </row>
    <row r="100" spans="1:29" ht="15.75" customHeight="1" x14ac:dyDescent="0.2">
      <c r="A100" s="1011" t="s">
        <v>1654</v>
      </c>
      <c r="B100" s="1012"/>
      <c r="C100" s="1012"/>
      <c r="D100" s="1012"/>
      <c r="E100" s="1012"/>
      <c r="F100" s="1012"/>
      <c r="G100" s="1012"/>
      <c r="H100" s="1012"/>
      <c r="I100" s="1012"/>
      <c r="J100" s="1012"/>
      <c r="K100" s="1012"/>
      <c r="L100" s="1012"/>
      <c r="M100" s="1012"/>
      <c r="N100" s="1012"/>
      <c r="O100" s="1012"/>
      <c r="P100" s="1012"/>
      <c r="Q100" s="1012"/>
      <c r="R100" s="1012"/>
      <c r="S100" s="1012"/>
      <c r="T100" s="1012"/>
      <c r="U100" s="1012"/>
      <c r="V100" s="1012"/>
      <c r="W100" s="1012"/>
      <c r="X100" s="1013"/>
      <c r="Y100" s="424"/>
    </row>
    <row r="101" spans="1:29" ht="15.75" customHeight="1" thickBot="1" x14ac:dyDescent="0.25">
      <c r="A101" s="664"/>
      <c r="B101" s="665"/>
      <c r="C101" s="665"/>
      <c r="D101" s="665"/>
      <c r="E101" s="665"/>
      <c r="F101" s="665"/>
      <c r="G101" s="665"/>
      <c r="H101" s="665"/>
      <c r="I101" s="665"/>
      <c r="J101" s="665"/>
      <c r="K101" s="665"/>
      <c r="L101" s="665"/>
      <c r="M101" s="665"/>
      <c r="N101" s="665"/>
      <c r="O101" s="665"/>
      <c r="P101" s="665"/>
      <c r="Q101" s="665"/>
      <c r="R101" s="665"/>
      <c r="S101" s="665"/>
      <c r="T101" s="665"/>
      <c r="U101" s="665"/>
      <c r="V101" s="665"/>
      <c r="W101" s="665"/>
      <c r="X101" s="666"/>
      <c r="Y101" s="424"/>
    </row>
    <row r="102" spans="1:29" ht="15.75" customHeight="1" x14ac:dyDescent="0.2">
      <c r="A102" s="667" t="s">
        <v>4</v>
      </c>
      <c r="B102" s="667"/>
      <c r="C102" s="667"/>
      <c r="D102" s="667"/>
      <c r="E102" s="667"/>
      <c r="F102" s="667"/>
      <c r="G102" s="667"/>
      <c r="H102" s="667" t="s">
        <v>5</v>
      </c>
      <c r="I102" s="667"/>
      <c r="J102" s="667"/>
      <c r="K102" s="667"/>
      <c r="L102" s="667"/>
      <c r="M102" s="667" t="s">
        <v>1580</v>
      </c>
      <c r="N102" s="667"/>
      <c r="O102" s="667"/>
      <c r="P102" s="667"/>
      <c r="Q102" s="667"/>
      <c r="R102" s="16"/>
      <c r="S102" s="668" t="s">
        <v>7</v>
      </c>
      <c r="T102" s="668"/>
      <c r="U102" s="1014" t="s">
        <v>1655</v>
      </c>
      <c r="V102" s="1014"/>
      <c r="W102" s="1014" t="s">
        <v>1655</v>
      </c>
      <c r="X102" s="1014"/>
      <c r="Y102" s="424"/>
    </row>
    <row r="103" spans="1:29" s="29" customFormat="1" ht="15.75" customHeight="1" x14ac:dyDescent="0.2">
      <c r="A103" s="407" t="s">
        <v>9</v>
      </c>
      <c r="B103" s="408" t="s">
        <v>10</v>
      </c>
      <c r="C103" s="408" t="s">
        <v>11</v>
      </c>
      <c r="D103" s="408" t="s">
        <v>12</v>
      </c>
      <c r="E103" s="436" t="s">
        <v>14</v>
      </c>
      <c r="F103" s="410" t="s">
        <v>15</v>
      </c>
      <c r="G103" s="410" t="s">
        <v>16</v>
      </c>
      <c r="H103" s="410" t="s">
        <v>17</v>
      </c>
      <c r="I103" s="410" t="s">
        <v>18</v>
      </c>
      <c r="J103" s="410" t="s">
        <v>19</v>
      </c>
      <c r="K103" s="410" t="s">
        <v>20</v>
      </c>
      <c r="L103" s="410" t="s">
        <v>21</v>
      </c>
      <c r="M103" s="411" t="s">
        <v>17</v>
      </c>
      <c r="N103" s="412" t="s">
        <v>18</v>
      </c>
      <c r="O103" s="412" t="s">
        <v>19</v>
      </c>
      <c r="P103" s="412" t="s">
        <v>20</v>
      </c>
      <c r="Q103" s="413" t="s">
        <v>21</v>
      </c>
      <c r="R103" s="414" t="s">
        <v>22</v>
      </c>
      <c r="S103" s="415" t="s">
        <v>1581</v>
      </c>
      <c r="T103" s="415" t="s">
        <v>24</v>
      </c>
      <c r="U103" s="416" t="s">
        <v>1582</v>
      </c>
      <c r="V103" s="415" t="s">
        <v>26</v>
      </c>
      <c r="W103" s="417" t="s">
        <v>1583</v>
      </c>
      <c r="X103" s="418" t="s">
        <v>28</v>
      </c>
      <c r="Y103" s="424"/>
    </row>
    <row r="104" spans="1:29" s="39" customFormat="1" ht="65.099999999999994" customHeight="1" x14ac:dyDescent="0.2">
      <c r="A104" s="419" t="s">
        <v>1656</v>
      </c>
      <c r="B104" s="438" t="s">
        <v>1657</v>
      </c>
      <c r="C104" s="997"/>
      <c r="D104" s="710" t="s">
        <v>1658</v>
      </c>
      <c r="E104" s="362" t="s">
        <v>1659</v>
      </c>
      <c r="F104" s="121">
        <f>SUM(F105:F122)</f>
        <v>288</v>
      </c>
      <c r="G104" s="361">
        <v>1</v>
      </c>
      <c r="H104" s="35">
        <v>42.6</v>
      </c>
      <c r="I104" s="35">
        <v>20</v>
      </c>
      <c r="J104" s="35">
        <v>35.5</v>
      </c>
      <c r="K104" s="35">
        <v>12</v>
      </c>
      <c r="L104" s="421">
        <f>(K104*J104*I104)/1728</f>
        <v>4.9305555555555554</v>
      </c>
      <c r="M104" s="35" t="s">
        <v>90</v>
      </c>
      <c r="N104" s="35" t="s">
        <v>90</v>
      </c>
      <c r="O104" s="35" t="s">
        <v>90</v>
      </c>
      <c r="P104" s="35" t="s">
        <v>90</v>
      </c>
      <c r="Q104" s="421" t="s">
        <v>90</v>
      </c>
      <c r="R104" s="233" t="s">
        <v>90</v>
      </c>
      <c r="S104" s="423">
        <v>0.95</v>
      </c>
      <c r="T104" s="423">
        <f>SUM(T105:T122)</f>
        <v>273.60000000000008</v>
      </c>
      <c r="U104" s="423">
        <v>0.53500000000000003</v>
      </c>
      <c r="V104" s="423">
        <f>SUM(V105:V122)</f>
        <v>154.08000000000001</v>
      </c>
      <c r="W104" s="423">
        <f>X104/288</f>
        <v>0.48299999999999993</v>
      </c>
      <c r="X104" s="423">
        <f>SUM(X105:X122)</f>
        <v>139.10399999999998</v>
      </c>
      <c r="Y104" s="424"/>
      <c r="Z104" s="424"/>
      <c r="AA104" s="424"/>
      <c r="AB104" s="425"/>
      <c r="AC104" s="425"/>
    </row>
    <row r="105" spans="1:29" s="430" customFormat="1" ht="20.100000000000001" customHeight="1" x14ac:dyDescent="0.2">
      <c r="A105" s="427" t="s">
        <v>1501</v>
      </c>
      <c r="B105" s="396" t="s">
        <v>1660</v>
      </c>
      <c r="C105" s="998"/>
      <c r="D105" s="711"/>
      <c r="E105" s="428">
        <v>786309279902</v>
      </c>
      <c r="F105" s="429">
        <v>12</v>
      </c>
      <c r="G105" s="1000" t="s">
        <v>1588</v>
      </c>
      <c r="H105" s="1001"/>
      <c r="I105" s="1001"/>
      <c r="J105" s="1001"/>
      <c r="K105" s="1001"/>
      <c r="L105" s="1001"/>
      <c r="M105" s="1001"/>
      <c r="N105" s="1001"/>
      <c r="O105" s="1001"/>
      <c r="P105" s="1001"/>
      <c r="Q105" s="1002"/>
      <c r="R105" s="433"/>
      <c r="S105" s="439">
        <v>0.95</v>
      </c>
      <c r="T105" s="234">
        <f>S105*F105</f>
        <v>11.399999999999999</v>
      </c>
      <c r="U105" s="234">
        <v>0.53500000000000003</v>
      </c>
      <c r="V105" s="235">
        <f>U105*F105</f>
        <v>6.42</v>
      </c>
      <c r="W105" s="234">
        <v>0.48299999999999998</v>
      </c>
      <c r="X105" s="235">
        <f>W105*F105</f>
        <v>5.7959999999999994</v>
      </c>
      <c r="Y105" s="424"/>
    </row>
    <row r="106" spans="1:29" s="430" customFormat="1" ht="20.100000000000001" customHeight="1" x14ac:dyDescent="0.2">
      <c r="A106" s="427" t="s">
        <v>1503</v>
      </c>
      <c r="B106" s="396" t="s">
        <v>1661</v>
      </c>
      <c r="C106" s="998"/>
      <c r="D106" s="711"/>
      <c r="E106" s="428">
        <v>786309279902</v>
      </c>
      <c r="F106" s="429">
        <v>12</v>
      </c>
      <c r="G106" s="1003"/>
      <c r="H106" s="1004"/>
      <c r="I106" s="1004"/>
      <c r="J106" s="1004"/>
      <c r="K106" s="1004"/>
      <c r="L106" s="1004"/>
      <c r="M106" s="1004"/>
      <c r="N106" s="1004"/>
      <c r="O106" s="1004"/>
      <c r="P106" s="1004"/>
      <c r="Q106" s="1005"/>
      <c r="R106" s="433"/>
      <c r="S106" s="439">
        <v>0.95</v>
      </c>
      <c r="T106" s="234">
        <f t="shared" ref="T106:T122" si="12">S106*F106</f>
        <v>11.399999999999999</v>
      </c>
      <c r="U106" s="234">
        <v>0.53500000000000003</v>
      </c>
      <c r="V106" s="235">
        <f t="shared" ref="V106:V122" si="13">U106*F106</f>
        <v>6.42</v>
      </c>
      <c r="W106" s="234">
        <v>0.48299999999999998</v>
      </c>
      <c r="X106" s="235">
        <f t="shared" ref="X106:X122" si="14">W106*F106</f>
        <v>5.7959999999999994</v>
      </c>
      <c r="Y106" s="424"/>
    </row>
    <row r="107" spans="1:29" s="430" customFormat="1" ht="20.100000000000001" customHeight="1" x14ac:dyDescent="0.2">
      <c r="A107" s="427" t="s">
        <v>1505</v>
      </c>
      <c r="B107" s="396" t="s">
        <v>1662</v>
      </c>
      <c r="C107" s="998"/>
      <c r="D107" s="711"/>
      <c r="E107" s="428">
        <v>786309279902</v>
      </c>
      <c r="F107" s="429">
        <v>12</v>
      </c>
      <c r="G107" s="1003"/>
      <c r="H107" s="1004"/>
      <c r="I107" s="1004"/>
      <c r="J107" s="1004"/>
      <c r="K107" s="1004"/>
      <c r="L107" s="1004"/>
      <c r="M107" s="1004"/>
      <c r="N107" s="1004"/>
      <c r="O107" s="1004"/>
      <c r="P107" s="1004"/>
      <c r="Q107" s="1005"/>
      <c r="R107" s="433"/>
      <c r="S107" s="439">
        <v>0.95</v>
      </c>
      <c r="T107" s="235">
        <f t="shared" si="12"/>
        <v>11.399999999999999</v>
      </c>
      <c r="U107" s="234">
        <v>0.53500000000000003</v>
      </c>
      <c r="V107" s="235">
        <f t="shared" si="13"/>
        <v>6.42</v>
      </c>
      <c r="W107" s="234">
        <v>0.48299999999999998</v>
      </c>
      <c r="X107" s="235">
        <f t="shared" si="14"/>
        <v>5.7959999999999994</v>
      </c>
      <c r="Y107" s="424"/>
    </row>
    <row r="108" spans="1:29" s="430" customFormat="1" ht="20.100000000000001" customHeight="1" x14ac:dyDescent="0.2">
      <c r="A108" s="427" t="s">
        <v>1507</v>
      </c>
      <c r="B108" s="396" t="s">
        <v>1663</v>
      </c>
      <c r="C108" s="998"/>
      <c r="D108" s="711"/>
      <c r="E108" s="428">
        <v>786309279902</v>
      </c>
      <c r="F108" s="429">
        <v>12</v>
      </c>
      <c r="G108" s="1003"/>
      <c r="H108" s="1004"/>
      <c r="I108" s="1004"/>
      <c r="J108" s="1004"/>
      <c r="K108" s="1004"/>
      <c r="L108" s="1004"/>
      <c r="M108" s="1004"/>
      <c r="N108" s="1004"/>
      <c r="O108" s="1004"/>
      <c r="P108" s="1004"/>
      <c r="Q108" s="1005"/>
      <c r="R108" s="433"/>
      <c r="S108" s="439">
        <v>0.95</v>
      </c>
      <c r="T108" s="235">
        <f t="shared" si="12"/>
        <v>11.399999999999999</v>
      </c>
      <c r="U108" s="234">
        <v>0.53500000000000003</v>
      </c>
      <c r="V108" s="235">
        <f t="shared" si="13"/>
        <v>6.42</v>
      </c>
      <c r="W108" s="234">
        <v>0.48299999999999998</v>
      </c>
      <c r="X108" s="235">
        <f t="shared" si="14"/>
        <v>5.7959999999999994</v>
      </c>
      <c r="Y108" s="424"/>
    </row>
    <row r="109" spans="1:29" s="430" customFormat="1" ht="20.100000000000001" customHeight="1" x14ac:dyDescent="0.2">
      <c r="A109" s="427" t="s">
        <v>1509</v>
      </c>
      <c r="B109" s="396" t="s">
        <v>1664</v>
      </c>
      <c r="C109" s="998"/>
      <c r="D109" s="711"/>
      <c r="E109" s="428">
        <v>786309279902</v>
      </c>
      <c r="F109" s="429">
        <v>12</v>
      </c>
      <c r="G109" s="1003"/>
      <c r="H109" s="1004"/>
      <c r="I109" s="1004"/>
      <c r="J109" s="1004"/>
      <c r="K109" s="1004"/>
      <c r="L109" s="1004"/>
      <c r="M109" s="1004"/>
      <c r="N109" s="1004"/>
      <c r="O109" s="1004"/>
      <c r="P109" s="1004"/>
      <c r="Q109" s="1005"/>
      <c r="R109" s="433"/>
      <c r="S109" s="439">
        <v>0.95</v>
      </c>
      <c r="T109" s="235">
        <f t="shared" si="12"/>
        <v>11.399999999999999</v>
      </c>
      <c r="U109" s="234">
        <v>0.53500000000000003</v>
      </c>
      <c r="V109" s="235">
        <f t="shared" si="13"/>
        <v>6.42</v>
      </c>
      <c r="W109" s="234">
        <v>0.48299999999999998</v>
      </c>
      <c r="X109" s="235">
        <f t="shared" si="14"/>
        <v>5.7959999999999994</v>
      </c>
      <c r="Y109" s="424"/>
    </row>
    <row r="110" spans="1:29" s="430" customFormat="1" ht="20.100000000000001" customHeight="1" x14ac:dyDescent="0.2">
      <c r="A110" s="427" t="s">
        <v>1511</v>
      </c>
      <c r="B110" s="396" t="s">
        <v>1665</v>
      </c>
      <c r="C110" s="998"/>
      <c r="D110" s="711"/>
      <c r="E110" s="428">
        <v>786309279902</v>
      </c>
      <c r="F110" s="429">
        <v>12</v>
      </c>
      <c r="G110" s="1003"/>
      <c r="H110" s="1004"/>
      <c r="I110" s="1004"/>
      <c r="J110" s="1004"/>
      <c r="K110" s="1004"/>
      <c r="L110" s="1004"/>
      <c r="M110" s="1004"/>
      <c r="N110" s="1004"/>
      <c r="O110" s="1004"/>
      <c r="P110" s="1004"/>
      <c r="Q110" s="1005"/>
      <c r="R110" s="433"/>
      <c r="S110" s="439">
        <v>0.95</v>
      </c>
      <c r="T110" s="235">
        <f t="shared" si="12"/>
        <v>11.399999999999999</v>
      </c>
      <c r="U110" s="234">
        <v>0.53500000000000003</v>
      </c>
      <c r="V110" s="235">
        <f t="shared" si="13"/>
        <v>6.42</v>
      </c>
      <c r="W110" s="234">
        <v>0.48299999999999998</v>
      </c>
      <c r="X110" s="235">
        <f t="shared" si="14"/>
        <v>5.7959999999999994</v>
      </c>
      <c r="Y110" s="424"/>
    </row>
    <row r="111" spans="1:29" s="430" customFormat="1" ht="20.100000000000001" customHeight="1" x14ac:dyDescent="0.2">
      <c r="A111" s="440" t="s">
        <v>1517</v>
      </c>
      <c r="B111" s="396" t="s">
        <v>1666</v>
      </c>
      <c r="C111" s="998"/>
      <c r="D111" s="711"/>
      <c r="E111" s="428">
        <v>786309279919</v>
      </c>
      <c r="F111" s="429">
        <v>12</v>
      </c>
      <c r="G111" s="1003"/>
      <c r="H111" s="1004"/>
      <c r="I111" s="1004"/>
      <c r="J111" s="1004"/>
      <c r="K111" s="1004"/>
      <c r="L111" s="1004"/>
      <c r="M111" s="1004"/>
      <c r="N111" s="1004"/>
      <c r="O111" s="1004"/>
      <c r="P111" s="1004"/>
      <c r="Q111" s="1005"/>
      <c r="R111" s="433"/>
      <c r="S111" s="439">
        <v>0.95</v>
      </c>
      <c r="T111" s="235">
        <f t="shared" si="12"/>
        <v>11.399999999999999</v>
      </c>
      <c r="U111" s="234">
        <v>0.53500000000000003</v>
      </c>
      <c r="V111" s="235">
        <f t="shared" si="13"/>
        <v>6.42</v>
      </c>
      <c r="W111" s="234">
        <v>0.48299999999999998</v>
      </c>
      <c r="X111" s="235">
        <f t="shared" si="14"/>
        <v>5.7959999999999994</v>
      </c>
      <c r="Y111" s="424"/>
    </row>
    <row r="112" spans="1:29" s="430" customFormat="1" ht="20.100000000000001" customHeight="1" x14ac:dyDescent="0.2">
      <c r="A112" s="440" t="s">
        <v>1519</v>
      </c>
      <c r="B112" s="396" t="s">
        <v>1667</v>
      </c>
      <c r="C112" s="998"/>
      <c r="D112" s="711"/>
      <c r="E112" s="428">
        <v>786309279919</v>
      </c>
      <c r="F112" s="429">
        <v>12</v>
      </c>
      <c r="G112" s="1003"/>
      <c r="H112" s="1004"/>
      <c r="I112" s="1004"/>
      <c r="J112" s="1004"/>
      <c r="K112" s="1004"/>
      <c r="L112" s="1004"/>
      <c r="M112" s="1004"/>
      <c r="N112" s="1004"/>
      <c r="O112" s="1004"/>
      <c r="P112" s="1004"/>
      <c r="Q112" s="1005"/>
      <c r="R112" s="433"/>
      <c r="S112" s="439">
        <v>0.95</v>
      </c>
      <c r="T112" s="235">
        <f t="shared" si="12"/>
        <v>11.399999999999999</v>
      </c>
      <c r="U112" s="234">
        <v>0.53500000000000003</v>
      </c>
      <c r="V112" s="235">
        <f t="shared" si="13"/>
        <v>6.42</v>
      </c>
      <c r="W112" s="234">
        <v>0.48299999999999998</v>
      </c>
      <c r="X112" s="235">
        <f t="shared" si="14"/>
        <v>5.7959999999999994</v>
      </c>
      <c r="Y112" s="424"/>
    </row>
    <row r="113" spans="1:25" s="430" customFormat="1" ht="20.100000000000001" customHeight="1" x14ac:dyDescent="0.2">
      <c r="A113" s="440" t="s">
        <v>1521</v>
      </c>
      <c r="B113" s="396" t="s">
        <v>1668</v>
      </c>
      <c r="C113" s="998"/>
      <c r="D113" s="711"/>
      <c r="E113" s="428">
        <v>786309279919</v>
      </c>
      <c r="F113" s="429">
        <v>12</v>
      </c>
      <c r="G113" s="1003"/>
      <c r="H113" s="1004"/>
      <c r="I113" s="1004"/>
      <c r="J113" s="1004"/>
      <c r="K113" s="1004"/>
      <c r="L113" s="1004"/>
      <c r="M113" s="1004"/>
      <c r="N113" s="1004"/>
      <c r="O113" s="1004"/>
      <c r="P113" s="1004"/>
      <c r="Q113" s="1005"/>
      <c r="R113" s="433"/>
      <c r="S113" s="439">
        <v>0.95</v>
      </c>
      <c r="T113" s="235">
        <f t="shared" si="12"/>
        <v>11.399999999999999</v>
      </c>
      <c r="U113" s="234">
        <v>0.53500000000000003</v>
      </c>
      <c r="V113" s="235">
        <f t="shared" si="13"/>
        <v>6.42</v>
      </c>
      <c r="W113" s="234">
        <v>0.48299999999999998</v>
      </c>
      <c r="X113" s="235">
        <f t="shared" si="14"/>
        <v>5.7959999999999994</v>
      </c>
      <c r="Y113" s="424"/>
    </row>
    <row r="114" spans="1:25" s="430" customFormat="1" ht="20.100000000000001" customHeight="1" x14ac:dyDescent="0.2">
      <c r="A114" s="440" t="s">
        <v>1523</v>
      </c>
      <c r="B114" s="396" t="s">
        <v>1669</v>
      </c>
      <c r="C114" s="998"/>
      <c r="D114" s="711"/>
      <c r="E114" s="428">
        <v>786309279919</v>
      </c>
      <c r="F114" s="429">
        <v>12</v>
      </c>
      <c r="G114" s="1003"/>
      <c r="H114" s="1004"/>
      <c r="I114" s="1004"/>
      <c r="J114" s="1004"/>
      <c r="K114" s="1004"/>
      <c r="L114" s="1004"/>
      <c r="M114" s="1004"/>
      <c r="N114" s="1004"/>
      <c r="O114" s="1004"/>
      <c r="P114" s="1004"/>
      <c r="Q114" s="1005"/>
      <c r="R114" s="433"/>
      <c r="S114" s="439">
        <v>0.95</v>
      </c>
      <c r="T114" s="235">
        <f t="shared" si="12"/>
        <v>11.399999999999999</v>
      </c>
      <c r="U114" s="234">
        <v>0.53500000000000003</v>
      </c>
      <c r="V114" s="235">
        <f t="shared" si="13"/>
        <v>6.42</v>
      </c>
      <c r="W114" s="234">
        <v>0.48299999999999998</v>
      </c>
      <c r="X114" s="235">
        <f t="shared" si="14"/>
        <v>5.7959999999999994</v>
      </c>
      <c r="Y114" s="424"/>
    </row>
    <row r="115" spans="1:25" s="430" customFormat="1" ht="20.100000000000001" customHeight="1" x14ac:dyDescent="0.2">
      <c r="A115" s="440" t="s">
        <v>1525</v>
      </c>
      <c r="B115" s="396" t="s">
        <v>1670</v>
      </c>
      <c r="C115" s="998"/>
      <c r="D115" s="711"/>
      <c r="E115" s="428">
        <v>786309279919</v>
      </c>
      <c r="F115" s="429">
        <v>12</v>
      </c>
      <c r="G115" s="1003"/>
      <c r="H115" s="1004"/>
      <c r="I115" s="1004"/>
      <c r="J115" s="1004"/>
      <c r="K115" s="1004"/>
      <c r="L115" s="1004"/>
      <c r="M115" s="1004"/>
      <c r="N115" s="1004"/>
      <c r="O115" s="1004"/>
      <c r="P115" s="1004"/>
      <c r="Q115" s="1005"/>
      <c r="R115" s="433"/>
      <c r="S115" s="439">
        <v>0.95</v>
      </c>
      <c r="T115" s="235">
        <f t="shared" si="12"/>
        <v>11.399999999999999</v>
      </c>
      <c r="U115" s="234">
        <v>0.53500000000000003</v>
      </c>
      <c r="V115" s="235">
        <f t="shared" si="13"/>
        <v>6.42</v>
      </c>
      <c r="W115" s="234">
        <v>0.48299999999999998</v>
      </c>
      <c r="X115" s="235">
        <f t="shared" si="14"/>
        <v>5.7959999999999994</v>
      </c>
      <c r="Y115" s="424"/>
    </row>
    <row r="116" spans="1:25" s="430" customFormat="1" ht="20.100000000000001" customHeight="1" x14ac:dyDescent="0.2">
      <c r="A116" s="440" t="s">
        <v>1527</v>
      </c>
      <c r="B116" s="396" t="s">
        <v>1671</v>
      </c>
      <c r="C116" s="998"/>
      <c r="D116" s="711"/>
      <c r="E116" s="428">
        <v>786309279919</v>
      </c>
      <c r="F116" s="429">
        <v>12</v>
      </c>
      <c r="G116" s="1003"/>
      <c r="H116" s="1004"/>
      <c r="I116" s="1004"/>
      <c r="J116" s="1004"/>
      <c r="K116" s="1004"/>
      <c r="L116" s="1004"/>
      <c r="M116" s="1004"/>
      <c r="N116" s="1004"/>
      <c r="O116" s="1004"/>
      <c r="P116" s="1004"/>
      <c r="Q116" s="1005"/>
      <c r="R116" s="433"/>
      <c r="S116" s="439">
        <v>0.95</v>
      </c>
      <c r="T116" s="235">
        <f t="shared" si="12"/>
        <v>11.399999999999999</v>
      </c>
      <c r="U116" s="234">
        <v>0.53500000000000003</v>
      </c>
      <c r="V116" s="235">
        <f t="shared" si="13"/>
        <v>6.42</v>
      </c>
      <c r="W116" s="234">
        <v>0.48299999999999998</v>
      </c>
      <c r="X116" s="235">
        <f t="shared" si="14"/>
        <v>5.7959999999999994</v>
      </c>
      <c r="Y116" s="424"/>
    </row>
    <row r="117" spans="1:25" s="430" customFormat="1" ht="20.100000000000001" customHeight="1" x14ac:dyDescent="0.2">
      <c r="A117" s="440" t="s">
        <v>1533</v>
      </c>
      <c r="B117" s="396" t="s">
        <v>1672</v>
      </c>
      <c r="C117" s="998"/>
      <c r="D117" s="711"/>
      <c r="E117" s="428">
        <v>786309279926</v>
      </c>
      <c r="F117" s="429">
        <v>24</v>
      </c>
      <c r="G117" s="1003"/>
      <c r="H117" s="1004"/>
      <c r="I117" s="1004"/>
      <c r="J117" s="1004"/>
      <c r="K117" s="1004"/>
      <c r="L117" s="1004"/>
      <c r="M117" s="1004"/>
      <c r="N117" s="1004"/>
      <c r="O117" s="1004"/>
      <c r="P117" s="1004"/>
      <c r="Q117" s="1005"/>
      <c r="R117" s="433"/>
      <c r="S117" s="439">
        <v>0.95</v>
      </c>
      <c r="T117" s="235">
        <f t="shared" si="12"/>
        <v>22.799999999999997</v>
      </c>
      <c r="U117" s="234">
        <v>0.53500000000000003</v>
      </c>
      <c r="V117" s="235">
        <f t="shared" si="13"/>
        <v>12.84</v>
      </c>
      <c r="W117" s="234">
        <v>0.48299999999999998</v>
      </c>
      <c r="X117" s="235">
        <f t="shared" si="14"/>
        <v>11.591999999999999</v>
      </c>
      <c r="Y117" s="424"/>
    </row>
    <row r="118" spans="1:25" s="430" customFormat="1" ht="20.100000000000001" customHeight="1" x14ac:dyDescent="0.2">
      <c r="A118" s="440" t="s">
        <v>1535</v>
      </c>
      <c r="B118" s="396" t="s">
        <v>1673</v>
      </c>
      <c r="C118" s="998"/>
      <c r="D118" s="711"/>
      <c r="E118" s="428">
        <v>786309279926</v>
      </c>
      <c r="F118" s="429">
        <v>24</v>
      </c>
      <c r="G118" s="1003"/>
      <c r="H118" s="1004"/>
      <c r="I118" s="1004"/>
      <c r="J118" s="1004"/>
      <c r="K118" s="1004"/>
      <c r="L118" s="1004"/>
      <c r="M118" s="1004"/>
      <c r="N118" s="1004"/>
      <c r="O118" s="1004"/>
      <c r="P118" s="1004"/>
      <c r="Q118" s="1005"/>
      <c r="R118" s="433"/>
      <c r="S118" s="439">
        <v>0.95</v>
      </c>
      <c r="T118" s="235">
        <f t="shared" si="12"/>
        <v>22.799999999999997</v>
      </c>
      <c r="U118" s="234">
        <v>0.53500000000000003</v>
      </c>
      <c r="V118" s="235">
        <f t="shared" si="13"/>
        <v>12.84</v>
      </c>
      <c r="W118" s="234">
        <v>0.48299999999999998</v>
      </c>
      <c r="X118" s="235">
        <f t="shared" si="14"/>
        <v>11.591999999999999</v>
      </c>
      <c r="Y118" s="424"/>
    </row>
    <row r="119" spans="1:25" s="430" customFormat="1" ht="20.100000000000001" customHeight="1" x14ac:dyDescent="0.2">
      <c r="A119" s="440" t="s">
        <v>1537</v>
      </c>
      <c r="B119" s="396" t="s">
        <v>1674</v>
      </c>
      <c r="C119" s="998"/>
      <c r="D119" s="711"/>
      <c r="E119" s="428">
        <v>786309279926</v>
      </c>
      <c r="F119" s="429">
        <v>24</v>
      </c>
      <c r="G119" s="1003"/>
      <c r="H119" s="1004"/>
      <c r="I119" s="1004"/>
      <c r="J119" s="1004"/>
      <c r="K119" s="1004"/>
      <c r="L119" s="1004"/>
      <c r="M119" s="1004"/>
      <c r="N119" s="1004"/>
      <c r="O119" s="1004"/>
      <c r="P119" s="1004"/>
      <c r="Q119" s="1005"/>
      <c r="R119" s="433"/>
      <c r="S119" s="439">
        <v>0.95</v>
      </c>
      <c r="T119" s="235">
        <f t="shared" si="12"/>
        <v>22.799999999999997</v>
      </c>
      <c r="U119" s="234">
        <v>0.53500000000000003</v>
      </c>
      <c r="V119" s="235">
        <f t="shared" si="13"/>
        <v>12.84</v>
      </c>
      <c r="W119" s="234">
        <v>0.48299999999999998</v>
      </c>
      <c r="X119" s="235">
        <f t="shared" si="14"/>
        <v>11.591999999999999</v>
      </c>
      <c r="Y119" s="424"/>
    </row>
    <row r="120" spans="1:25" s="430" customFormat="1" ht="20.100000000000001" customHeight="1" x14ac:dyDescent="0.2">
      <c r="A120" s="440" t="s">
        <v>1539</v>
      </c>
      <c r="B120" s="396" t="s">
        <v>1675</v>
      </c>
      <c r="C120" s="998"/>
      <c r="D120" s="711"/>
      <c r="E120" s="428">
        <v>786309279926</v>
      </c>
      <c r="F120" s="429">
        <v>24</v>
      </c>
      <c r="G120" s="1003"/>
      <c r="H120" s="1004"/>
      <c r="I120" s="1004"/>
      <c r="J120" s="1004"/>
      <c r="K120" s="1004"/>
      <c r="L120" s="1004"/>
      <c r="M120" s="1004"/>
      <c r="N120" s="1004"/>
      <c r="O120" s="1004"/>
      <c r="P120" s="1004"/>
      <c r="Q120" s="1005"/>
      <c r="R120" s="433"/>
      <c r="S120" s="439">
        <v>0.95</v>
      </c>
      <c r="T120" s="235">
        <f t="shared" si="12"/>
        <v>22.799999999999997</v>
      </c>
      <c r="U120" s="234">
        <v>0.53500000000000003</v>
      </c>
      <c r="V120" s="235">
        <f t="shared" si="13"/>
        <v>12.84</v>
      </c>
      <c r="W120" s="234">
        <v>0.48299999999999998</v>
      </c>
      <c r="X120" s="235">
        <f t="shared" si="14"/>
        <v>11.591999999999999</v>
      </c>
      <c r="Y120" s="424"/>
    </row>
    <row r="121" spans="1:25" s="430" customFormat="1" ht="20.100000000000001" customHeight="1" x14ac:dyDescent="0.2">
      <c r="A121" s="440" t="s">
        <v>1541</v>
      </c>
      <c r="B121" s="396" t="s">
        <v>1676</v>
      </c>
      <c r="C121" s="998"/>
      <c r="D121" s="711"/>
      <c r="E121" s="428">
        <v>786309279926</v>
      </c>
      <c r="F121" s="429">
        <v>24</v>
      </c>
      <c r="G121" s="1003"/>
      <c r="H121" s="1004"/>
      <c r="I121" s="1004"/>
      <c r="J121" s="1004"/>
      <c r="K121" s="1004"/>
      <c r="L121" s="1004"/>
      <c r="M121" s="1004"/>
      <c r="N121" s="1004"/>
      <c r="O121" s="1004"/>
      <c r="P121" s="1004"/>
      <c r="Q121" s="1005"/>
      <c r="R121" s="433"/>
      <c r="S121" s="439">
        <v>0.95</v>
      </c>
      <c r="T121" s="235">
        <f t="shared" si="12"/>
        <v>22.799999999999997</v>
      </c>
      <c r="U121" s="234">
        <v>0.53500000000000003</v>
      </c>
      <c r="V121" s="235">
        <f t="shared" si="13"/>
        <v>12.84</v>
      </c>
      <c r="W121" s="234">
        <v>0.48299999999999998</v>
      </c>
      <c r="X121" s="235">
        <f t="shared" si="14"/>
        <v>11.591999999999999</v>
      </c>
      <c r="Y121" s="424"/>
    </row>
    <row r="122" spans="1:25" s="430" customFormat="1" ht="20.100000000000001" customHeight="1" x14ac:dyDescent="0.2">
      <c r="A122" s="440" t="s">
        <v>1543</v>
      </c>
      <c r="B122" s="396" t="s">
        <v>1677</v>
      </c>
      <c r="C122" s="999"/>
      <c r="D122" s="717"/>
      <c r="E122" s="428">
        <v>786309279926</v>
      </c>
      <c r="F122" s="429">
        <v>24</v>
      </c>
      <c r="G122" s="1006"/>
      <c r="H122" s="1007"/>
      <c r="I122" s="1007"/>
      <c r="J122" s="1007"/>
      <c r="K122" s="1007"/>
      <c r="L122" s="1007"/>
      <c r="M122" s="1007"/>
      <c r="N122" s="1007"/>
      <c r="O122" s="1007"/>
      <c r="P122" s="1007"/>
      <c r="Q122" s="1008"/>
      <c r="R122" s="433"/>
      <c r="S122" s="439">
        <v>0.95</v>
      </c>
      <c r="T122" s="235">
        <f t="shared" si="12"/>
        <v>22.799999999999997</v>
      </c>
      <c r="U122" s="234">
        <v>0.53500000000000003</v>
      </c>
      <c r="V122" s="235">
        <f t="shared" si="13"/>
        <v>12.84</v>
      </c>
      <c r="W122" s="234">
        <v>0.48299999999999998</v>
      </c>
      <c r="X122" s="235">
        <f t="shared" si="14"/>
        <v>11.591999999999999</v>
      </c>
      <c r="Y122" s="424"/>
    </row>
  </sheetData>
  <mergeCells count="47">
    <mergeCell ref="A1:X1"/>
    <mergeCell ref="A2:X2"/>
    <mergeCell ref="A3:X3"/>
    <mergeCell ref="A5:X5"/>
    <mergeCell ref="A6:X7"/>
    <mergeCell ref="W8:X8"/>
    <mergeCell ref="C10:C28"/>
    <mergeCell ref="D10:D28"/>
    <mergeCell ref="G11:R28"/>
    <mergeCell ref="C29:C41"/>
    <mergeCell ref="D29:D41"/>
    <mergeCell ref="G30:R41"/>
    <mergeCell ref="A8:G8"/>
    <mergeCell ref="H8:L8"/>
    <mergeCell ref="M8:Q8"/>
    <mergeCell ref="S8:T8"/>
    <mergeCell ref="U8:V8"/>
    <mergeCell ref="A42:X43"/>
    <mergeCell ref="A44:G44"/>
    <mergeCell ref="H44:L44"/>
    <mergeCell ref="M44:Q44"/>
    <mergeCell ref="S44:T44"/>
    <mergeCell ref="U44:V44"/>
    <mergeCell ref="W44:X44"/>
    <mergeCell ref="C46:C70"/>
    <mergeCell ref="D46:D70"/>
    <mergeCell ref="G47:Q70"/>
    <mergeCell ref="A71:X72"/>
    <mergeCell ref="A73:G73"/>
    <mergeCell ref="H73:L73"/>
    <mergeCell ref="M73:Q73"/>
    <mergeCell ref="S73:T73"/>
    <mergeCell ref="U73:V73"/>
    <mergeCell ref="W73:X73"/>
    <mergeCell ref="C104:C122"/>
    <mergeCell ref="D104:D122"/>
    <mergeCell ref="G105:Q122"/>
    <mergeCell ref="C75:C99"/>
    <mergeCell ref="D75:D99"/>
    <mergeCell ref="G76:Q99"/>
    <mergeCell ref="A100:X101"/>
    <mergeCell ref="A102:G102"/>
    <mergeCell ref="H102:L102"/>
    <mergeCell ref="M102:Q102"/>
    <mergeCell ref="S102:T102"/>
    <mergeCell ref="U102:V102"/>
    <mergeCell ref="W102:X102"/>
  </mergeCells>
  <dataValidations count="1">
    <dataValidation type="textLength" allowBlank="1" showInputMessage="1" showErrorMessage="1" sqref="C10 B46:C46 B29:C29 B75:C75 B104:C104" xr:uid="{4BCDF5C0-59D4-4CAE-A8D5-39CCBA123A9D}">
      <formula1>1</formula1>
      <formula2>30</formula2>
    </dataValidation>
  </dataValidations>
  <printOptions horizontalCentered="1"/>
  <pageMargins left="0" right="0" top="0.5" bottom="0.25" header="0.5" footer="0.25"/>
  <pageSetup scale="39" fitToHeight="0" orientation="landscape" r:id="rId1"/>
  <headerFooter alignWithMargins="0">
    <oddFooter>&amp;LPricing Valid Thru 8/31/2026&amp;C&amp;P of &amp;N&amp;RAll Information is Subject to Change</oddFooter>
  </headerFooter>
  <rowBreaks count="2" manualBreakCount="2">
    <brk id="41" max="23" man="1"/>
    <brk id="99" max="2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E3D0-3DCC-4CD9-A2A0-0F300692B023}">
  <sheetPr>
    <pageSetUpPr fitToPage="1"/>
  </sheetPr>
  <dimension ref="A1:AB31"/>
  <sheetViews>
    <sheetView view="pageBreakPreview" zoomScale="70" zoomScaleNormal="50" zoomScaleSheetLayoutView="70" zoomScalePageLayoutView="60" workbookViewId="0">
      <selection activeCell="I30" sqref="I30:Y31"/>
    </sheetView>
  </sheetViews>
  <sheetFormatPr defaultColWidth="27.7109375" defaultRowHeight="15" x14ac:dyDescent="0.2"/>
  <cols>
    <col min="1" max="1" width="17.140625" style="29" customWidth="1"/>
    <col min="2" max="2" width="40.42578125" style="7" customWidth="1"/>
    <col min="3" max="3" width="24.42578125" style="255" customWidth="1"/>
    <col min="4" max="4" width="23.42578125" style="67" bestFit="1" customWidth="1"/>
    <col min="5" max="5" width="23.42578125" style="67" customWidth="1"/>
    <col min="6" max="6" width="28.28515625" style="68" bestFit="1" customWidth="1"/>
    <col min="7" max="11" width="6.85546875" style="67" customWidth="1"/>
    <col min="12" max="15" width="6.85546875" style="70" customWidth="1"/>
    <col min="16" max="16" width="6.85546875" style="67" customWidth="1"/>
    <col min="17" max="18" width="6.85546875" style="71" customWidth="1"/>
    <col min="19" max="19" width="9.7109375" style="72" bestFit="1" customWidth="1"/>
    <col min="20" max="20" width="11" style="73" customWidth="1"/>
    <col min="21" max="21" width="13.28515625" style="73" customWidth="1"/>
    <col min="22" max="25" width="13" style="73" customWidth="1"/>
    <col min="26" max="26" width="9.140625" style="7" customWidth="1"/>
    <col min="27" max="16384" width="27.7109375" style="7"/>
  </cols>
  <sheetData>
    <row r="1" spans="1:28" ht="12.75" customHeight="1" x14ac:dyDescent="0.3">
      <c r="A1" s="1"/>
      <c r="B1" s="2"/>
      <c r="C1" s="445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5"/>
      <c r="U1" s="5"/>
      <c r="V1" s="5"/>
      <c r="W1" s="5"/>
      <c r="X1" s="5"/>
      <c r="Y1" s="6"/>
    </row>
    <row r="2" spans="1:28" s="8" customFormat="1" ht="23.25" customHeight="1" x14ac:dyDescent="0.35">
      <c r="A2" s="669" t="s">
        <v>0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8" s="8" customFormat="1" ht="23.25" customHeight="1" x14ac:dyDescent="0.35">
      <c r="A3" s="669" t="s">
        <v>1678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1"/>
    </row>
    <row r="4" spans="1:28" s="8" customFormat="1" ht="23.25" customHeight="1" x14ac:dyDescent="0.35">
      <c r="A4" s="672" t="s">
        <v>1679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8" s="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4"/>
    </row>
    <row r="6" spans="1:28" s="8" customFormat="1" ht="23.25" customHeight="1" x14ac:dyDescent="0.35">
      <c r="A6" s="9"/>
      <c r="B6" s="10"/>
      <c r="C6" s="446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s="8" customFormat="1" ht="23.25" customHeight="1" x14ac:dyDescent="0.35">
      <c r="A7" s="9"/>
      <c r="B7" s="10"/>
      <c r="C7" s="446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8" s="8" customFormat="1" ht="23.25" customHeight="1" x14ac:dyDescent="0.35">
      <c r="A8" s="9"/>
      <c r="B8" s="10"/>
      <c r="C8" s="446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28" s="8" customFormat="1" ht="23.25" customHeight="1" thickBot="1" x14ac:dyDescent="0.4">
      <c r="A9" s="9"/>
      <c r="B9" s="10"/>
      <c r="C9" s="44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1:28" s="15" customFormat="1" ht="15.75" customHeight="1" x14ac:dyDescent="0.2">
      <c r="A10" s="661" t="s">
        <v>1680</v>
      </c>
      <c r="B10" s="662"/>
      <c r="C10" s="662"/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2"/>
      <c r="T10" s="662"/>
      <c r="U10" s="662"/>
      <c r="V10" s="662"/>
      <c r="W10" s="662"/>
      <c r="X10" s="662"/>
      <c r="Y10" s="663"/>
    </row>
    <row r="11" spans="1:28" s="15" customFormat="1" ht="15.75" customHeight="1" thickBot="1" x14ac:dyDescent="0.25">
      <c r="A11" s="664"/>
      <c r="B11" s="665"/>
      <c r="C11" s="665"/>
      <c r="D11" s="665"/>
      <c r="E11" s="665"/>
      <c r="F11" s="665"/>
      <c r="G11" s="665"/>
      <c r="H11" s="665"/>
      <c r="I11" s="665"/>
      <c r="J11" s="665"/>
      <c r="K11" s="665"/>
      <c r="L11" s="665"/>
      <c r="M11" s="665"/>
      <c r="N11" s="665"/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6"/>
    </row>
    <row r="12" spans="1:28" s="15" customFormat="1" ht="15.75" customHeight="1" x14ac:dyDescent="0.2">
      <c r="A12" s="1041" t="s">
        <v>4</v>
      </c>
      <c r="B12" s="1041"/>
      <c r="C12" s="1041"/>
      <c r="D12" s="1041"/>
      <c r="E12" s="1041"/>
      <c r="F12" s="1041"/>
      <c r="G12" s="1041"/>
      <c r="H12" s="1041"/>
      <c r="I12" s="1041" t="s">
        <v>5</v>
      </c>
      <c r="J12" s="1041"/>
      <c r="K12" s="1041"/>
      <c r="L12" s="1041"/>
      <c r="M12" s="1041"/>
      <c r="N12" s="1041" t="s">
        <v>6</v>
      </c>
      <c r="O12" s="1041"/>
      <c r="P12" s="1041"/>
      <c r="Q12" s="1041"/>
      <c r="R12" s="1041"/>
      <c r="S12" s="447"/>
      <c r="T12" s="1039" t="s">
        <v>7</v>
      </c>
      <c r="U12" s="1039"/>
      <c r="V12" s="1039" t="s">
        <v>1681</v>
      </c>
      <c r="W12" s="1039"/>
      <c r="X12" s="1039" t="s">
        <v>1681</v>
      </c>
      <c r="Y12" s="1039"/>
    </row>
    <row r="13" spans="1:28" s="29" customFormat="1" ht="15.75" customHeight="1" x14ac:dyDescent="0.2">
      <c r="A13" s="448" t="s">
        <v>9</v>
      </c>
      <c r="B13" s="449" t="s">
        <v>10</v>
      </c>
      <c r="C13" s="450" t="s">
        <v>11</v>
      </c>
      <c r="D13" s="449" t="s">
        <v>12</v>
      </c>
      <c r="E13" s="449" t="s">
        <v>101</v>
      </c>
      <c r="F13" s="451" t="s">
        <v>14</v>
      </c>
      <c r="G13" s="452" t="s">
        <v>15</v>
      </c>
      <c r="H13" s="452" t="s">
        <v>16</v>
      </c>
      <c r="I13" s="452" t="s">
        <v>17</v>
      </c>
      <c r="J13" s="452" t="s">
        <v>18</v>
      </c>
      <c r="K13" s="452" t="s">
        <v>19</v>
      </c>
      <c r="L13" s="452" t="s">
        <v>20</v>
      </c>
      <c r="M13" s="452" t="s">
        <v>21</v>
      </c>
      <c r="N13" s="453" t="s">
        <v>17</v>
      </c>
      <c r="O13" s="454" t="s">
        <v>18</v>
      </c>
      <c r="P13" s="454" t="s">
        <v>19</v>
      </c>
      <c r="Q13" s="454" t="s">
        <v>20</v>
      </c>
      <c r="R13" s="455" t="s">
        <v>21</v>
      </c>
      <c r="S13" s="456" t="s">
        <v>22</v>
      </c>
      <c r="T13" s="457" t="s">
        <v>23</v>
      </c>
      <c r="U13" s="457" t="s">
        <v>24</v>
      </c>
      <c r="V13" s="458" t="s">
        <v>25</v>
      </c>
      <c r="W13" s="457" t="s">
        <v>26</v>
      </c>
      <c r="X13" s="459" t="s">
        <v>27</v>
      </c>
      <c r="Y13" s="460" t="s">
        <v>28</v>
      </c>
    </row>
    <row r="14" spans="1:28" s="39" customFormat="1" ht="75" customHeight="1" x14ac:dyDescent="0.2">
      <c r="A14" s="419" t="s">
        <v>1682</v>
      </c>
      <c r="B14" s="30" t="s">
        <v>1683</v>
      </c>
      <c r="C14" s="1040"/>
      <c r="D14" s="677" t="s">
        <v>1684</v>
      </c>
      <c r="E14" s="679" t="s">
        <v>1685</v>
      </c>
      <c r="F14" s="33" t="s">
        <v>1686</v>
      </c>
      <c r="G14" s="121">
        <v>24</v>
      </c>
      <c r="H14" s="361">
        <v>12</v>
      </c>
      <c r="I14" s="35">
        <v>4.2</v>
      </c>
      <c r="J14" s="35">
        <v>8.5</v>
      </c>
      <c r="K14" s="35">
        <v>7.625</v>
      </c>
      <c r="L14" s="35">
        <v>4.75</v>
      </c>
      <c r="M14" s="35">
        <f>(L14*K14*J14)/1728</f>
        <v>0.17815936053240741</v>
      </c>
      <c r="N14" s="35">
        <v>1.87</v>
      </c>
      <c r="O14" s="35">
        <v>6.89</v>
      </c>
      <c r="P14" s="35">
        <v>4.33</v>
      </c>
      <c r="Q14" s="35">
        <v>3.74</v>
      </c>
      <c r="R14" s="35">
        <f>(Q14*P14*O14)/1728</f>
        <v>6.45706238425926E-2</v>
      </c>
      <c r="S14" s="36" t="s">
        <v>90</v>
      </c>
      <c r="T14" s="461">
        <v>1.77</v>
      </c>
      <c r="U14" s="461">
        <f>T14*G14</f>
        <v>42.480000000000004</v>
      </c>
      <c r="V14" s="461" t="s">
        <v>90</v>
      </c>
      <c r="W14" s="461" t="s">
        <v>90</v>
      </c>
      <c r="X14" s="461" t="s">
        <v>90</v>
      </c>
      <c r="Y14" s="461" t="s">
        <v>90</v>
      </c>
      <c r="AA14" s="110"/>
      <c r="AB14" s="110"/>
    </row>
    <row r="15" spans="1:28" s="430" customFormat="1" ht="20.100000000000001" customHeight="1" x14ac:dyDescent="0.2">
      <c r="A15" s="462" t="s">
        <v>1687</v>
      </c>
      <c r="B15" s="340" t="s">
        <v>1688</v>
      </c>
      <c r="C15" s="1040"/>
      <c r="D15" s="677"/>
      <c r="E15" s="680"/>
      <c r="F15" s="463">
        <v>786309252264</v>
      </c>
      <c r="G15" s="429">
        <v>12</v>
      </c>
      <c r="H15" s="429">
        <v>6</v>
      </c>
      <c r="I15" s="1026"/>
      <c r="J15" s="1027"/>
      <c r="K15" s="1027"/>
      <c r="L15" s="1027"/>
      <c r="M15" s="1027"/>
      <c r="N15" s="1027"/>
      <c r="O15" s="1027"/>
      <c r="P15" s="1027"/>
      <c r="Q15" s="1027"/>
      <c r="R15" s="1027"/>
      <c r="S15" s="1027"/>
      <c r="T15" s="1027"/>
      <c r="U15" s="1027"/>
      <c r="V15" s="1027"/>
      <c r="W15" s="1027"/>
      <c r="X15" s="1027"/>
      <c r="Y15" s="1028"/>
    </row>
    <row r="16" spans="1:28" s="249" customFormat="1" ht="20.100000000000001" customHeight="1" x14ac:dyDescent="0.2">
      <c r="A16" s="462" t="s">
        <v>1689</v>
      </c>
      <c r="B16" s="462" t="s">
        <v>1690</v>
      </c>
      <c r="C16" s="1040"/>
      <c r="D16" s="677"/>
      <c r="E16" s="688"/>
      <c r="F16" s="463">
        <v>786309258242</v>
      </c>
      <c r="G16" s="429">
        <v>12</v>
      </c>
      <c r="H16" s="429">
        <v>6</v>
      </c>
      <c r="I16" s="1029"/>
      <c r="J16" s="1030"/>
      <c r="K16" s="1030"/>
      <c r="L16" s="1030"/>
      <c r="M16" s="1030"/>
      <c r="N16" s="1030"/>
      <c r="O16" s="1030"/>
      <c r="P16" s="1030"/>
      <c r="Q16" s="1030"/>
      <c r="R16" s="1030"/>
      <c r="S16" s="1030"/>
      <c r="T16" s="1030"/>
      <c r="U16" s="1030"/>
      <c r="V16" s="1030"/>
      <c r="W16" s="1030"/>
      <c r="X16" s="1030"/>
      <c r="Y16" s="1031"/>
    </row>
    <row r="17" spans="1:28" s="249" customFormat="1" ht="75" customHeight="1" x14ac:dyDescent="0.2">
      <c r="A17" s="419" t="s">
        <v>1691</v>
      </c>
      <c r="B17" s="343" t="s">
        <v>1692</v>
      </c>
      <c r="C17" s="1025" t="s">
        <v>880</v>
      </c>
      <c r="D17" s="707" t="s">
        <v>1693</v>
      </c>
      <c r="E17" s="679" t="s">
        <v>1685</v>
      </c>
      <c r="F17" s="33" t="s">
        <v>1694</v>
      </c>
      <c r="G17" s="121">
        <v>24</v>
      </c>
      <c r="H17" s="361">
        <v>12</v>
      </c>
      <c r="I17" s="35">
        <v>4.2</v>
      </c>
      <c r="J17" s="35">
        <v>8.5</v>
      </c>
      <c r="K17" s="35">
        <v>7.625</v>
      </c>
      <c r="L17" s="35">
        <v>4.75</v>
      </c>
      <c r="M17" s="35">
        <f>(L17*K17*J17)/1728</f>
        <v>0.17815936053240741</v>
      </c>
      <c r="N17" s="35">
        <v>1.87</v>
      </c>
      <c r="O17" s="35">
        <v>6.89</v>
      </c>
      <c r="P17" s="35">
        <v>4.33</v>
      </c>
      <c r="Q17" s="35">
        <v>3.74</v>
      </c>
      <c r="R17" s="35">
        <f>(Q17*P17*O17)/1728</f>
        <v>6.45706238425926E-2</v>
      </c>
      <c r="S17" s="36" t="s">
        <v>90</v>
      </c>
      <c r="T17" s="38">
        <v>1.9</v>
      </c>
      <c r="U17" s="38">
        <f>T17*G17</f>
        <v>45.599999999999994</v>
      </c>
      <c r="V17" s="38" t="s">
        <v>90</v>
      </c>
      <c r="W17" s="38" t="s">
        <v>90</v>
      </c>
      <c r="X17" s="38" t="s">
        <v>90</v>
      </c>
      <c r="Y17" s="38" t="s">
        <v>90</v>
      </c>
      <c r="AA17" s="110"/>
      <c r="AB17" s="110"/>
    </row>
    <row r="18" spans="1:28" s="249" customFormat="1" ht="19.5" customHeight="1" x14ac:dyDescent="0.2">
      <c r="A18" s="462" t="s">
        <v>1687</v>
      </c>
      <c r="B18" s="340" t="s">
        <v>1688</v>
      </c>
      <c r="C18" s="1025"/>
      <c r="D18" s="707"/>
      <c r="E18" s="680"/>
      <c r="F18" s="463">
        <v>786309252264</v>
      </c>
      <c r="G18" s="429">
        <v>12</v>
      </c>
      <c r="H18" s="429">
        <v>6</v>
      </c>
      <c r="I18" s="1026"/>
      <c r="J18" s="1027"/>
      <c r="K18" s="1027"/>
      <c r="L18" s="1027"/>
      <c r="M18" s="1027"/>
      <c r="N18" s="1027"/>
      <c r="O18" s="1027"/>
      <c r="P18" s="1027"/>
      <c r="Q18" s="1027"/>
      <c r="R18" s="1027"/>
      <c r="S18" s="1027"/>
      <c r="T18" s="1027"/>
      <c r="U18" s="1027"/>
      <c r="V18" s="1027"/>
      <c r="W18" s="1027"/>
      <c r="X18" s="1027"/>
      <c r="Y18" s="1028"/>
    </row>
    <row r="19" spans="1:28" s="249" customFormat="1" ht="19.5" customHeight="1" x14ac:dyDescent="0.2">
      <c r="A19" s="462" t="s">
        <v>1689</v>
      </c>
      <c r="B19" s="462" t="s">
        <v>1690</v>
      </c>
      <c r="C19" s="1025"/>
      <c r="D19" s="707"/>
      <c r="E19" s="688"/>
      <c r="F19" s="463">
        <v>786309258242</v>
      </c>
      <c r="G19" s="429">
        <v>12</v>
      </c>
      <c r="H19" s="429">
        <v>6</v>
      </c>
      <c r="I19" s="1029"/>
      <c r="J19" s="1030"/>
      <c r="K19" s="1030"/>
      <c r="L19" s="1030"/>
      <c r="M19" s="1030"/>
      <c r="N19" s="1030"/>
      <c r="O19" s="1030"/>
      <c r="P19" s="1030"/>
      <c r="Q19" s="1030"/>
      <c r="R19" s="1030"/>
      <c r="S19" s="1030"/>
      <c r="T19" s="1030"/>
      <c r="U19" s="1030"/>
      <c r="V19" s="1030"/>
      <c r="W19" s="1030"/>
      <c r="X19" s="1030"/>
      <c r="Y19" s="1031"/>
    </row>
    <row r="20" spans="1:28" s="39" customFormat="1" ht="75" customHeight="1" x14ac:dyDescent="0.2">
      <c r="A20" s="419" t="s">
        <v>1695</v>
      </c>
      <c r="B20" s="420" t="s">
        <v>1696</v>
      </c>
      <c r="C20" s="1036"/>
      <c r="D20" s="679" t="s">
        <v>1697</v>
      </c>
      <c r="E20" s="679" t="s">
        <v>1685</v>
      </c>
      <c r="F20" s="33" t="s">
        <v>1698</v>
      </c>
      <c r="G20" s="121">
        <v>24</v>
      </c>
      <c r="H20" s="361">
        <v>12</v>
      </c>
      <c r="I20" s="35">
        <v>11.2</v>
      </c>
      <c r="J20" s="35">
        <v>10</v>
      </c>
      <c r="K20" s="35">
        <v>14.25</v>
      </c>
      <c r="L20" s="35">
        <v>6</v>
      </c>
      <c r="M20" s="35">
        <f t="shared" ref="M20" si="0">SUM(J20*K20*L20)/1728</f>
        <v>0.49479166666666669</v>
      </c>
      <c r="N20" s="35">
        <v>4.88</v>
      </c>
      <c r="O20" s="35">
        <v>9.25</v>
      </c>
      <c r="P20" s="35">
        <v>6.7</v>
      </c>
      <c r="Q20" s="35">
        <v>5.12</v>
      </c>
      <c r="R20" s="35">
        <f>(Q20*P20*O20)/1728</f>
        <v>0.18362962962962964</v>
      </c>
      <c r="S20" s="36" t="s">
        <v>90</v>
      </c>
      <c r="T20" s="461">
        <v>3.12</v>
      </c>
      <c r="U20" s="461">
        <f>T20*G20</f>
        <v>74.88</v>
      </c>
      <c r="V20" s="461" t="s">
        <v>90</v>
      </c>
      <c r="W20" s="461" t="s">
        <v>90</v>
      </c>
      <c r="X20" s="461" t="s">
        <v>90</v>
      </c>
      <c r="Y20" s="461" t="s">
        <v>90</v>
      </c>
      <c r="AA20" s="110"/>
      <c r="AB20" s="110"/>
    </row>
    <row r="21" spans="1:28" s="39" customFormat="1" ht="19.5" customHeight="1" x14ac:dyDescent="0.2">
      <c r="A21" s="440" t="s">
        <v>1699</v>
      </c>
      <c r="B21" s="427" t="s">
        <v>1700</v>
      </c>
      <c r="C21" s="1037"/>
      <c r="D21" s="680"/>
      <c r="E21" s="680"/>
      <c r="F21" s="339">
        <v>786309252233</v>
      </c>
      <c r="G21" s="429">
        <v>12</v>
      </c>
      <c r="H21" s="429">
        <v>6</v>
      </c>
      <c r="I21" s="1026"/>
      <c r="J21" s="1027"/>
      <c r="K21" s="1027"/>
      <c r="L21" s="1027"/>
      <c r="M21" s="1027"/>
      <c r="N21" s="1027"/>
      <c r="O21" s="1027"/>
      <c r="P21" s="1027"/>
      <c r="Q21" s="1027"/>
      <c r="R21" s="1027"/>
      <c r="S21" s="1027"/>
      <c r="T21" s="1027"/>
      <c r="U21" s="1027"/>
      <c r="V21" s="1027"/>
      <c r="W21" s="1027"/>
      <c r="X21" s="1027"/>
      <c r="Y21" s="1028"/>
    </row>
    <row r="22" spans="1:28" s="39" customFormat="1" ht="19.5" customHeight="1" x14ac:dyDescent="0.2">
      <c r="A22" s="440" t="s">
        <v>1701</v>
      </c>
      <c r="B22" s="427" t="s">
        <v>1702</v>
      </c>
      <c r="C22" s="1038"/>
      <c r="D22" s="688"/>
      <c r="E22" s="688"/>
      <c r="F22" s="339">
        <v>786309258235</v>
      </c>
      <c r="G22" s="429">
        <v>12</v>
      </c>
      <c r="H22" s="429">
        <v>6</v>
      </c>
      <c r="I22" s="1029"/>
      <c r="J22" s="1030"/>
      <c r="K22" s="1030"/>
      <c r="L22" s="1030"/>
      <c r="M22" s="1030"/>
      <c r="N22" s="1030"/>
      <c r="O22" s="1030"/>
      <c r="P22" s="1030"/>
      <c r="Q22" s="1030"/>
      <c r="R22" s="1030"/>
      <c r="S22" s="1030"/>
      <c r="T22" s="1030"/>
      <c r="U22" s="1030"/>
      <c r="V22" s="1030"/>
      <c r="W22" s="1030"/>
      <c r="X22" s="1030"/>
      <c r="Y22" s="1031"/>
    </row>
    <row r="23" spans="1:28" s="39" customFormat="1" ht="75" customHeight="1" x14ac:dyDescent="0.2">
      <c r="A23" s="419" t="s">
        <v>1703</v>
      </c>
      <c r="B23" s="30" t="s">
        <v>1704</v>
      </c>
      <c r="C23" s="1032" t="s">
        <v>880</v>
      </c>
      <c r="D23" s="710" t="s">
        <v>1697</v>
      </c>
      <c r="E23" s="679" t="s">
        <v>1685</v>
      </c>
      <c r="F23" s="33" t="s">
        <v>1705</v>
      </c>
      <c r="G23" s="121">
        <v>24</v>
      </c>
      <c r="H23" s="361">
        <v>12</v>
      </c>
      <c r="I23" s="35">
        <v>11.2</v>
      </c>
      <c r="J23" s="35">
        <v>10</v>
      </c>
      <c r="K23" s="35">
        <v>14.25</v>
      </c>
      <c r="L23" s="35">
        <v>6</v>
      </c>
      <c r="M23" s="35">
        <f t="shared" ref="M23" si="1">SUM(J23*K23*L23)/1728</f>
        <v>0.49479166666666669</v>
      </c>
      <c r="N23" s="35">
        <v>4.88</v>
      </c>
      <c r="O23" s="35">
        <v>9.25</v>
      </c>
      <c r="P23" s="35">
        <v>6.7</v>
      </c>
      <c r="Q23" s="35">
        <v>5.12</v>
      </c>
      <c r="R23" s="35">
        <f>(Q23*P23*O23)/1728</f>
        <v>0.18362962962962964</v>
      </c>
      <c r="S23" s="36" t="s">
        <v>90</v>
      </c>
      <c r="T23" s="38">
        <v>3.3</v>
      </c>
      <c r="U23" s="38">
        <f>T23*G23</f>
        <v>79.199999999999989</v>
      </c>
      <c r="V23" s="38" t="s">
        <v>90</v>
      </c>
      <c r="W23" s="38" t="s">
        <v>90</v>
      </c>
      <c r="X23" s="38" t="s">
        <v>90</v>
      </c>
      <c r="Y23" s="38" t="s">
        <v>90</v>
      </c>
      <c r="AA23" s="110"/>
      <c r="AB23" s="110"/>
    </row>
    <row r="24" spans="1:28" s="39" customFormat="1" ht="19.5" customHeight="1" x14ac:dyDescent="0.2">
      <c r="A24" s="440" t="s">
        <v>1699</v>
      </c>
      <c r="B24" s="427" t="s">
        <v>1700</v>
      </c>
      <c r="C24" s="1033"/>
      <c r="D24" s="711"/>
      <c r="E24" s="680"/>
      <c r="F24" s="339">
        <v>786309252233</v>
      </c>
      <c r="G24" s="429">
        <v>12</v>
      </c>
      <c r="H24" s="429">
        <v>6</v>
      </c>
      <c r="I24" s="1026"/>
      <c r="J24" s="1027"/>
      <c r="K24" s="1027"/>
      <c r="L24" s="1027"/>
      <c r="M24" s="1027"/>
      <c r="N24" s="1027"/>
      <c r="O24" s="1027"/>
      <c r="P24" s="1027"/>
      <c r="Q24" s="1027"/>
      <c r="R24" s="1027"/>
      <c r="S24" s="1027"/>
      <c r="T24" s="1027"/>
      <c r="U24" s="1027"/>
      <c r="V24" s="1027"/>
      <c r="W24" s="1027"/>
      <c r="X24" s="1027"/>
      <c r="Y24" s="1028"/>
    </row>
    <row r="25" spans="1:28" s="39" customFormat="1" ht="19.5" customHeight="1" x14ac:dyDescent="0.2">
      <c r="A25" s="440" t="s">
        <v>1701</v>
      </c>
      <c r="B25" s="427" t="s">
        <v>1702</v>
      </c>
      <c r="C25" s="1034"/>
      <c r="D25" s="717"/>
      <c r="E25" s="688"/>
      <c r="F25" s="339">
        <v>786309258235</v>
      </c>
      <c r="G25" s="429">
        <v>12</v>
      </c>
      <c r="H25" s="429">
        <v>6</v>
      </c>
      <c r="I25" s="1029"/>
      <c r="J25" s="1030"/>
      <c r="K25" s="1030"/>
      <c r="L25" s="1030"/>
      <c r="M25" s="1030"/>
      <c r="N25" s="1030"/>
      <c r="O25" s="1030"/>
      <c r="P25" s="1030"/>
      <c r="Q25" s="1030"/>
      <c r="R25" s="1030"/>
      <c r="S25" s="1030"/>
      <c r="T25" s="1030"/>
      <c r="U25" s="1030"/>
      <c r="V25" s="1030"/>
      <c r="W25" s="1030"/>
      <c r="X25" s="1030"/>
      <c r="Y25" s="1031"/>
    </row>
    <row r="26" spans="1:28" s="39" customFormat="1" ht="75" customHeight="1" x14ac:dyDescent="0.2">
      <c r="A26" s="419" t="s">
        <v>1706</v>
      </c>
      <c r="B26" s="30" t="s">
        <v>1707</v>
      </c>
      <c r="C26" s="1035"/>
      <c r="D26" s="679" t="s">
        <v>1708</v>
      </c>
      <c r="E26" s="679" t="s">
        <v>1709</v>
      </c>
      <c r="F26" s="33" t="s">
        <v>1710</v>
      </c>
      <c r="G26" s="121">
        <v>24</v>
      </c>
      <c r="H26" s="361">
        <v>12</v>
      </c>
      <c r="I26" s="35">
        <v>7.8</v>
      </c>
      <c r="J26" s="35">
        <v>9.25</v>
      </c>
      <c r="K26" s="35">
        <v>14.75</v>
      </c>
      <c r="L26" s="35">
        <v>7</v>
      </c>
      <c r="M26" s="35">
        <f t="shared" ref="M26" si="2">SUM(J26*K26*L26)/1728</f>
        <v>0.55269820601851849</v>
      </c>
      <c r="N26" s="35">
        <v>3.3</v>
      </c>
      <c r="O26" s="35">
        <v>8.66</v>
      </c>
      <c r="P26" s="35">
        <v>7.28</v>
      </c>
      <c r="Q26" s="35">
        <v>5.91</v>
      </c>
      <c r="R26" s="35">
        <f>(Q26*P26*O26)/1728</f>
        <v>0.21562197222222221</v>
      </c>
      <c r="S26" s="36" t="s">
        <v>90</v>
      </c>
      <c r="T26" s="461">
        <v>3.95</v>
      </c>
      <c r="U26" s="461">
        <f>T26*G26</f>
        <v>94.800000000000011</v>
      </c>
      <c r="V26" s="461">
        <v>1.62</v>
      </c>
      <c r="W26" s="461">
        <f>V26*G26</f>
        <v>38.880000000000003</v>
      </c>
      <c r="X26" s="461">
        <v>1.57</v>
      </c>
      <c r="Y26" s="461">
        <f>X26*G26</f>
        <v>37.68</v>
      </c>
      <c r="AA26" s="110"/>
      <c r="AB26" s="110"/>
    </row>
    <row r="27" spans="1:28" s="430" customFormat="1" ht="19.5" customHeight="1" x14ac:dyDescent="0.2">
      <c r="A27" s="260" t="s">
        <v>1711</v>
      </c>
      <c r="B27" s="344" t="s">
        <v>1712</v>
      </c>
      <c r="C27" s="1035"/>
      <c r="D27" s="680"/>
      <c r="E27" s="680"/>
      <c r="F27" s="339">
        <v>786309252271</v>
      </c>
      <c r="G27" s="429">
        <v>12</v>
      </c>
      <c r="H27" s="429">
        <v>6</v>
      </c>
      <c r="I27" s="1026"/>
      <c r="J27" s="1027"/>
      <c r="K27" s="1027"/>
      <c r="L27" s="1027"/>
      <c r="M27" s="1027"/>
      <c r="N27" s="1027"/>
      <c r="O27" s="1027"/>
      <c r="P27" s="1027"/>
      <c r="Q27" s="1027"/>
      <c r="R27" s="1027"/>
      <c r="S27" s="1027"/>
      <c r="T27" s="1027"/>
      <c r="U27" s="1027"/>
      <c r="V27" s="1027"/>
      <c r="W27" s="1027"/>
      <c r="X27" s="1027"/>
      <c r="Y27" s="1028"/>
    </row>
    <row r="28" spans="1:28" s="430" customFormat="1" ht="19.5" customHeight="1" x14ac:dyDescent="0.2">
      <c r="A28" s="260" t="s">
        <v>1713</v>
      </c>
      <c r="B28" s="344" t="s">
        <v>1714</v>
      </c>
      <c r="C28" s="1035"/>
      <c r="D28" s="688"/>
      <c r="E28" s="688"/>
      <c r="F28" s="339">
        <v>786309258259</v>
      </c>
      <c r="G28" s="429">
        <v>12</v>
      </c>
      <c r="H28" s="429">
        <v>6</v>
      </c>
      <c r="I28" s="1029"/>
      <c r="J28" s="1030"/>
      <c r="K28" s="1030"/>
      <c r="L28" s="1030"/>
      <c r="M28" s="1030"/>
      <c r="N28" s="1030"/>
      <c r="O28" s="1030"/>
      <c r="P28" s="1030"/>
      <c r="Q28" s="1030"/>
      <c r="R28" s="1030"/>
      <c r="S28" s="1030"/>
      <c r="T28" s="1030"/>
      <c r="U28" s="1030"/>
      <c r="V28" s="1030"/>
      <c r="W28" s="1030"/>
      <c r="X28" s="1030"/>
      <c r="Y28" s="1031"/>
    </row>
    <row r="29" spans="1:28" s="430" customFormat="1" ht="75" customHeight="1" x14ac:dyDescent="0.2">
      <c r="A29" s="419" t="s">
        <v>1715</v>
      </c>
      <c r="B29" s="30" t="s">
        <v>1716</v>
      </c>
      <c r="C29" s="1025" t="s">
        <v>880</v>
      </c>
      <c r="D29" s="710" t="s">
        <v>1717</v>
      </c>
      <c r="E29" s="679" t="s">
        <v>1709</v>
      </c>
      <c r="F29" s="33" t="s">
        <v>1718</v>
      </c>
      <c r="G29" s="34">
        <v>24</v>
      </c>
      <c r="H29" s="361">
        <v>12</v>
      </c>
      <c r="I29" s="35">
        <v>7.8</v>
      </c>
      <c r="J29" s="35">
        <v>9.25</v>
      </c>
      <c r="K29" s="35">
        <v>14.75</v>
      </c>
      <c r="L29" s="35">
        <v>7</v>
      </c>
      <c r="M29" s="35">
        <f t="shared" ref="M29" si="3">SUM(J29*K29*L29)/1728</f>
        <v>0.55269820601851849</v>
      </c>
      <c r="N29" s="35">
        <v>3.3</v>
      </c>
      <c r="O29" s="35">
        <v>8.66</v>
      </c>
      <c r="P29" s="35">
        <v>7.28</v>
      </c>
      <c r="Q29" s="35">
        <v>5.91</v>
      </c>
      <c r="R29" s="35">
        <f>(Q29*P29*O29)/1728</f>
        <v>0.21562197222222221</v>
      </c>
      <c r="S29" s="36" t="s">
        <v>90</v>
      </c>
      <c r="T29" s="38">
        <v>3.99</v>
      </c>
      <c r="U29" s="38">
        <f>T29*G29</f>
        <v>95.76</v>
      </c>
      <c r="V29" s="38">
        <v>1.64</v>
      </c>
      <c r="W29" s="38">
        <f>V29*G29</f>
        <v>39.36</v>
      </c>
      <c r="X29" s="38">
        <v>1.59</v>
      </c>
      <c r="Y29" s="38">
        <f>X29*G29</f>
        <v>38.160000000000004</v>
      </c>
      <c r="AA29" s="110"/>
      <c r="AB29" s="110"/>
    </row>
    <row r="30" spans="1:28" s="430" customFormat="1" ht="19.5" customHeight="1" x14ac:dyDescent="0.2">
      <c r="A30" s="260" t="s">
        <v>1711</v>
      </c>
      <c r="B30" s="344" t="s">
        <v>1712</v>
      </c>
      <c r="C30" s="1025"/>
      <c r="D30" s="711"/>
      <c r="E30" s="680"/>
      <c r="F30" s="339">
        <v>786309252271</v>
      </c>
      <c r="G30" s="429">
        <v>12</v>
      </c>
      <c r="H30" s="429">
        <v>6</v>
      </c>
      <c r="I30" s="1026"/>
      <c r="J30" s="1027"/>
      <c r="K30" s="1027"/>
      <c r="L30" s="1027"/>
      <c r="M30" s="1027"/>
      <c r="N30" s="1027"/>
      <c r="O30" s="1027"/>
      <c r="P30" s="1027"/>
      <c r="Q30" s="1027"/>
      <c r="R30" s="1027"/>
      <c r="S30" s="1027"/>
      <c r="T30" s="1027"/>
      <c r="U30" s="1027"/>
      <c r="V30" s="1027"/>
      <c r="W30" s="1027"/>
      <c r="X30" s="1027"/>
      <c r="Y30" s="1028"/>
    </row>
    <row r="31" spans="1:28" s="430" customFormat="1" ht="19.5" customHeight="1" x14ac:dyDescent="0.2">
      <c r="A31" s="260" t="s">
        <v>1713</v>
      </c>
      <c r="B31" s="344" t="s">
        <v>1714</v>
      </c>
      <c r="C31" s="1025"/>
      <c r="D31" s="717"/>
      <c r="E31" s="688"/>
      <c r="F31" s="339">
        <v>786309258259</v>
      </c>
      <c r="G31" s="429">
        <v>12</v>
      </c>
      <c r="H31" s="429">
        <v>6</v>
      </c>
      <c r="I31" s="1029"/>
      <c r="J31" s="1030"/>
      <c r="K31" s="1030"/>
      <c r="L31" s="1030"/>
      <c r="M31" s="1030"/>
      <c r="N31" s="1030"/>
      <c r="O31" s="1030"/>
      <c r="P31" s="1030"/>
      <c r="Q31" s="1030"/>
      <c r="R31" s="1030"/>
      <c r="S31" s="1030"/>
      <c r="T31" s="1030"/>
      <c r="U31" s="1030"/>
      <c r="V31" s="1030"/>
      <c r="W31" s="1030"/>
      <c r="X31" s="1030"/>
      <c r="Y31" s="1031"/>
    </row>
  </sheetData>
  <mergeCells count="35">
    <mergeCell ref="X12:Y12"/>
    <mergeCell ref="C14:C16"/>
    <mergeCell ref="A12:H12"/>
    <mergeCell ref="I12:M12"/>
    <mergeCell ref="N12:R12"/>
    <mergeCell ref="T12:U12"/>
    <mergeCell ref="V12:W12"/>
    <mergeCell ref="D14:D16"/>
    <mergeCell ref="E14:E16"/>
    <mergeCell ref="I15:Y16"/>
    <mergeCell ref="A2:Y2"/>
    <mergeCell ref="A3:Y3"/>
    <mergeCell ref="A4:Y4"/>
    <mergeCell ref="A5:Y5"/>
    <mergeCell ref="A10:Y11"/>
    <mergeCell ref="C20:C22"/>
    <mergeCell ref="D20:D22"/>
    <mergeCell ref="E20:E22"/>
    <mergeCell ref="I21:Y22"/>
    <mergeCell ref="C17:C19"/>
    <mergeCell ref="D17:D19"/>
    <mergeCell ref="E17:E19"/>
    <mergeCell ref="I18:Y19"/>
    <mergeCell ref="C29:C31"/>
    <mergeCell ref="D29:D31"/>
    <mergeCell ref="E29:E31"/>
    <mergeCell ref="I30:Y31"/>
    <mergeCell ref="C23:C25"/>
    <mergeCell ref="D23:D25"/>
    <mergeCell ref="E23:E25"/>
    <mergeCell ref="I24:Y25"/>
    <mergeCell ref="C26:C28"/>
    <mergeCell ref="D26:D28"/>
    <mergeCell ref="E26:E28"/>
    <mergeCell ref="I27:Y28"/>
  </mergeCells>
  <dataValidations count="1">
    <dataValidation type="textLength" allowBlank="1" showInputMessage="1" showErrorMessage="1" sqref="B29:C29 C14 C17 B17:B18 B20:B26 B14:B15" xr:uid="{4C7D798C-633D-453B-949C-2CD08B4B6296}">
      <formula1>1</formula1>
      <formula2>30</formula2>
    </dataValidation>
  </dataValidations>
  <printOptions horizontalCentered="1"/>
  <pageMargins left="0" right="0" top="0.5" bottom="0.25" header="0.5" footer="0.25"/>
  <pageSetup scale="42" fitToHeight="0" orientation="landscape" r:id="rId1"/>
  <headerFooter alignWithMargins="0">
    <oddFooter xml:space="preserve">&amp;LPricing Valid Thru 8/31/2026
&amp;C&amp;P of &amp;N&amp;RAll Information is Subject to Change.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5021-6E02-4307-9E52-B0B934370ECC}">
  <sheetPr>
    <pageSetUpPr fitToPage="1"/>
  </sheetPr>
  <dimension ref="A1:AB39"/>
  <sheetViews>
    <sheetView view="pageBreakPreview" topLeftCell="D16" zoomScale="80" zoomScaleNormal="50" zoomScaleSheetLayoutView="80" workbookViewId="0">
      <selection activeCell="H27" sqref="H27:Y27"/>
    </sheetView>
  </sheetViews>
  <sheetFormatPr defaultColWidth="27.7109375" defaultRowHeight="15" x14ac:dyDescent="0.2"/>
  <cols>
    <col min="1" max="1" width="21.7109375" style="29" customWidth="1"/>
    <col min="2" max="2" width="50" style="7" customWidth="1"/>
    <col min="3" max="3" width="27" style="7" customWidth="1"/>
    <col min="4" max="5" width="31.85546875" style="67" customWidth="1"/>
    <col min="6" max="6" width="28.28515625" style="68" bestFit="1" customWidth="1"/>
    <col min="7" max="11" width="6.85546875" style="67" customWidth="1"/>
    <col min="12" max="15" width="6.85546875" style="70" customWidth="1"/>
    <col min="16" max="16" width="6.85546875" style="67" customWidth="1"/>
    <col min="17" max="18" width="6.85546875" style="71" customWidth="1"/>
    <col min="19" max="19" width="9.7109375" style="489" bestFit="1" customWidth="1"/>
    <col min="20" max="25" width="13" style="490" customWidth="1"/>
    <col min="26" max="26" width="9.140625" style="7" customWidth="1"/>
    <col min="27" max="16384" width="27.7109375" style="7"/>
  </cols>
  <sheetData>
    <row r="1" spans="1:28" ht="12.75" customHeight="1" x14ac:dyDescent="0.3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64"/>
      <c r="T1" s="465"/>
      <c r="U1" s="465"/>
      <c r="V1" s="465"/>
      <c r="W1" s="465"/>
      <c r="X1" s="465"/>
      <c r="Y1" s="466"/>
    </row>
    <row r="2" spans="1:28" s="8" customFormat="1" ht="23.25" customHeight="1" x14ac:dyDescent="0.35">
      <c r="A2" s="669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8" s="8" customFormat="1" ht="23.25" customHeight="1" x14ac:dyDescent="0.35">
      <c r="A3" s="669" t="s">
        <v>1719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1"/>
    </row>
    <row r="4" spans="1:28" s="8" customFormat="1" ht="23.25" x14ac:dyDescent="0.35">
      <c r="A4" s="672" t="s">
        <v>1720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8" s="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4"/>
    </row>
    <row r="6" spans="1:28" s="8" customFormat="1" ht="23.25" customHeigh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s="8" customFormat="1" ht="23.25" customHeight="1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8" s="8" customFormat="1" ht="23.25" customHeight="1" x14ac:dyDescent="0.3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28" s="8" customFormat="1" ht="23.25" customHeight="1" x14ac:dyDescent="0.3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1:28" s="8" customFormat="1" ht="23.25" customHeight="1" thickBot="1" x14ac:dyDescent="0.4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1"/>
    </row>
    <row r="11" spans="1:28" s="15" customFormat="1" ht="21" customHeight="1" x14ac:dyDescent="0.2">
      <c r="A11" s="1049" t="s">
        <v>1721</v>
      </c>
      <c r="B11" s="662"/>
      <c r="C11" s="662"/>
      <c r="D11" s="662"/>
      <c r="E11" s="662"/>
      <c r="F11" s="662"/>
      <c r="G11" s="662"/>
      <c r="H11" s="662"/>
      <c r="I11" s="662"/>
      <c r="J11" s="662"/>
      <c r="K11" s="662"/>
      <c r="L11" s="662"/>
      <c r="M11" s="662"/>
      <c r="N11" s="662"/>
      <c r="O11" s="662"/>
      <c r="P11" s="662"/>
      <c r="Q11" s="662"/>
      <c r="R11" s="662"/>
      <c r="S11" s="662"/>
      <c r="T11" s="662"/>
      <c r="U11" s="662"/>
      <c r="V11" s="662"/>
      <c r="W11" s="662"/>
      <c r="X11" s="662"/>
      <c r="Y11" s="663"/>
    </row>
    <row r="12" spans="1:28" s="15" customFormat="1" ht="21" customHeight="1" thickBot="1" x14ac:dyDescent="0.25">
      <c r="A12" s="664"/>
      <c r="B12" s="665"/>
      <c r="C12" s="665"/>
      <c r="D12" s="665"/>
      <c r="E12" s="665"/>
      <c r="F12" s="665"/>
      <c r="G12" s="665"/>
      <c r="H12" s="665"/>
      <c r="I12" s="665"/>
      <c r="J12" s="665"/>
      <c r="K12" s="665"/>
      <c r="L12" s="665"/>
      <c r="M12" s="665"/>
      <c r="N12" s="665"/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6"/>
    </row>
    <row r="13" spans="1:28" s="15" customFormat="1" ht="15.75" customHeight="1" x14ac:dyDescent="0.2">
      <c r="A13" s="816" t="s">
        <v>4</v>
      </c>
      <c r="B13" s="816"/>
      <c r="C13" s="816"/>
      <c r="D13" s="816"/>
      <c r="E13" s="816"/>
      <c r="F13" s="816"/>
      <c r="G13" s="816"/>
      <c r="H13" s="816"/>
      <c r="I13" s="1054" t="s">
        <v>5</v>
      </c>
      <c r="J13" s="1054"/>
      <c r="K13" s="1054"/>
      <c r="L13" s="1054"/>
      <c r="M13" s="1054"/>
      <c r="N13" s="1054" t="s">
        <v>1722</v>
      </c>
      <c r="O13" s="1054"/>
      <c r="P13" s="1054"/>
      <c r="Q13" s="1054"/>
      <c r="R13" s="1054"/>
      <c r="S13" s="352"/>
      <c r="T13" s="938" t="s">
        <v>1723</v>
      </c>
      <c r="U13" s="938"/>
      <c r="V13" s="1048" t="s">
        <v>68</v>
      </c>
      <c r="W13" s="1048"/>
      <c r="X13" s="1048" t="s">
        <v>68</v>
      </c>
      <c r="Y13" s="1048"/>
    </row>
    <row r="14" spans="1:28" s="29" customFormat="1" ht="15.75" customHeight="1" x14ac:dyDescent="0.2">
      <c r="A14" s="17" t="s">
        <v>9</v>
      </c>
      <c r="B14" s="190" t="s">
        <v>10</v>
      </c>
      <c r="C14" s="190" t="s">
        <v>11</v>
      </c>
      <c r="D14" s="190" t="s">
        <v>12</v>
      </c>
      <c r="E14" s="190" t="s">
        <v>101</v>
      </c>
      <c r="F14" s="232" t="s">
        <v>14</v>
      </c>
      <c r="G14" s="192" t="s">
        <v>15</v>
      </c>
      <c r="H14" s="192" t="s">
        <v>16</v>
      </c>
      <c r="I14" s="467" t="s">
        <v>17</v>
      </c>
      <c r="J14" s="467" t="s">
        <v>18</v>
      </c>
      <c r="K14" s="467" t="s">
        <v>19</v>
      </c>
      <c r="L14" s="467" t="s">
        <v>20</v>
      </c>
      <c r="M14" s="467" t="s">
        <v>21</v>
      </c>
      <c r="N14" s="468" t="s">
        <v>17</v>
      </c>
      <c r="O14" s="469" t="s">
        <v>18</v>
      </c>
      <c r="P14" s="469" t="s">
        <v>19</v>
      </c>
      <c r="Q14" s="469" t="s">
        <v>20</v>
      </c>
      <c r="R14" s="470" t="s">
        <v>21</v>
      </c>
      <c r="S14" s="350" t="s">
        <v>22</v>
      </c>
      <c r="T14" s="348" t="s">
        <v>23</v>
      </c>
      <c r="U14" s="348" t="s">
        <v>24</v>
      </c>
      <c r="V14" s="349" t="s">
        <v>25</v>
      </c>
      <c r="W14" s="348" t="s">
        <v>26</v>
      </c>
      <c r="X14" s="347" t="s">
        <v>27</v>
      </c>
      <c r="Y14" s="346" t="s">
        <v>28</v>
      </c>
    </row>
    <row r="15" spans="1:28" s="39" customFormat="1" ht="125.25" customHeight="1" x14ac:dyDescent="0.2">
      <c r="A15" s="30" t="s">
        <v>1724</v>
      </c>
      <c r="B15" s="30" t="s">
        <v>1725</v>
      </c>
      <c r="C15" s="471"/>
      <c r="D15" s="472" t="s">
        <v>1726</v>
      </c>
      <c r="E15" s="42" t="s">
        <v>1727</v>
      </c>
      <c r="F15" s="108" t="s">
        <v>1728</v>
      </c>
      <c r="G15" s="34">
        <v>24</v>
      </c>
      <c r="H15" s="34">
        <v>6</v>
      </c>
      <c r="I15" s="35">
        <v>10.6</v>
      </c>
      <c r="J15" s="35">
        <v>10.75</v>
      </c>
      <c r="K15" s="35">
        <v>15.25</v>
      </c>
      <c r="L15" s="35">
        <v>8.125</v>
      </c>
      <c r="M15" s="35">
        <f>(L15*K15*J15)/1728</f>
        <v>0.77082881221064814</v>
      </c>
      <c r="N15" s="35">
        <v>2.4</v>
      </c>
      <c r="O15" s="35">
        <v>9.5</v>
      </c>
      <c r="P15" s="35">
        <v>15</v>
      </c>
      <c r="Q15" s="35">
        <v>2.5</v>
      </c>
      <c r="R15" s="421">
        <f>(O15*P15*Q15)/1728</f>
        <v>0.20616319444444445</v>
      </c>
      <c r="S15" s="473" t="s">
        <v>90</v>
      </c>
      <c r="T15" s="474">
        <v>5.15</v>
      </c>
      <c r="U15" s="474">
        <f>T15*G15</f>
        <v>123.60000000000001</v>
      </c>
      <c r="V15" s="474">
        <v>1.913</v>
      </c>
      <c r="W15" s="474">
        <f>V15*G15</f>
        <v>45.911999999999999</v>
      </c>
      <c r="X15" s="474">
        <v>1.85</v>
      </c>
      <c r="Y15" s="474">
        <f>X15*G15</f>
        <v>44.400000000000006</v>
      </c>
      <c r="Z15" s="110"/>
      <c r="AA15" s="110"/>
      <c r="AB15" s="110"/>
    </row>
    <row r="16" spans="1:28" s="39" customFormat="1" ht="75" customHeight="1" x14ac:dyDescent="0.2">
      <c r="A16" s="30" t="s">
        <v>1729</v>
      </c>
      <c r="B16" s="404" t="s">
        <v>1730</v>
      </c>
      <c r="C16" s="475"/>
      <c r="D16" s="42" t="s">
        <v>1731</v>
      </c>
      <c r="E16" s="476" t="s">
        <v>1727</v>
      </c>
      <c r="F16" s="108" t="s">
        <v>1732</v>
      </c>
      <c r="G16" s="34">
        <v>18</v>
      </c>
      <c r="H16" s="34">
        <v>6</v>
      </c>
      <c r="I16" s="35">
        <v>2.8</v>
      </c>
      <c r="J16" s="35">
        <v>7</v>
      </c>
      <c r="K16" s="35">
        <v>13.5</v>
      </c>
      <c r="L16" s="35">
        <v>3.75</v>
      </c>
      <c r="M16" s="35">
        <f t="shared" ref="M16:M28" si="0">(L16*K16*J16)/1728</f>
        <v>0.205078125</v>
      </c>
      <c r="N16" s="35">
        <v>0.84</v>
      </c>
      <c r="O16" s="35">
        <v>13.15</v>
      </c>
      <c r="P16" s="35">
        <v>6.14</v>
      </c>
      <c r="Q16" s="35">
        <v>1.18</v>
      </c>
      <c r="R16" s="35">
        <f t="shared" ref="R16:R28" si="1">(O16*P16*Q16)/1728</f>
        <v>5.5135636574074068E-2</v>
      </c>
      <c r="S16" s="473" t="s">
        <v>90</v>
      </c>
      <c r="T16" s="474">
        <v>2.5</v>
      </c>
      <c r="U16" s="474">
        <f t="shared" ref="U16:U21" si="2">T16*G16</f>
        <v>45</v>
      </c>
      <c r="V16" s="474">
        <v>1.01</v>
      </c>
      <c r="W16" s="474">
        <f t="shared" ref="W16:W28" si="3">V16*G16</f>
        <v>18.18</v>
      </c>
      <c r="X16" s="474">
        <v>0.98</v>
      </c>
      <c r="Y16" s="474">
        <f t="shared" ref="Y16:Y32" si="4">X16*G16</f>
        <v>17.64</v>
      </c>
      <c r="Z16" s="110"/>
      <c r="AA16" s="110"/>
      <c r="AB16" s="110"/>
    </row>
    <row r="17" spans="1:28" s="39" customFormat="1" ht="75" customHeight="1" x14ac:dyDescent="0.2">
      <c r="A17" s="30" t="s">
        <v>1733</v>
      </c>
      <c r="B17" s="404" t="s">
        <v>1734</v>
      </c>
      <c r="C17" s="475"/>
      <c r="D17" s="42" t="s">
        <v>1735</v>
      </c>
      <c r="E17" s="42" t="s">
        <v>1727</v>
      </c>
      <c r="F17" s="108" t="s">
        <v>1736</v>
      </c>
      <c r="G17" s="34">
        <v>18</v>
      </c>
      <c r="H17" s="34">
        <v>6</v>
      </c>
      <c r="I17" s="35">
        <v>4.2</v>
      </c>
      <c r="J17" s="35">
        <v>6.25</v>
      </c>
      <c r="K17" s="35">
        <v>13.5</v>
      </c>
      <c r="L17" s="35">
        <v>5</v>
      </c>
      <c r="M17" s="35">
        <f t="shared" si="0"/>
        <v>0.244140625</v>
      </c>
      <c r="N17" s="35">
        <v>1.34</v>
      </c>
      <c r="O17" s="35">
        <v>13.15</v>
      </c>
      <c r="P17" s="35">
        <v>5.9</v>
      </c>
      <c r="Q17" s="35">
        <v>1.65</v>
      </c>
      <c r="R17" s="35">
        <f t="shared" si="1"/>
        <v>7.4082899305555561E-2</v>
      </c>
      <c r="S17" s="473" t="s">
        <v>90</v>
      </c>
      <c r="T17" s="474">
        <v>2.5</v>
      </c>
      <c r="U17" s="474">
        <f t="shared" si="2"/>
        <v>45</v>
      </c>
      <c r="V17" s="474">
        <v>1.01</v>
      </c>
      <c r="W17" s="474">
        <f t="shared" si="3"/>
        <v>18.18</v>
      </c>
      <c r="X17" s="474">
        <v>0.98</v>
      </c>
      <c r="Y17" s="474">
        <f t="shared" si="4"/>
        <v>17.64</v>
      </c>
      <c r="Z17" s="110"/>
      <c r="AA17" s="110"/>
      <c r="AB17" s="110"/>
    </row>
    <row r="18" spans="1:28" s="39" customFormat="1" ht="75" customHeight="1" x14ac:dyDescent="0.2">
      <c r="A18" s="30" t="s">
        <v>1737</v>
      </c>
      <c r="B18" s="404" t="s">
        <v>1738</v>
      </c>
      <c r="C18" s="475"/>
      <c r="D18" s="42" t="s">
        <v>1739</v>
      </c>
      <c r="E18" s="42" t="s">
        <v>1727</v>
      </c>
      <c r="F18" s="108" t="s">
        <v>1740</v>
      </c>
      <c r="G18" s="34">
        <v>18</v>
      </c>
      <c r="H18" s="34">
        <v>6</v>
      </c>
      <c r="I18" s="35">
        <v>4</v>
      </c>
      <c r="J18" s="35">
        <v>7.5</v>
      </c>
      <c r="K18" s="35">
        <v>13.5</v>
      </c>
      <c r="L18" s="35">
        <v>4.5</v>
      </c>
      <c r="M18" s="35">
        <f t="shared" si="0"/>
        <v>0.263671875</v>
      </c>
      <c r="N18" s="35">
        <v>1.21</v>
      </c>
      <c r="O18" s="35">
        <v>13.15</v>
      </c>
      <c r="P18" s="35">
        <v>7</v>
      </c>
      <c r="Q18" s="35">
        <v>1.65</v>
      </c>
      <c r="R18" s="35">
        <f t="shared" si="1"/>
        <v>8.7894965277777778E-2</v>
      </c>
      <c r="S18" s="473" t="s">
        <v>90</v>
      </c>
      <c r="T18" s="474">
        <v>2.5</v>
      </c>
      <c r="U18" s="474">
        <f t="shared" si="2"/>
        <v>45</v>
      </c>
      <c r="V18" s="474">
        <v>1.02</v>
      </c>
      <c r="W18" s="474">
        <f t="shared" si="3"/>
        <v>18.36</v>
      </c>
      <c r="X18" s="474">
        <v>0.98</v>
      </c>
      <c r="Y18" s="474">
        <f t="shared" si="4"/>
        <v>17.64</v>
      </c>
      <c r="Z18" s="110"/>
      <c r="AA18" s="110"/>
      <c r="AB18" s="110"/>
    </row>
    <row r="19" spans="1:28" s="39" customFormat="1" ht="75" customHeight="1" x14ac:dyDescent="0.2">
      <c r="A19" s="30" t="s">
        <v>1741</v>
      </c>
      <c r="B19" s="404" t="s">
        <v>1738</v>
      </c>
      <c r="C19" s="475"/>
      <c r="D19" s="42" t="s">
        <v>1739</v>
      </c>
      <c r="E19" s="42" t="s">
        <v>1727</v>
      </c>
      <c r="F19" s="108" t="s">
        <v>1742</v>
      </c>
      <c r="G19" s="34">
        <v>18</v>
      </c>
      <c r="H19" s="34">
        <v>6</v>
      </c>
      <c r="I19" s="35">
        <v>4</v>
      </c>
      <c r="J19" s="35">
        <v>7.5</v>
      </c>
      <c r="K19" s="35">
        <v>13.5</v>
      </c>
      <c r="L19" s="35">
        <v>4.5</v>
      </c>
      <c r="M19" s="35">
        <f t="shared" si="0"/>
        <v>0.263671875</v>
      </c>
      <c r="N19" s="35">
        <v>1.21</v>
      </c>
      <c r="O19" s="35">
        <v>13.15</v>
      </c>
      <c r="P19" s="35">
        <v>7</v>
      </c>
      <c r="Q19" s="35">
        <v>1.65</v>
      </c>
      <c r="R19" s="35">
        <f t="shared" si="1"/>
        <v>8.7894965277777778E-2</v>
      </c>
      <c r="S19" s="473" t="s">
        <v>90</v>
      </c>
      <c r="T19" s="474">
        <v>2.5</v>
      </c>
      <c r="U19" s="474">
        <f t="shared" si="2"/>
        <v>45</v>
      </c>
      <c r="V19" s="474">
        <v>1.02</v>
      </c>
      <c r="W19" s="474">
        <f t="shared" si="3"/>
        <v>18.36</v>
      </c>
      <c r="X19" s="474">
        <v>0.98</v>
      </c>
      <c r="Y19" s="474">
        <f t="shared" si="4"/>
        <v>17.64</v>
      </c>
      <c r="Z19" s="110"/>
      <c r="AA19" s="110"/>
      <c r="AB19" s="110"/>
    </row>
    <row r="20" spans="1:28" s="39" customFormat="1" ht="75" customHeight="1" x14ac:dyDescent="0.2">
      <c r="A20" s="30" t="s">
        <v>1743</v>
      </c>
      <c r="B20" s="404" t="s">
        <v>1744</v>
      </c>
      <c r="C20" s="475"/>
      <c r="D20" s="42" t="s">
        <v>1745</v>
      </c>
      <c r="E20" s="42" t="s">
        <v>1727</v>
      </c>
      <c r="F20" s="108" t="s">
        <v>1746</v>
      </c>
      <c r="G20" s="150">
        <v>18</v>
      </c>
      <c r="H20" s="34">
        <v>6</v>
      </c>
      <c r="I20" s="35">
        <v>4.2</v>
      </c>
      <c r="J20" s="35">
        <v>10.75</v>
      </c>
      <c r="K20" s="35">
        <v>13.5</v>
      </c>
      <c r="L20" s="35">
        <v>3.5</v>
      </c>
      <c r="M20" s="35">
        <f t="shared" si="0"/>
        <v>0.2939453125</v>
      </c>
      <c r="N20" s="35">
        <v>1.19</v>
      </c>
      <c r="O20" s="35">
        <v>13.15</v>
      </c>
      <c r="P20" s="35">
        <v>10.16</v>
      </c>
      <c r="Q20" s="35">
        <v>1.18</v>
      </c>
      <c r="R20" s="35">
        <f t="shared" si="1"/>
        <v>9.1234212962962968E-2</v>
      </c>
      <c r="S20" s="473" t="s">
        <v>90</v>
      </c>
      <c r="T20" s="474">
        <v>2.5</v>
      </c>
      <c r="U20" s="474">
        <f t="shared" si="2"/>
        <v>45</v>
      </c>
      <c r="V20" s="474">
        <v>1.0249999999999999</v>
      </c>
      <c r="W20" s="474">
        <f t="shared" si="3"/>
        <v>18.45</v>
      </c>
      <c r="X20" s="474">
        <v>0.98</v>
      </c>
      <c r="Y20" s="474">
        <f t="shared" si="4"/>
        <v>17.64</v>
      </c>
      <c r="Z20" s="110"/>
      <c r="AA20" s="110"/>
      <c r="AB20" s="110"/>
    </row>
    <row r="21" spans="1:28" s="39" customFormat="1" ht="75" customHeight="1" thickBot="1" x14ac:dyDescent="0.25">
      <c r="A21" s="30" t="s">
        <v>1747</v>
      </c>
      <c r="B21" s="404" t="s">
        <v>1748</v>
      </c>
      <c r="C21" s="477"/>
      <c r="D21" s="42" t="s">
        <v>1749</v>
      </c>
      <c r="E21" s="42" t="s">
        <v>1727</v>
      </c>
      <c r="F21" s="108" t="s">
        <v>1750</v>
      </c>
      <c r="G21" s="34">
        <v>18</v>
      </c>
      <c r="H21" s="34">
        <v>6</v>
      </c>
      <c r="I21" s="35">
        <v>4.2</v>
      </c>
      <c r="J21" s="35">
        <v>10.75</v>
      </c>
      <c r="K21" s="35">
        <v>13.5</v>
      </c>
      <c r="L21" s="35">
        <v>3.5</v>
      </c>
      <c r="M21" s="35">
        <f t="shared" si="0"/>
        <v>0.2939453125</v>
      </c>
      <c r="N21" s="35">
        <v>1.19</v>
      </c>
      <c r="O21" s="35">
        <v>13.15</v>
      </c>
      <c r="P21" s="35">
        <v>10.16</v>
      </c>
      <c r="Q21" s="35">
        <v>1.18</v>
      </c>
      <c r="R21" s="35">
        <f t="shared" si="1"/>
        <v>9.1234212962962968E-2</v>
      </c>
      <c r="S21" s="325" t="s">
        <v>90</v>
      </c>
      <c r="T21" s="474">
        <v>3.5</v>
      </c>
      <c r="U21" s="474">
        <f t="shared" si="2"/>
        <v>63</v>
      </c>
      <c r="V21" s="474">
        <v>1.3959999999999999</v>
      </c>
      <c r="W21" s="474">
        <f t="shared" si="3"/>
        <v>25.128</v>
      </c>
      <c r="X21" s="474">
        <v>1.34</v>
      </c>
      <c r="Y21" s="474">
        <f t="shared" si="4"/>
        <v>24.12</v>
      </c>
      <c r="Z21" s="110"/>
      <c r="AA21" s="110"/>
      <c r="AB21" s="110"/>
    </row>
    <row r="22" spans="1:28" s="15" customFormat="1" ht="21" customHeight="1" x14ac:dyDescent="0.2">
      <c r="A22" s="1049" t="s">
        <v>1751</v>
      </c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2"/>
      <c r="X22" s="662"/>
      <c r="Y22" s="663"/>
    </row>
    <row r="23" spans="1:28" s="15" customFormat="1" ht="21" customHeight="1" thickBot="1" x14ac:dyDescent="0.25">
      <c r="A23" s="664"/>
      <c r="B23" s="665"/>
      <c r="C23" s="665"/>
      <c r="D23" s="665"/>
      <c r="E23" s="665"/>
      <c r="F23" s="665"/>
      <c r="G23" s="665"/>
      <c r="H23" s="665"/>
      <c r="I23" s="665"/>
      <c r="J23" s="665"/>
      <c r="K23" s="665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6"/>
    </row>
    <row r="24" spans="1:28" s="15" customFormat="1" ht="15.75" customHeight="1" x14ac:dyDescent="0.2">
      <c r="A24" s="1050" t="s">
        <v>4</v>
      </c>
      <c r="B24" s="1050"/>
      <c r="C24" s="1050"/>
      <c r="D24" s="1050"/>
      <c r="E24" s="1050"/>
      <c r="F24" s="1050"/>
      <c r="G24" s="1050"/>
      <c r="H24" s="1050"/>
      <c r="I24" s="1051" t="s">
        <v>5</v>
      </c>
      <c r="J24" s="1051"/>
      <c r="K24" s="1051"/>
      <c r="L24" s="1051"/>
      <c r="M24" s="1051"/>
      <c r="N24" s="1051" t="s">
        <v>1722</v>
      </c>
      <c r="O24" s="1051"/>
      <c r="P24" s="1051"/>
      <c r="Q24" s="1051"/>
      <c r="R24" s="1051"/>
      <c r="S24" s="480"/>
      <c r="T24" s="1052" t="s">
        <v>7</v>
      </c>
      <c r="U24" s="1052"/>
      <c r="V24" s="1053" t="s">
        <v>68</v>
      </c>
      <c r="W24" s="1053"/>
      <c r="X24" s="1053" t="s">
        <v>68</v>
      </c>
      <c r="Y24" s="1053"/>
    </row>
    <row r="25" spans="1:28" s="29" customFormat="1" ht="15.75" customHeight="1" x14ac:dyDescent="0.2">
      <c r="A25" s="481" t="s">
        <v>9</v>
      </c>
      <c r="B25" s="482" t="s">
        <v>10</v>
      </c>
      <c r="C25" s="482" t="s">
        <v>11</v>
      </c>
      <c r="D25" s="482" t="s">
        <v>12</v>
      </c>
      <c r="E25" s="190" t="s">
        <v>101</v>
      </c>
      <c r="F25" s="483" t="s">
        <v>14</v>
      </c>
      <c r="G25" s="478" t="s">
        <v>15</v>
      </c>
      <c r="H25" s="478" t="s">
        <v>16</v>
      </c>
      <c r="I25" s="479" t="s">
        <v>17</v>
      </c>
      <c r="J25" s="479" t="s">
        <v>18</v>
      </c>
      <c r="K25" s="479" t="s">
        <v>19</v>
      </c>
      <c r="L25" s="479" t="s">
        <v>20</v>
      </c>
      <c r="M25" s="479" t="s">
        <v>21</v>
      </c>
      <c r="N25" s="479" t="s">
        <v>17</v>
      </c>
      <c r="O25" s="479" t="s">
        <v>18</v>
      </c>
      <c r="P25" s="479" t="s">
        <v>19</v>
      </c>
      <c r="Q25" s="479" t="s">
        <v>20</v>
      </c>
      <c r="R25" s="479" t="s">
        <v>21</v>
      </c>
      <c r="S25" s="480" t="s">
        <v>22</v>
      </c>
      <c r="T25" s="347" t="s">
        <v>23</v>
      </c>
      <c r="U25" s="347" t="s">
        <v>24</v>
      </c>
      <c r="V25" s="347" t="s">
        <v>25</v>
      </c>
      <c r="W25" s="347" t="s">
        <v>26</v>
      </c>
      <c r="X25" s="347" t="s">
        <v>27</v>
      </c>
      <c r="Y25" s="347" t="s">
        <v>28</v>
      </c>
    </row>
    <row r="26" spans="1:28" s="39" customFormat="1" ht="125.25" customHeight="1" x14ac:dyDescent="0.2">
      <c r="A26" s="30" t="s">
        <v>1752</v>
      </c>
      <c r="B26" s="30" t="s">
        <v>1753</v>
      </c>
      <c r="C26" s="1032" t="s">
        <v>880</v>
      </c>
      <c r="D26" s="677" t="s">
        <v>1726</v>
      </c>
      <c r="E26" s="677" t="s">
        <v>1727</v>
      </c>
      <c r="F26" s="108" t="s">
        <v>1754</v>
      </c>
      <c r="G26" s="34">
        <v>24</v>
      </c>
      <c r="H26" s="34">
        <v>24</v>
      </c>
      <c r="I26" s="35">
        <v>11</v>
      </c>
      <c r="J26" s="35">
        <v>10.83</v>
      </c>
      <c r="K26" s="35">
        <v>14.96</v>
      </c>
      <c r="L26" s="35">
        <v>16.34</v>
      </c>
      <c r="M26" s="35">
        <f>(L26*K26*J26)/1728</f>
        <v>1.5320338611111113</v>
      </c>
      <c r="N26" s="35">
        <v>10</v>
      </c>
      <c r="O26" s="35">
        <v>10.039999999999999</v>
      </c>
      <c r="P26" s="35">
        <v>14.17</v>
      </c>
      <c r="Q26" s="35">
        <v>15.55</v>
      </c>
      <c r="R26" s="35">
        <f>(O26*P26*Q26)/1728</f>
        <v>1.2802365393518518</v>
      </c>
      <c r="S26" s="473" t="s">
        <v>90</v>
      </c>
      <c r="T26" s="326">
        <v>5.4</v>
      </c>
      <c r="U26" s="326">
        <f>T26*G26</f>
        <v>129.60000000000002</v>
      </c>
      <c r="V26" s="326">
        <v>2.0670000000000002</v>
      </c>
      <c r="W26" s="326">
        <f>V26*G26</f>
        <v>49.608000000000004</v>
      </c>
      <c r="X26" s="326">
        <v>1.95</v>
      </c>
      <c r="Y26" s="326">
        <f>X26*G26</f>
        <v>46.8</v>
      </c>
      <c r="Z26" s="110"/>
      <c r="AA26" s="110"/>
      <c r="AB26" s="110"/>
    </row>
    <row r="27" spans="1:28" s="39" customFormat="1" ht="24" customHeight="1" x14ac:dyDescent="0.2">
      <c r="A27" s="427" t="s">
        <v>1724</v>
      </c>
      <c r="B27" s="403" t="s">
        <v>1755</v>
      </c>
      <c r="C27" s="1034"/>
      <c r="D27" s="677"/>
      <c r="E27" s="677"/>
      <c r="F27" s="484">
        <v>786309286757</v>
      </c>
      <c r="G27" s="485">
        <v>24</v>
      </c>
      <c r="H27" s="1045"/>
      <c r="I27" s="1046"/>
      <c r="J27" s="1046"/>
      <c r="K27" s="1046"/>
      <c r="L27" s="1046"/>
      <c r="M27" s="1046"/>
      <c r="N27" s="1046"/>
      <c r="O27" s="1046"/>
      <c r="P27" s="1046"/>
      <c r="Q27" s="1046"/>
      <c r="R27" s="1046"/>
      <c r="S27" s="1046"/>
      <c r="T27" s="1046"/>
      <c r="U27" s="1046"/>
      <c r="V27" s="1046"/>
      <c r="W27" s="1046"/>
      <c r="X27" s="1046"/>
      <c r="Y27" s="1047"/>
      <c r="Z27" s="110"/>
    </row>
    <row r="28" spans="1:28" s="39" customFormat="1" ht="75" customHeight="1" x14ac:dyDescent="0.2">
      <c r="A28" s="30" t="s">
        <v>1756</v>
      </c>
      <c r="B28" s="404" t="s">
        <v>1757</v>
      </c>
      <c r="C28" s="1032" t="s">
        <v>880</v>
      </c>
      <c r="D28" s="679" t="s">
        <v>1731</v>
      </c>
      <c r="E28" s="679" t="s">
        <v>1727</v>
      </c>
      <c r="F28" s="108" t="s">
        <v>1758</v>
      </c>
      <c r="G28" s="34">
        <v>18</v>
      </c>
      <c r="H28" s="34">
        <v>18</v>
      </c>
      <c r="I28" s="45"/>
      <c r="J28" s="35">
        <v>6.69</v>
      </c>
      <c r="K28" s="35">
        <v>6.3</v>
      </c>
      <c r="L28" s="35">
        <v>13.58</v>
      </c>
      <c r="M28" s="35">
        <f t="shared" si="0"/>
        <v>0.3312246875</v>
      </c>
      <c r="N28" s="45"/>
      <c r="O28" s="35">
        <v>6.1</v>
      </c>
      <c r="P28" s="35">
        <v>5.91</v>
      </c>
      <c r="Q28" s="35">
        <v>13.19</v>
      </c>
      <c r="R28" s="35">
        <f t="shared" si="1"/>
        <v>0.2751809548611111</v>
      </c>
      <c r="S28" s="325" t="s">
        <v>90</v>
      </c>
      <c r="T28" s="326" t="s">
        <v>90</v>
      </c>
      <c r="U28" s="326" t="s">
        <v>90</v>
      </c>
      <c r="V28" s="326">
        <v>1.0900000000000001</v>
      </c>
      <c r="W28" s="326">
        <f t="shared" si="3"/>
        <v>19.62</v>
      </c>
      <c r="X28" s="326">
        <v>1.06</v>
      </c>
      <c r="Y28" s="326">
        <f t="shared" si="4"/>
        <v>19.080000000000002</v>
      </c>
      <c r="Z28" s="110"/>
      <c r="AA28" s="110"/>
      <c r="AB28" s="110"/>
    </row>
    <row r="29" spans="1:28" s="39" customFormat="1" ht="24.75" customHeight="1" x14ac:dyDescent="0.2">
      <c r="A29" s="486" t="s">
        <v>1729</v>
      </c>
      <c r="B29" s="487" t="s">
        <v>1759</v>
      </c>
      <c r="C29" s="1034"/>
      <c r="D29" s="688"/>
      <c r="E29" s="688"/>
      <c r="F29" s="488">
        <v>786309252103</v>
      </c>
      <c r="G29" s="34">
        <v>18</v>
      </c>
      <c r="H29" s="1042"/>
      <c r="I29" s="1043"/>
      <c r="J29" s="1043"/>
      <c r="K29" s="1043"/>
      <c r="L29" s="1043"/>
      <c r="M29" s="1043"/>
      <c r="N29" s="1043"/>
      <c r="O29" s="1043"/>
      <c r="P29" s="1043"/>
      <c r="Q29" s="1043"/>
      <c r="R29" s="1043"/>
      <c r="S29" s="1043"/>
      <c r="T29" s="1043"/>
      <c r="U29" s="1043"/>
      <c r="V29" s="1043"/>
      <c r="W29" s="1043"/>
      <c r="X29" s="1043"/>
      <c r="Y29" s="1044"/>
      <c r="Z29" s="110"/>
    </row>
    <row r="30" spans="1:28" s="39" customFormat="1" ht="75" customHeight="1" x14ac:dyDescent="0.2">
      <c r="A30" s="30" t="s">
        <v>1760</v>
      </c>
      <c r="B30" s="404" t="s">
        <v>1761</v>
      </c>
      <c r="C30" s="1032" t="s">
        <v>880</v>
      </c>
      <c r="D30" s="679" t="s">
        <v>1735</v>
      </c>
      <c r="E30" s="679" t="s">
        <v>1727</v>
      </c>
      <c r="F30" s="108" t="s">
        <v>1762</v>
      </c>
      <c r="G30" s="34">
        <v>18</v>
      </c>
      <c r="H30" s="34">
        <v>18</v>
      </c>
      <c r="I30" s="45"/>
      <c r="J30" s="35">
        <v>8.66</v>
      </c>
      <c r="K30" s="35">
        <v>6.3</v>
      </c>
      <c r="L30" s="35">
        <v>13.58</v>
      </c>
      <c r="M30" s="35">
        <f>(L30*K30*J30)/1728</f>
        <v>0.42876020833333334</v>
      </c>
      <c r="N30" s="45"/>
      <c r="O30" s="35">
        <v>5.91</v>
      </c>
      <c r="P30" s="35">
        <v>7.87</v>
      </c>
      <c r="Q30" s="35">
        <v>13.19</v>
      </c>
      <c r="R30" s="35">
        <f>(O30*P30*Q30)/1728</f>
        <v>0.35502854340277779</v>
      </c>
      <c r="S30" s="325" t="s">
        <v>90</v>
      </c>
      <c r="T30" s="326" t="s">
        <v>90</v>
      </c>
      <c r="U30" s="326" t="s">
        <v>90</v>
      </c>
      <c r="V30" s="326">
        <v>1.0900000000000001</v>
      </c>
      <c r="W30" s="326">
        <f>V30*G30</f>
        <v>19.62</v>
      </c>
      <c r="X30" s="326">
        <v>1.06</v>
      </c>
      <c r="Y30" s="326">
        <f t="shared" si="4"/>
        <v>19.080000000000002</v>
      </c>
      <c r="Z30" s="110"/>
      <c r="AA30" s="110"/>
      <c r="AB30" s="110"/>
    </row>
    <row r="31" spans="1:28" s="39" customFormat="1" ht="24.75" customHeight="1" x14ac:dyDescent="0.2">
      <c r="A31" s="486" t="s">
        <v>1733</v>
      </c>
      <c r="B31" s="487" t="s">
        <v>1763</v>
      </c>
      <c r="C31" s="1034"/>
      <c r="D31" s="688"/>
      <c r="E31" s="688"/>
      <c r="F31" s="488">
        <v>786309286702</v>
      </c>
      <c r="G31" s="34">
        <v>18</v>
      </c>
      <c r="H31" s="1042"/>
      <c r="I31" s="1043"/>
      <c r="J31" s="1043"/>
      <c r="K31" s="1043"/>
      <c r="L31" s="1043"/>
      <c r="M31" s="1043"/>
      <c r="N31" s="1043"/>
      <c r="O31" s="1043"/>
      <c r="P31" s="1043"/>
      <c r="Q31" s="1043"/>
      <c r="R31" s="1043"/>
      <c r="S31" s="1043"/>
      <c r="T31" s="1043"/>
      <c r="U31" s="1043"/>
      <c r="V31" s="1043"/>
      <c r="W31" s="1043"/>
      <c r="X31" s="1043"/>
      <c r="Y31" s="1044"/>
      <c r="Z31" s="110"/>
    </row>
    <row r="32" spans="1:28" s="39" customFormat="1" ht="75" customHeight="1" x14ac:dyDescent="0.2">
      <c r="A32" s="30" t="s">
        <v>1764</v>
      </c>
      <c r="B32" s="404" t="s">
        <v>1765</v>
      </c>
      <c r="C32" s="1032" t="s">
        <v>880</v>
      </c>
      <c r="D32" s="679" t="s">
        <v>1739</v>
      </c>
      <c r="E32" s="679" t="s">
        <v>1727</v>
      </c>
      <c r="F32" s="108" t="s">
        <v>1766</v>
      </c>
      <c r="G32" s="34">
        <v>18</v>
      </c>
      <c r="H32" s="34">
        <v>18</v>
      </c>
      <c r="I32" s="45"/>
      <c r="J32" s="35">
        <v>7.87</v>
      </c>
      <c r="K32" s="35">
        <v>7.48</v>
      </c>
      <c r="L32" s="35">
        <v>13.58</v>
      </c>
      <c r="M32" s="35">
        <f>(L32*K32*J32)/1728</f>
        <v>0.46262847685185188</v>
      </c>
      <c r="N32" s="45"/>
      <c r="O32" s="35">
        <v>7.09</v>
      </c>
      <c r="P32" s="35">
        <v>7.09</v>
      </c>
      <c r="Q32" s="35">
        <v>13.19</v>
      </c>
      <c r="R32" s="35">
        <f>(O32*P32*Q32)/1728</f>
        <v>0.38370152719907402</v>
      </c>
      <c r="S32" s="325" t="s">
        <v>90</v>
      </c>
      <c r="T32" s="326" t="s">
        <v>90</v>
      </c>
      <c r="U32" s="326" t="s">
        <v>90</v>
      </c>
      <c r="V32" s="326">
        <v>1.1000000000000001</v>
      </c>
      <c r="W32" s="326">
        <f>V32*G32</f>
        <v>19.8</v>
      </c>
      <c r="X32" s="326">
        <v>1.06</v>
      </c>
      <c r="Y32" s="326">
        <f t="shared" si="4"/>
        <v>19.080000000000002</v>
      </c>
      <c r="Z32" s="110"/>
      <c r="AA32" s="110"/>
      <c r="AB32" s="110"/>
    </row>
    <row r="33" spans="1:28" s="39" customFormat="1" ht="24.75" customHeight="1" x14ac:dyDescent="0.2">
      <c r="A33" s="486" t="s">
        <v>1737</v>
      </c>
      <c r="B33" s="487" t="s">
        <v>1767</v>
      </c>
      <c r="C33" s="1034"/>
      <c r="D33" s="688"/>
      <c r="E33" s="688"/>
      <c r="F33" s="488">
        <v>786309286719</v>
      </c>
      <c r="G33" s="34">
        <v>18</v>
      </c>
      <c r="H33" s="1042"/>
      <c r="I33" s="1043"/>
      <c r="J33" s="1043"/>
      <c r="K33" s="1043"/>
      <c r="L33" s="1043"/>
      <c r="M33" s="1043"/>
      <c r="N33" s="1043"/>
      <c r="O33" s="1043"/>
      <c r="P33" s="1043"/>
      <c r="Q33" s="1043"/>
      <c r="R33" s="1043"/>
      <c r="S33" s="1043"/>
      <c r="T33" s="1043"/>
      <c r="U33" s="1043"/>
      <c r="V33" s="1043"/>
      <c r="W33" s="1043"/>
      <c r="X33" s="1043"/>
      <c r="Y33" s="1044"/>
      <c r="Z33" s="110"/>
    </row>
    <row r="34" spans="1:28" s="39" customFormat="1" ht="75" customHeight="1" x14ac:dyDescent="0.2">
      <c r="A34" s="30" t="s">
        <v>1768</v>
      </c>
      <c r="B34" s="404" t="s">
        <v>1765</v>
      </c>
      <c r="C34" s="1032" t="s">
        <v>880</v>
      </c>
      <c r="D34" s="679" t="s">
        <v>1739</v>
      </c>
      <c r="E34" s="679" t="s">
        <v>1727</v>
      </c>
      <c r="F34" s="108" t="s">
        <v>1769</v>
      </c>
      <c r="G34" s="34">
        <v>18</v>
      </c>
      <c r="H34" s="34">
        <v>18</v>
      </c>
      <c r="I34" s="45"/>
      <c r="J34" s="35">
        <v>7.87</v>
      </c>
      <c r="K34" s="35">
        <v>7.48</v>
      </c>
      <c r="L34" s="35">
        <v>13.58</v>
      </c>
      <c r="M34" s="35">
        <f>(L34*K34*J34)/1728</f>
        <v>0.46262847685185188</v>
      </c>
      <c r="N34" s="45"/>
      <c r="O34" s="35">
        <v>7.09</v>
      </c>
      <c r="P34" s="35">
        <v>7.09</v>
      </c>
      <c r="Q34" s="35">
        <v>13.19</v>
      </c>
      <c r="R34" s="35">
        <f>(O34*P34*Q34)/1728</f>
        <v>0.38370152719907402</v>
      </c>
      <c r="S34" s="473" t="s">
        <v>90</v>
      </c>
      <c r="T34" s="326" t="s">
        <v>90</v>
      </c>
      <c r="U34" s="326" t="s">
        <v>90</v>
      </c>
      <c r="V34" s="326">
        <v>1.1000000000000001</v>
      </c>
      <c r="W34" s="326">
        <f>V34*G34</f>
        <v>19.8</v>
      </c>
      <c r="X34" s="326">
        <v>1.06</v>
      </c>
      <c r="Y34" s="326">
        <f t="shared" ref="Y34" si="5">X34*G34</f>
        <v>19.080000000000002</v>
      </c>
      <c r="Z34" s="110"/>
      <c r="AA34" s="110"/>
      <c r="AB34" s="110"/>
    </row>
    <row r="35" spans="1:28" s="39" customFormat="1" ht="24.75" customHeight="1" x14ac:dyDescent="0.2">
      <c r="A35" s="486" t="s">
        <v>1741</v>
      </c>
      <c r="B35" s="487" t="s">
        <v>1767</v>
      </c>
      <c r="C35" s="1034"/>
      <c r="D35" s="688"/>
      <c r="E35" s="688"/>
      <c r="F35" s="488">
        <v>786309286726</v>
      </c>
      <c r="G35" s="34">
        <v>18</v>
      </c>
      <c r="H35" s="1042"/>
      <c r="I35" s="1043"/>
      <c r="J35" s="1043"/>
      <c r="K35" s="1043"/>
      <c r="L35" s="1043"/>
      <c r="M35" s="1043"/>
      <c r="N35" s="1043"/>
      <c r="O35" s="1043"/>
      <c r="P35" s="1043"/>
      <c r="Q35" s="1043"/>
      <c r="R35" s="1043"/>
      <c r="S35" s="1043"/>
      <c r="T35" s="1043"/>
      <c r="U35" s="1043"/>
      <c r="V35" s="1043"/>
      <c r="W35" s="1043"/>
      <c r="X35" s="1043"/>
      <c r="Y35" s="1044"/>
      <c r="Z35" s="110"/>
    </row>
    <row r="36" spans="1:28" s="39" customFormat="1" ht="75" customHeight="1" x14ac:dyDescent="0.2">
      <c r="A36" s="30" t="s">
        <v>1770</v>
      </c>
      <c r="B36" s="404" t="s">
        <v>1771</v>
      </c>
      <c r="C36" s="1032" t="s">
        <v>880</v>
      </c>
      <c r="D36" s="679" t="s">
        <v>1745</v>
      </c>
      <c r="E36" s="679" t="s">
        <v>1727</v>
      </c>
      <c r="F36" s="108" t="s">
        <v>1772</v>
      </c>
      <c r="G36" s="34">
        <v>18</v>
      </c>
      <c r="H36" s="34">
        <v>18</v>
      </c>
      <c r="I36" s="45"/>
      <c r="J36" s="35">
        <v>11.02</v>
      </c>
      <c r="K36" s="35">
        <v>5.91</v>
      </c>
      <c r="L36" s="35">
        <v>13.58</v>
      </c>
      <c r="M36" s="35">
        <f>(L36*K36*J36)/1728</f>
        <v>0.51182925694444448</v>
      </c>
      <c r="N36" s="45"/>
      <c r="O36" s="35">
        <v>10.24</v>
      </c>
      <c r="P36" s="35">
        <v>5.51</v>
      </c>
      <c r="Q36" s="35">
        <v>13.19</v>
      </c>
      <c r="R36" s="35">
        <f>(O36*P36*Q36)/1728</f>
        <v>0.43067792592592585</v>
      </c>
      <c r="S36" s="325" t="s">
        <v>90</v>
      </c>
      <c r="T36" s="326" t="s">
        <v>90</v>
      </c>
      <c r="U36" s="326" t="s">
        <v>90</v>
      </c>
      <c r="V36" s="326">
        <v>1.1000000000000001</v>
      </c>
      <c r="W36" s="326">
        <f>V36*G36</f>
        <v>19.8</v>
      </c>
      <c r="X36" s="326">
        <v>1.06</v>
      </c>
      <c r="Y36" s="326">
        <f t="shared" ref="Y36:Y38" si="6">X36*G36</f>
        <v>19.080000000000002</v>
      </c>
      <c r="Z36" s="110"/>
      <c r="AA36" s="110"/>
      <c r="AB36" s="110"/>
    </row>
    <row r="37" spans="1:28" s="39" customFormat="1" ht="24.75" customHeight="1" x14ac:dyDescent="0.2">
      <c r="A37" s="486" t="s">
        <v>1743</v>
      </c>
      <c r="B37" s="487" t="s">
        <v>1773</v>
      </c>
      <c r="C37" s="1034"/>
      <c r="D37" s="688"/>
      <c r="E37" s="688"/>
      <c r="F37" s="488">
        <v>786309286733</v>
      </c>
      <c r="G37" s="34">
        <v>18</v>
      </c>
      <c r="H37" s="1042"/>
      <c r="I37" s="1043"/>
      <c r="J37" s="1043"/>
      <c r="K37" s="1043"/>
      <c r="L37" s="1043"/>
      <c r="M37" s="1043"/>
      <c r="N37" s="1043"/>
      <c r="O37" s="1043"/>
      <c r="P37" s="1043"/>
      <c r="Q37" s="1043"/>
      <c r="R37" s="1043"/>
      <c r="S37" s="1043"/>
      <c r="T37" s="1043"/>
      <c r="U37" s="1043"/>
      <c r="V37" s="1043"/>
      <c r="W37" s="1043"/>
      <c r="X37" s="1043"/>
      <c r="Y37" s="1044"/>
      <c r="Z37" s="110"/>
    </row>
    <row r="38" spans="1:28" s="39" customFormat="1" ht="75" customHeight="1" x14ac:dyDescent="0.2">
      <c r="A38" s="30" t="s">
        <v>1774</v>
      </c>
      <c r="B38" s="404" t="s">
        <v>1775</v>
      </c>
      <c r="C38" s="1032" t="s">
        <v>880</v>
      </c>
      <c r="D38" s="679" t="s">
        <v>1749</v>
      </c>
      <c r="E38" s="679" t="s">
        <v>1727</v>
      </c>
      <c r="F38" s="108" t="s">
        <v>1776</v>
      </c>
      <c r="G38" s="34">
        <v>18</v>
      </c>
      <c r="H38" s="34">
        <v>18</v>
      </c>
      <c r="I38" s="45"/>
      <c r="J38" s="35">
        <v>12.6</v>
      </c>
      <c r="K38" s="35">
        <v>10.63</v>
      </c>
      <c r="L38" s="35">
        <v>15.94</v>
      </c>
      <c r="M38" s="35">
        <f>(L38*K38*J38)/1728</f>
        <v>1.2355160416666666</v>
      </c>
      <c r="N38" s="45"/>
      <c r="O38" s="35">
        <v>10.039999999999999</v>
      </c>
      <c r="P38" s="35">
        <v>11.81</v>
      </c>
      <c r="Q38" s="35">
        <v>15.55</v>
      </c>
      <c r="R38" s="35">
        <f>(O38*P38*Q38)/1728</f>
        <v>1.0670143634259259</v>
      </c>
      <c r="S38" s="325" t="s">
        <v>90</v>
      </c>
      <c r="T38" s="326" t="s">
        <v>90</v>
      </c>
      <c r="U38" s="326" t="s">
        <v>90</v>
      </c>
      <c r="V38" s="326">
        <v>1.48</v>
      </c>
      <c r="W38" s="326">
        <f>V38*G38</f>
        <v>26.64</v>
      </c>
      <c r="X38" s="326">
        <v>1.44</v>
      </c>
      <c r="Y38" s="326">
        <f t="shared" si="6"/>
        <v>25.919999999999998</v>
      </c>
      <c r="Z38" s="110"/>
      <c r="AA38" s="110"/>
      <c r="AB38" s="110"/>
    </row>
    <row r="39" spans="1:28" s="39" customFormat="1" ht="24.75" customHeight="1" x14ac:dyDescent="0.2">
      <c r="A39" s="486" t="s">
        <v>1747</v>
      </c>
      <c r="B39" s="487" t="s">
        <v>1777</v>
      </c>
      <c r="C39" s="1034"/>
      <c r="D39" s="688"/>
      <c r="E39" s="688"/>
      <c r="F39" s="488">
        <v>786309286740</v>
      </c>
      <c r="G39" s="34">
        <v>18</v>
      </c>
      <c r="H39" s="1042"/>
      <c r="I39" s="1043"/>
      <c r="J39" s="1043"/>
      <c r="K39" s="1043"/>
      <c r="L39" s="1043"/>
      <c r="M39" s="1043"/>
      <c r="N39" s="1043"/>
      <c r="O39" s="1043"/>
      <c r="P39" s="1043"/>
      <c r="Q39" s="1043"/>
      <c r="R39" s="1043"/>
      <c r="S39" s="1043"/>
      <c r="T39" s="1043"/>
      <c r="U39" s="1043"/>
      <c r="V39" s="1043"/>
      <c r="W39" s="1043"/>
      <c r="X39" s="1043"/>
      <c r="Y39" s="1044"/>
      <c r="Z39" s="110"/>
    </row>
  </sheetData>
  <mergeCells count="46">
    <mergeCell ref="A2:Y2"/>
    <mergeCell ref="A3:Y3"/>
    <mergeCell ref="A4:Y4"/>
    <mergeCell ref="A5:Y5"/>
    <mergeCell ref="A11:Y12"/>
    <mergeCell ref="X13:Y13"/>
    <mergeCell ref="A22:Y23"/>
    <mergeCell ref="A24:H24"/>
    <mergeCell ref="I24:M24"/>
    <mergeCell ref="N24:R24"/>
    <mergeCell ref="T24:U24"/>
    <mergeCell ref="V24:W24"/>
    <mergeCell ref="X24:Y24"/>
    <mergeCell ref="A13:H13"/>
    <mergeCell ref="I13:M13"/>
    <mergeCell ref="N13:R13"/>
    <mergeCell ref="T13:U13"/>
    <mergeCell ref="V13:W13"/>
    <mergeCell ref="C26:C27"/>
    <mergeCell ref="D26:D27"/>
    <mergeCell ref="E26:E27"/>
    <mergeCell ref="H27:Y27"/>
    <mergeCell ref="C28:C29"/>
    <mergeCell ref="D28:D29"/>
    <mergeCell ref="E28:E29"/>
    <mergeCell ref="H29:Y29"/>
    <mergeCell ref="C30:C31"/>
    <mergeCell ref="D30:D31"/>
    <mergeCell ref="E30:E31"/>
    <mergeCell ref="H31:Y31"/>
    <mergeCell ref="C32:C33"/>
    <mergeCell ref="D32:D33"/>
    <mergeCell ref="E32:E33"/>
    <mergeCell ref="H33:Y33"/>
    <mergeCell ref="C38:C39"/>
    <mergeCell ref="D38:D39"/>
    <mergeCell ref="E38:E39"/>
    <mergeCell ref="H39:Y39"/>
    <mergeCell ref="C34:C35"/>
    <mergeCell ref="D34:D35"/>
    <mergeCell ref="E34:E35"/>
    <mergeCell ref="H35:Y35"/>
    <mergeCell ref="C36:C37"/>
    <mergeCell ref="D36:D37"/>
    <mergeCell ref="E36:E37"/>
    <mergeCell ref="H37:Y37"/>
  </mergeCells>
  <dataValidations count="1">
    <dataValidation type="textLength" allowBlank="1" showInputMessage="1" showErrorMessage="1" sqref="B27:B1048576 B1:B25" xr:uid="{BD4C7485-13E1-4E8A-9548-BDA86FB3F49E}">
      <formula1>1</formula1>
      <formula2>30</formula2>
    </dataValidation>
  </dataValidations>
  <printOptions horizontalCentered="1"/>
  <pageMargins left="0.25" right="0.25" top="0.75" bottom="0.75" header="0.3" footer="0.3"/>
  <pageSetup scale="37" fitToHeight="0" orientation="landscape" r:id="rId1"/>
  <headerFooter alignWithMargins="0">
    <oddFooter>&amp;LPricing Valid Thru 8/31/2026
&amp;C&amp;P of &amp;N&amp;RAll Information is Subject to Change</oddFooter>
  </headerFooter>
  <rowBreaks count="1" manualBreakCount="1">
    <brk id="21" max="2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BF62-01FA-4075-977A-1A6DC6C4164E}">
  <sheetPr>
    <pageSetUpPr fitToPage="1"/>
  </sheetPr>
  <dimension ref="A1:AB87"/>
  <sheetViews>
    <sheetView view="pageBreakPreview" zoomScale="70" zoomScaleNormal="50" zoomScaleSheetLayoutView="70" workbookViewId="0">
      <selection activeCell="D15" sqref="D15:D18"/>
    </sheetView>
  </sheetViews>
  <sheetFormatPr defaultColWidth="27.7109375" defaultRowHeight="15" x14ac:dyDescent="0.2"/>
  <cols>
    <col min="1" max="1" width="21.140625" style="29" bestFit="1" customWidth="1"/>
    <col min="2" max="2" width="55.85546875" style="7" customWidth="1"/>
    <col min="3" max="3" width="27" style="7" customWidth="1"/>
    <col min="4" max="4" width="28.7109375" style="67" customWidth="1"/>
    <col min="5" max="5" width="26.5703125" style="67" customWidth="1"/>
    <col min="6" max="6" width="28.28515625" style="68" bestFit="1" customWidth="1"/>
    <col min="7" max="11" width="6.85546875" style="67" customWidth="1"/>
    <col min="12" max="15" width="6.85546875" style="70" customWidth="1"/>
    <col min="16" max="16" width="6.85546875" style="67" customWidth="1"/>
    <col min="17" max="18" width="6.85546875" style="71" customWidth="1"/>
    <col min="19" max="19" width="9.7109375" style="72" bestFit="1" customWidth="1"/>
    <col min="20" max="20" width="13" style="73" customWidth="1"/>
    <col min="21" max="21" width="11.42578125" style="73" customWidth="1"/>
    <col min="22" max="22" width="13" style="73" customWidth="1"/>
    <col min="23" max="23" width="14.28515625" style="73" customWidth="1"/>
    <col min="24" max="25" width="13" style="73" customWidth="1"/>
    <col min="26" max="26" width="9.140625" style="7" customWidth="1"/>
    <col min="27" max="16384" width="27.7109375" style="7"/>
  </cols>
  <sheetData>
    <row r="1" spans="1:28" ht="12.75" customHeight="1" x14ac:dyDescent="0.3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5"/>
      <c r="U1" s="5"/>
      <c r="V1" s="5"/>
      <c r="W1" s="5"/>
      <c r="X1" s="5"/>
      <c r="Y1" s="6"/>
    </row>
    <row r="2" spans="1:28" s="8" customFormat="1" ht="23.25" customHeight="1" x14ac:dyDescent="0.35">
      <c r="A2" s="669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8" s="8" customFormat="1" ht="23.25" customHeight="1" x14ac:dyDescent="0.35">
      <c r="A3" s="669" t="s">
        <v>396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1"/>
    </row>
    <row r="4" spans="1:28" s="8" customFormat="1" ht="30" customHeight="1" x14ac:dyDescent="0.35">
      <c r="A4" s="672" t="s">
        <v>397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8" s="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4"/>
    </row>
    <row r="6" spans="1:28" s="8" customFormat="1" ht="23.25" customHeigh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s="8" customFormat="1" ht="23.25" customHeight="1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8" s="8" customFormat="1" ht="23.25" customHeight="1" x14ac:dyDescent="0.3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28" s="8" customFormat="1" ht="23.25" customHeight="1" x14ac:dyDescent="0.3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1:28" ht="12.75" customHeight="1" thickBot="1" x14ac:dyDescent="0.25">
      <c r="A10" s="243"/>
      <c r="B10" s="81"/>
      <c r="C10" s="81"/>
      <c r="D10" s="82"/>
      <c r="E10" s="82"/>
      <c r="F10" s="83"/>
      <c r="G10" s="84"/>
      <c r="H10" s="85"/>
      <c r="I10" s="85"/>
      <c r="J10" s="85"/>
      <c r="K10" s="85"/>
      <c r="L10" s="85"/>
      <c r="M10" s="86"/>
      <c r="N10" s="85"/>
      <c r="O10" s="87"/>
      <c r="P10" s="87"/>
      <c r="Q10" s="88"/>
      <c r="R10" s="89"/>
      <c r="S10" s="90"/>
      <c r="T10" s="91"/>
      <c r="U10" s="91"/>
      <c r="V10" s="91"/>
      <c r="W10" s="91"/>
      <c r="X10" s="91"/>
      <c r="Y10" s="244"/>
    </row>
    <row r="11" spans="1:28" s="15" customFormat="1" ht="21" customHeight="1" x14ac:dyDescent="0.2">
      <c r="A11" s="946" t="s">
        <v>398</v>
      </c>
      <c r="B11" s="654"/>
      <c r="C11" s="654"/>
      <c r="D11" s="654"/>
      <c r="E11" s="654"/>
      <c r="F11" s="654"/>
      <c r="G11" s="654"/>
      <c r="H11" s="654"/>
      <c r="I11" s="654"/>
      <c r="J11" s="654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935"/>
    </row>
    <row r="12" spans="1:28" s="15" customFormat="1" ht="21" customHeight="1" thickBot="1" x14ac:dyDescent="0.25">
      <c r="A12" s="936"/>
      <c r="B12" s="657"/>
      <c r="C12" s="657"/>
      <c r="D12" s="657"/>
      <c r="E12" s="657"/>
      <c r="F12" s="657"/>
      <c r="G12" s="657"/>
      <c r="H12" s="657"/>
      <c r="I12" s="657"/>
      <c r="J12" s="657"/>
      <c r="K12" s="657"/>
      <c r="L12" s="657"/>
      <c r="M12" s="657"/>
      <c r="N12" s="657"/>
      <c r="O12" s="657"/>
      <c r="P12" s="657"/>
      <c r="Q12" s="657"/>
      <c r="R12" s="657"/>
      <c r="S12" s="657"/>
      <c r="T12" s="657"/>
      <c r="U12" s="657"/>
      <c r="V12" s="657"/>
      <c r="W12" s="657"/>
      <c r="X12" s="657"/>
      <c r="Y12" s="937"/>
    </row>
    <row r="13" spans="1:28" s="15" customFormat="1" ht="15.75" customHeight="1" x14ac:dyDescent="0.2">
      <c r="A13" s="667" t="s">
        <v>4</v>
      </c>
      <c r="B13" s="667"/>
      <c r="C13" s="667"/>
      <c r="D13" s="667"/>
      <c r="E13" s="667"/>
      <c r="F13" s="667"/>
      <c r="G13" s="667"/>
      <c r="H13" s="667"/>
      <c r="I13" s="667" t="s">
        <v>5</v>
      </c>
      <c r="J13" s="667"/>
      <c r="K13" s="667"/>
      <c r="L13" s="667"/>
      <c r="M13" s="667"/>
      <c r="N13" s="667" t="s">
        <v>99</v>
      </c>
      <c r="O13" s="667"/>
      <c r="P13" s="667"/>
      <c r="Q13" s="667"/>
      <c r="R13" s="667"/>
      <c r="S13" s="16"/>
      <c r="T13" s="668" t="s">
        <v>7</v>
      </c>
      <c r="U13" s="668"/>
      <c r="V13" s="668" t="s">
        <v>399</v>
      </c>
      <c r="W13" s="668"/>
      <c r="X13" s="668" t="s">
        <v>399</v>
      </c>
      <c r="Y13" s="668"/>
    </row>
    <row r="14" spans="1:28" s="29" customFormat="1" ht="15.75" customHeight="1" x14ac:dyDescent="0.2">
      <c r="A14" s="17" t="s">
        <v>9</v>
      </c>
      <c r="B14" s="18" t="s">
        <v>10</v>
      </c>
      <c r="C14" s="18" t="s">
        <v>11</v>
      </c>
      <c r="D14" s="18" t="s">
        <v>12</v>
      </c>
      <c r="E14" s="18" t="s">
        <v>400</v>
      </c>
      <c r="F14" s="19" t="s">
        <v>14</v>
      </c>
      <c r="G14" s="20" t="s">
        <v>15</v>
      </c>
      <c r="H14" s="20" t="s">
        <v>16</v>
      </c>
      <c r="I14" s="20" t="s">
        <v>17</v>
      </c>
      <c r="J14" s="20" t="s">
        <v>18</v>
      </c>
      <c r="K14" s="20" t="s">
        <v>19</v>
      </c>
      <c r="L14" s="20" t="s">
        <v>20</v>
      </c>
      <c r="M14" s="20" t="s">
        <v>21</v>
      </c>
      <c r="N14" s="21" t="s">
        <v>17</v>
      </c>
      <c r="O14" s="22" t="s">
        <v>18</v>
      </c>
      <c r="P14" s="22" t="s">
        <v>19</v>
      </c>
      <c r="Q14" s="22" t="s">
        <v>20</v>
      </c>
      <c r="R14" s="23" t="s">
        <v>21</v>
      </c>
      <c r="S14" s="24" t="s">
        <v>22</v>
      </c>
      <c r="T14" s="25" t="s">
        <v>23</v>
      </c>
      <c r="U14" s="25" t="s">
        <v>24</v>
      </c>
      <c r="V14" s="26" t="s">
        <v>25</v>
      </c>
      <c r="W14" s="25" t="s">
        <v>26</v>
      </c>
      <c r="X14" s="27" t="s">
        <v>27</v>
      </c>
      <c r="Y14" s="28" t="s">
        <v>28</v>
      </c>
    </row>
    <row r="15" spans="1:28" s="39" customFormat="1" ht="75" customHeight="1" x14ac:dyDescent="0.2">
      <c r="A15" s="30" t="s">
        <v>401</v>
      </c>
      <c r="B15" s="30" t="s">
        <v>402</v>
      </c>
      <c r="C15" s="986"/>
      <c r="D15" s="707" t="s">
        <v>403</v>
      </c>
      <c r="E15" s="710" t="s">
        <v>404</v>
      </c>
      <c r="F15" s="33" t="s">
        <v>405</v>
      </c>
      <c r="G15" s="34">
        <v>30</v>
      </c>
      <c r="H15" s="34">
        <v>30</v>
      </c>
      <c r="I15" s="35">
        <v>17.600000000000001</v>
      </c>
      <c r="J15" s="35">
        <v>13.625</v>
      </c>
      <c r="K15" s="35">
        <v>16.5</v>
      </c>
      <c r="L15" s="35">
        <v>11.375</v>
      </c>
      <c r="M15" s="35">
        <f>(L15*K15*J15)/1728</f>
        <v>1.4798855251736112</v>
      </c>
      <c r="N15" s="35">
        <v>16.600000000000001</v>
      </c>
      <c r="O15" s="35">
        <v>13</v>
      </c>
      <c r="P15" s="35">
        <v>16.25</v>
      </c>
      <c r="Q15" s="35">
        <v>11.25</v>
      </c>
      <c r="R15" s="35">
        <f>(Q15*P15*O15)/1728</f>
        <v>1.3753255208333333</v>
      </c>
      <c r="S15" s="36" t="s">
        <v>90</v>
      </c>
      <c r="T15" s="38">
        <v>1.62</v>
      </c>
      <c r="U15" s="38">
        <f>T15*G15</f>
        <v>48.6</v>
      </c>
      <c r="V15" s="38" t="s">
        <v>90</v>
      </c>
      <c r="W15" s="38" t="s">
        <v>90</v>
      </c>
      <c r="X15" s="38">
        <v>0.62</v>
      </c>
      <c r="Y15" s="38">
        <f>X15*G15</f>
        <v>18.600000000000001</v>
      </c>
      <c r="AA15" s="110"/>
      <c r="AB15" s="110"/>
    </row>
    <row r="16" spans="1:28" s="249" customFormat="1" ht="20.100000000000001" customHeight="1" x14ac:dyDescent="0.2">
      <c r="A16" s="245" t="s">
        <v>406</v>
      </c>
      <c r="B16" s="246" t="s">
        <v>407</v>
      </c>
      <c r="C16" s="986"/>
      <c r="D16" s="707"/>
      <c r="E16" s="711"/>
      <c r="F16" s="247">
        <v>786309280892</v>
      </c>
      <c r="G16" s="248">
        <v>10</v>
      </c>
      <c r="H16" s="1063"/>
      <c r="I16" s="1063"/>
      <c r="J16" s="1063"/>
      <c r="K16" s="1063"/>
      <c r="L16" s="1063"/>
      <c r="M16" s="1063"/>
      <c r="N16" s="1063"/>
      <c r="O16" s="1063"/>
      <c r="P16" s="1063"/>
      <c r="Q16" s="1063"/>
      <c r="R16" s="1063"/>
      <c r="S16" s="1063"/>
      <c r="T16" s="1063"/>
      <c r="U16" s="1063"/>
      <c r="V16" s="1063"/>
      <c r="W16" s="1063"/>
      <c r="X16" s="1063"/>
      <c r="Y16" s="1063"/>
    </row>
    <row r="17" spans="1:28" s="249" customFormat="1" ht="20.100000000000001" customHeight="1" x14ac:dyDescent="0.2">
      <c r="A17" s="245" t="s">
        <v>408</v>
      </c>
      <c r="B17" s="246" t="s">
        <v>409</v>
      </c>
      <c r="C17" s="986"/>
      <c r="D17" s="707"/>
      <c r="E17" s="711"/>
      <c r="F17" s="250">
        <v>786309280908</v>
      </c>
      <c r="G17" s="248">
        <v>10</v>
      </c>
      <c r="H17" s="1063"/>
      <c r="I17" s="1063"/>
      <c r="J17" s="1063"/>
      <c r="K17" s="1063"/>
      <c r="L17" s="1063"/>
      <c r="M17" s="1063"/>
      <c r="N17" s="1063"/>
      <c r="O17" s="1063"/>
      <c r="P17" s="1063"/>
      <c r="Q17" s="1063"/>
      <c r="R17" s="1063"/>
      <c r="S17" s="1063"/>
      <c r="T17" s="1063"/>
      <c r="U17" s="1063"/>
      <c r="V17" s="1063"/>
      <c r="W17" s="1063"/>
      <c r="X17" s="1063"/>
      <c r="Y17" s="1063"/>
    </row>
    <row r="18" spans="1:28" s="249" customFormat="1" ht="20.100000000000001" customHeight="1" x14ac:dyDescent="0.2">
      <c r="A18" s="245" t="s">
        <v>410</v>
      </c>
      <c r="B18" s="246" t="s">
        <v>411</v>
      </c>
      <c r="C18" s="986"/>
      <c r="D18" s="707"/>
      <c r="E18" s="717"/>
      <c r="F18" s="250">
        <v>786309280915</v>
      </c>
      <c r="G18" s="248">
        <v>10</v>
      </c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  <c r="S18" s="1063"/>
      <c r="T18" s="1063"/>
      <c r="U18" s="1063"/>
      <c r="V18" s="1063"/>
      <c r="W18" s="1063"/>
      <c r="X18" s="1063"/>
      <c r="Y18" s="1063"/>
    </row>
    <row r="19" spans="1:28" s="39" customFormat="1" ht="75" hidden="1" customHeight="1" x14ac:dyDescent="0.2">
      <c r="A19" s="30" t="s">
        <v>412</v>
      </c>
      <c r="B19" s="30" t="s">
        <v>413</v>
      </c>
      <c r="C19" s="986"/>
      <c r="D19" s="707" t="s">
        <v>403</v>
      </c>
      <c r="E19" s="32"/>
      <c r="F19" s="33" t="s">
        <v>414</v>
      </c>
      <c r="G19" s="34">
        <v>30</v>
      </c>
      <c r="H19" s="34">
        <v>30</v>
      </c>
      <c r="I19" s="35">
        <v>17.600000000000001</v>
      </c>
      <c r="J19" s="35">
        <v>13.625</v>
      </c>
      <c r="K19" s="35">
        <v>16.5</v>
      </c>
      <c r="L19" s="35">
        <v>11.375</v>
      </c>
      <c r="M19" s="35">
        <f>(L19*K19*J19)/1728</f>
        <v>1.4798855251736112</v>
      </c>
      <c r="N19" s="35">
        <v>16.600000000000001</v>
      </c>
      <c r="O19" s="35">
        <v>13</v>
      </c>
      <c r="P19" s="35">
        <v>16.25</v>
      </c>
      <c r="Q19" s="35">
        <v>11.25</v>
      </c>
      <c r="R19" s="35">
        <f>(Q19*P19*O19)/1728</f>
        <v>1.3753255208333333</v>
      </c>
      <c r="S19" s="36" t="s">
        <v>90</v>
      </c>
      <c r="T19" s="38">
        <v>1.37</v>
      </c>
      <c r="U19" s="38">
        <f>T19*G19</f>
        <v>41.1</v>
      </c>
      <c r="V19" s="38" t="s">
        <v>90</v>
      </c>
      <c r="W19" s="38" t="s">
        <v>90</v>
      </c>
      <c r="X19" s="38">
        <v>0.62</v>
      </c>
      <c r="Y19" s="38">
        <f>X19*G19</f>
        <v>18.600000000000001</v>
      </c>
    </row>
    <row r="20" spans="1:28" s="249" customFormat="1" ht="20.100000000000001" hidden="1" customHeight="1" x14ac:dyDescent="0.2">
      <c r="A20" s="245" t="s">
        <v>415</v>
      </c>
      <c r="B20" s="246" t="s">
        <v>407</v>
      </c>
      <c r="C20" s="986"/>
      <c r="D20" s="707"/>
      <c r="E20" s="251"/>
      <c r="F20" s="247">
        <v>786309223783</v>
      </c>
      <c r="G20" s="248">
        <v>30</v>
      </c>
      <c r="H20" s="1055" t="s">
        <v>416</v>
      </c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</row>
    <row r="21" spans="1:28" s="39" customFormat="1" ht="75" hidden="1" customHeight="1" x14ac:dyDescent="0.2">
      <c r="A21" s="30" t="s">
        <v>417</v>
      </c>
      <c r="B21" s="30" t="s">
        <v>413</v>
      </c>
      <c r="C21" s="986"/>
      <c r="D21" s="707" t="s">
        <v>403</v>
      </c>
      <c r="E21" s="32"/>
      <c r="F21" s="33" t="s">
        <v>418</v>
      </c>
      <c r="G21" s="34">
        <v>30</v>
      </c>
      <c r="H21" s="34">
        <v>30</v>
      </c>
      <c r="I21" s="35">
        <v>17.600000000000001</v>
      </c>
      <c r="J21" s="35">
        <v>13.625</v>
      </c>
      <c r="K21" s="35">
        <v>16.5</v>
      </c>
      <c r="L21" s="35">
        <v>11.375</v>
      </c>
      <c r="M21" s="35">
        <f>(L21*K21*J21)/1728</f>
        <v>1.4798855251736112</v>
      </c>
      <c r="N21" s="35">
        <v>16.600000000000001</v>
      </c>
      <c r="O21" s="35">
        <v>13</v>
      </c>
      <c r="P21" s="35">
        <v>16.25</v>
      </c>
      <c r="Q21" s="35">
        <v>11.25</v>
      </c>
      <c r="R21" s="35">
        <f>(Q21*P21*O21)/1728</f>
        <v>1.3753255208333333</v>
      </c>
      <c r="S21" s="36" t="s">
        <v>90</v>
      </c>
      <c r="T21" s="38">
        <v>1.37</v>
      </c>
      <c r="U21" s="38">
        <f>T21*G21</f>
        <v>41.1</v>
      </c>
      <c r="V21" s="38" t="s">
        <v>90</v>
      </c>
      <c r="W21" s="38" t="s">
        <v>90</v>
      </c>
      <c r="X21" s="38">
        <v>0.62</v>
      </c>
      <c r="Y21" s="38">
        <f>X21*G21</f>
        <v>18.600000000000001</v>
      </c>
    </row>
    <row r="22" spans="1:28" s="249" customFormat="1" ht="20.100000000000001" hidden="1" customHeight="1" x14ac:dyDescent="0.2">
      <c r="A22" s="245" t="s">
        <v>419</v>
      </c>
      <c r="B22" s="246" t="s">
        <v>409</v>
      </c>
      <c r="C22" s="986"/>
      <c r="D22" s="707"/>
      <c r="E22" s="251"/>
      <c r="F22" s="247">
        <v>786309223806</v>
      </c>
      <c r="G22" s="248">
        <v>30</v>
      </c>
      <c r="H22" s="1055" t="s">
        <v>416</v>
      </c>
      <c r="I22" s="1055"/>
      <c r="J22" s="1055"/>
      <c r="K22" s="1055"/>
      <c r="L22" s="1055"/>
      <c r="M22" s="1055"/>
      <c r="N22" s="1055"/>
      <c r="O22" s="1055"/>
      <c r="P22" s="1055"/>
      <c r="Q22" s="1055"/>
      <c r="R22" s="1055"/>
      <c r="S22" s="1055"/>
      <c r="T22" s="1055"/>
      <c r="U22" s="1055"/>
      <c r="V22" s="1055"/>
      <c r="W22" s="1055"/>
      <c r="X22" s="1055"/>
      <c r="Y22" s="1055"/>
    </row>
    <row r="23" spans="1:28" s="39" customFormat="1" ht="75" hidden="1" customHeight="1" x14ac:dyDescent="0.2">
      <c r="A23" s="30" t="s">
        <v>420</v>
      </c>
      <c r="B23" s="30" t="s">
        <v>413</v>
      </c>
      <c r="C23" s="986"/>
      <c r="D23" s="707" t="s">
        <v>403</v>
      </c>
      <c r="E23" s="32"/>
      <c r="F23" s="33" t="s">
        <v>421</v>
      </c>
      <c r="G23" s="34">
        <v>30</v>
      </c>
      <c r="H23" s="34">
        <v>30</v>
      </c>
      <c r="I23" s="35">
        <v>17.600000000000001</v>
      </c>
      <c r="J23" s="35">
        <v>13.625</v>
      </c>
      <c r="K23" s="35">
        <v>16.5</v>
      </c>
      <c r="L23" s="35">
        <v>11.375</v>
      </c>
      <c r="M23" s="35">
        <f>(L23*K23*J23)/1728</f>
        <v>1.4798855251736112</v>
      </c>
      <c r="N23" s="35">
        <v>16.600000000000001</v>
      </c>
      <c r="O23" s="35">
        <v>13</v>
      </c>
      <c r="P23" s="35">
        <v>16.25</v>
      </c>
      <c r="Q23" s="35">
        <v>11.25</v>
      </c>
      <c r="R23" s="35">
        <f>(Q23*P23*O23)/1728</f>
        <v>1.3753255208333333</v>
      </c>
      <c r="S23" s="36" t="s">
        <v>90</v>
      </c>
      <c r="T23" s="38">
        <v>1.37</v>
      </c>
      <c r="U23" s="38">
        <f>T23*G23</f>
        <v>41.1</v>
      </c>
      <c r="V23" s="38" t="s">
        <v>90</v>
      </c>
      <c r="W23" s="38" t="s">
        <v>90</v>
      </c>
      <c r="X23" s="38">
        <v>0.62</v>
      </c>
      <c r="Y23" s="38">
        <f>X23*G23</f>
        <v>18.600000000000001</v>
      </c>
    </row>
    <row r="24" spans="1:28" s="249" customFormat="1" ht="20.100000000000001" hidden="1" customHeight="1" x14ac:dyDescent="0.2">
      <c r="A24" s="245" t="s">
        <v>422</v>
      </c>
      <c r="B24" s="246" t="s">
        <v>411</v>
      </c>
      <c r="C24" s="986"/>
      <c r="D24" s="707"/>
      <c r="E24" s="251"/>
      <c r="F24" s="247">
        <v>786309223820</v>
      </c>
      <c r="G24" s="248">
        <v>30</v>
      </c>
      <c r="H24" s="1055" t="s">
        <v>416</v>
      </c>
      <c r="I24" s="1055"/>
      <c r="J24" s="1055"/>
      <c r="K24" s="1055"/>
      <c r="L24" s="1055"/>
      <c r="M24" s="1055"/>
      <c r="N24" s="1055"/>
      <c r="O24" s="1055"/>
      <c r="P24" s="1055"/>
      <c r="Q24" s="1055"/>
      <c r="R24" s="1055"/>
      <c r="S24" s="1055"/>
      <c r="T24" s="1055"/>
      <c r="U24" s="1055"/>
      <c r="V24" s="1055"/>
      <c r="W24" s="1055"/>
      <c r="X24" s="1055"/>
      <c r="Y24" s="1055"/>
    </row>
    <row r="25" spans="1:28" s="39" customFormat="1" ht="75" customHeight="1" x14ac:dyDescent="0.2">
      <c r="A25" s="30" t="s">
        <v>423</v>
      </c>
      <c r="B25" s="30" t="s">
        <v>424</v>
      </c>
      <c r="C25" s="713"/>
      <c r="D25" s="707" t="s">
        <v>403</v>
      </c>
      <c r="E25" s="710" t="s">
        <v>404</v>
      </c>
      <c r="F25" s="33" t="s">
        <v>425</v>
      </c>
      <c r="G25" s="34">
        <v>30</v>
      </c>
      <c r="H25" s="34">
        <v>30</v>
      </c>
      <c r="I25" s="35">
        <v>17.600000000000001</v>
      </c>
      <c r="J25" s="35">
        <v>13.625</v>
      </c>
      <c r="K25" s="35">
        <v>16.5</v>
      </c>
      <c r="L25" s="35">
        <v>11.375</v>
      </c>
      <c r="M25" s="35">
        <f>(L25*K25*J25)/1728</f>
        <v>1.4798855251736112</v>
      </c>
      <c r="N25" s="35">
        <v>16.600000000000001</v>
      </c>
      <c r="O25" s="35">
        <v>13</v>
      </c>
      <c r="P25" s="35">
        <v>16.25</v>
      </c>
      <c r="Q25" s="35">
        <v>11.25</v>
      </c>
      <c r="R25" s="35">
        <f>(Q25*P25*O25)/1728</f>
        <v>1.3753255208333333</v>
      </c>
      <c r="S25" s="36" t="s">
        <v>90</v>
      </c>
      <c r="T25" s="38">
        <v>1.55</v>
      </c>
      <c r="U25" s="38">
        <f>T25*G25</f>
        <v>46.5</v>
      </c>
      <c r="V25" s="38" t="s">
        <v>90</v>
      </c>
      <c r="W25" s="38" t="s">
        <v>90</v>
      </c>
      <c r="X25" s="38">
        <v>0.57999999999999996</v>
      </c>
      <c r="Y25" s="38">
        <f>X25*G25</f>
        <v>17.399999999999999</v>
      </c>
      <c r="AA25" s="110"/>
      <c r="AB25" s="110"/>
    </row>
    <row r="26" spans="1:28" s="249" customFormat="1" ht="20.100000000000001" customHeight="1" x14ac:dyDescent="0.2">
      <c r="A26" s="245" t="s">
        <v>426</v>
      </c>
      <c r="B26" s="246" t="s">
        <v>427</v>
      </c>
      <c r="C26" s="713"/>
      <c r="D26" s="707"/>
      <c r="E26" s="717"/>
      <c r="F26" s="247">
        <v>786309087828</v>
      </c>
      <c r="G26" s="248">
        <v>30</v>
      </c>
      <c r="H26" s="1055"/>
      <c r="I26" s="1055"/>
      <c r="J26" s="1055"/>
      <c r="K26" s="1055"/>
      <c r="L26" s="1055"/>
      <c r="M26" s="1055"/>
      <c r="N26" s="1055"/>
      <c r="O26" s="1055"/>
      <c r="P26" s="1055"/>
      <c r="Q26" s="1055"/>
      <c r="R26" s="1055"/>
      <c r="S26" s="1055"/>
      <c r="T26" s="1055"/>
      <c r="U26" s="1055"/>
      <c r="V26" s="1055"/>
      <c r="W26" s="1055"/>
      <c r="X26" s="1055"/>
      <c r="Y26" s="1055"/>
    </row>
    <row r="27" spans="1:28" s="39" customFormat="1" ht="75" customHeight="1" x14ac:dyDescent="0.2">
      <c r="A27" s="30" t="s">
        <v>428</v>
      </c>
      <c r="B27" s="30" t="s">
        <v>429</v>
      </c>
      <c r="C27" s="713"/>
      <c r="D27" s="707" t="s">
        <v>430</v>
      </c>
      <c r="E27" s="710" t="s">
        <v>404</v>
      </c>
      <c r="F27" s="33" t="s">
        <v>431</v>
      </c>
      <c r="G27" s="34">
        <v>27</v>
      </c>
      <c r="H27" s="34">
        <v>27</v>
      </c>
      <c r="I27" s="35">
        <v>21.4</v>
      </c>
      <c r="J27" s="35">
        <v>12</v>
      </c>
      <c r="K27" s="35">
        <v>13.375</v>
      </c>
      <c r="L27" s="35">
        <v>17.75</v>
      </c>
      <c r="M27" s="35">
        <f>(L27*K27*J27)/1728</f>
        <v>1.6486545138888888</v>
      </c>
      <c r="N27" s="35">
        <v>20.2</v>
      </c>
      <c r="O27" s="35">
        <v>12.625</v>
      </c>
      <c r="P27" s="35">
        <v>11.25</v>
      </c>
      <c r="Q27" s="35">
        <v>17.125</v>
      </c>
      <c r="R27" s="35">
        <f>(Q27*P27*O27)/1728</f>
        <v>1.4075724283854167</v>
      </c>
      <c r="S27" s="36" t="s">
        <v>90</v>
      </c>
      <c r="T27" s="38">
        <v>1.85</v>
      </c>
      <c r="U27" s="38">
        <f>T27*G27</f>
        <v>49.95</v>
      </c>
      <c r="V27" s="38" t="s">
        <v>90</v>
      </c>
      <c r="W27" s="38" t="s">
        <v>90</v>
      </c>
      <c r="X27" s="38">
        <v>0.67</v>
      </c>
      <c r="Y27" s="38">
        <f>X27*G27</f>
        <v>18.09</v>
      </c>
      <c r="AA27" s="110"/>
      <c r="AB27" s="110"/>
    </row>
    <row r="28" spans="1:28" s="249" customFormat="1" ht="20.100000000000001" customHeight="1" x14ac:dyDescent="0.2">
      <c r="A28" s="245" t="s">
        <v>432</v>
      </c>
      <c r="B28" s="246" t="s">
        <v>433</v>
      </c>
      <c r="C28" s="713"/>
      <c r="D28" s="707"/>
      <c r="E28" s="711"/>
      <c r="F28" s="247">
        <v>786309280854</v>
      </c>
      <c r="G28" s="248">
        <v>9</v>
      </c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</row>
    <row r="29" spans="1:28" s="249" customFormat="1" ht="20.100000000000001" customHeight="1" x14ac:dyDescent="0.2">
      <c r="A29" s="245" t="s">
        <v>434</v>
      </c>
      <c r="B29" s="246" t="s">
        <v>435</v>
      </c>
      <c r="C29" s="713"/>
      <c r="D29" s="707"/>
      <c r="E29" s="711"/>
      <c r="F29" s="250">
        <v>786309280861</v>
      </c>
      <c r="G29" s="248">
        <v>9</v>
      </c>
      <c r="H29" s="1056"/>
      <c r="I29" s="1056"/>
      <c r="J29" s="1056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6"/>
      <c r="X29" s="1056"/>
      <c r="Y29" s="1056"/>
    </row>
    <row r="30" spans="1:28" s="249" customFormat="1" ht="20.100000000000001" customHeight="1" x14ac:dyDescent="0.2">
      <c r="A30" s="245" t="s">
        <v>436</v>
      </c>
      <c r="B30" s="246" t="s">
        <v>437</v>
      </c>
      <c r="C30" s="713"/>
      <c r="D30" s="707"/>
      <c r="E30" s="717"/>
      <c r="F30" s="250">
        <v>786309280878</v>
      </c>
      <c r="G30" s="248">
        <v>9</v>
      </c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056"/>
      <c r="X30" s="1056"/>
      <c r="Y30" s="1056"/>
    </row>
    <row r="31" spans="1:28" s="39" customFormat="1" ht="75" hidden="1" customHeight="1" x14ac:dyDescent="0.2">
      <c r="A31" s="30" t="s">
        <v>438</v>
      </c>
      <c r="B31" s="30" t="s">
        <v>439</v>
      </c>
      <c r="C31" s="1061"/>
      <c r="D31" s="707" t="s">
        <v>430</v>
      </c>
      <c r="E31" s="32"/>
      <c r="F31" s="33" t="s">
        <v>440</v>
      </c>
      <c r="G31" s="34">
        <v>27</v>
      </c>
      <c r="H31" s="34">
        <v>27</v>
      </c>
      <c r="I31" s="35">
        <v>21.4</v>
      </c>
      <c r="J31" s="35">
        <v>12</v>
      </c>
      <c r="K31" s="35">
        <v>13.375</v>
      </c>
      <c r="L31" s="35">
        <v>17.75</v>
      </c>
      <c r="M31" s="35">
        <f>(L31*K31*J31)/1728</f>
        <v>1.6486545138888888</v>
      </c>
      <c r="N31" s="35">
        <v>20.2</v>
      </c>
      <c r="O31" s="35">
        <v>12.625</v>
      </c>
      <c r="P31" s="35">
        <v>11.25</v>
      </c>
      <c r="Q31" s="35">
        <v>17.125</v>
      </c>
      <c r="R31" s="35">
        <f>(Q31*P31*O31)/1728</f>
        <v>1.4075724283854167</v>
      </c>
      <c r="S31" s="36" t="s">
        <v>90</v>
      </c>
      <c r="T31" s="38">
        <v>1.57</v>
      </c>
      <c r="U31" s="38">
        <f>T31*G31</f>
        <v>42.39</v>
      </c>
      <c r="V31" s="38" t="s">
        <v>90</v>
      </c>
      <c r="W31" s="38" t="s">
        <v>90</v>
      </c>
      <c r="X31" s="38">
        <v>0.67</v>
      </c>
      <c r="Y31" s="38">
        <f>X31*G31</f>
        <v>18.09</v>
      </c>
    </row>
    <row r="32" spans="1:28" s="249" customFormat="1" ht="20.100000000000001" hidden="1" customHeight="1" x14ac:dyDescent="0.2">
      <c r="A32" s="245" t="s">
        <v>441</v>
      </c>
      <c r="B32" s="246" t="s">
        <v>433</v>
      </c>
      <c r="C32" s="1062"/>
      <c r="D32" s="707"/>
      <c r="E32" s="32"/>
      <c r="F32" s="250">
        <v>786309223714</v>
      </c>
      <c r="G32" s="248">
        <v>27</v>
      </c>
      <c r="H32" s="1055" t="s">
        <v>416</v>
      </c>
      <c r="I32" s="1055"/>
      <c r="J32" s="1055"/>
      <c r="K32" s="1055"/>
      <c r="L32" s="1055"/>
      <c r="M32" s="1055"/>
      <c r="N32" s="1055"/>
      <c r="O32" s="1055"/>
      <c r="P32" s="1055"/>
      <c r="Q32" s="1055"/>
      <c r="R32" s="1055"/>
      <c r="S32" s="1055"/>
      <c r="T32" s="1055"/>
      <c r="U32" s="1055"/>
      <c r="V32" s="1055"/>
      <c r="W32" s="1055"/>
      <c r="X32" s="1055"/>
      <c r="Y32" s="1055"/>
    </row>
    <row r="33" spans="1:28" s="39" customFormat="1" ht="75" hidden="1" customHeight="1" x14ac:dyDescent="0.2">
      <c r="A33" s="30" t="s">
        <v>442</v>
      </c>
      <c r="B33" s="30" t="s">
        <v>443</v>
      </c>
      <c r="C33" s="1061"/>
      <c r="D33" s="707" t="s">
        <v>430</v>
      </c>
      <c r="E33" s="32"/>
      <c r="F33" s="33" t="s">
        <v>444</v>
      </c>
      <c r="G33" s="34">
        <v>27</v>
      </c>
      <c r="H33" s="34">
        <v>27</v>
      </c>
      <c r="I33" s="35">
        <v>21.4</v>
      </c>
      <c r="J33" s="35">
        <v>12</v>
      </c>
      <c r="K33" s="35">
        <v>13.375</v>
      </c>
      <c r="L33" s="35">
        <v>17.75</v>
      </c>
      <c r="M33" s="35">
        <f>(L33*K33*J33)/1728</f>
        <v>1.6486545138888888</v>
      </c>
      <c r="N33" s="35">
        <v>20.2</v>
      </c>
      <c r="O33" s="35">
        <v>12.625</v>
      </c>
      <c r="P33" s="35">
        <v>11.25</v>
      </c>
      <c r="Q33" s="35">
        <v>17.125</v>
      </c>
      <c r="R33" s="35">
        <f>(Q33*P33*O33)/1728</f>
        <v>1.4075724283854167</v>
      </c>
      <c r="S33" s="36" t="s">
        <v>90</v>
      </c>
      <c r="T33" s="38">
        <v>1.57</v>
      </c>
      <c r="U33" s="38">
        <f>T33*G33</f>
        <v>42.39</v>
      </c>
      <c r="V33" s="38" t="s">
        <v>90</v>
      </c>
      <c r="W33" s="38" t="s">
        <v>90</v>
      </c>
      <c r="X33" s="38">
        <v>0.67</v>
      </c>
      <c r="Y33" s="38">
        <f>X33*G33</f>
        <v>18.09</v>
      </c>
    </row>
    <row r="34" spans="1:28" s="249" customFormat="1" ht="20.100000000000001" hidden="1" customHeight="1" x14ac:dyDescent="0.2">
      <c r="A34" s="245" t="s">
        <v>445</v>
      </c>
      <c r="B34" s="246" t="s">
        <v>435</v>
      </c>
      <c r="C34" s="1062"/>
      <c r="D34" s="707"/>
      <c r="E34" s="32"/>
      <c r="F34" s="250">
        <v>786309223738</v>
      </c>
      <c r="G34" s="248">
        <v>27</v>
      </c>
      <c r="H34" s="1055" t="s">
        <v>416</v>
      </c>
      <c r="I34" s="1055"/>
      <c r="J34" s="1055"/>
      <c r="K34" s="1055"/>
      <c r="L34" s="1055"/>
      <c r="M34" s="1055"/>
      <c r="N34" s="1055"/>
      <c r="O34" s="1055"/>
      <c r="P34" s="1055"/>
      <c r="Q34" s="1055"/>
      <c r="R34" s="1055"/>
      <c r="S34" s="1055"/>
      <c r="T34" s="1055"/>
      <c r="U34" s="1055"/>
      <c r="V34" s="1055"/>
      <c r="W34" s="1055"/>
      <c r="X34" s="1055"/>
      <c r="Y34" s="1055"/>
    </row>
    <row r="35" spans="1:28" s="39" customFormat="1" ht="75" hidden="1" customHeight="1" x14ac:dyDescent="0.2">
      <c r="A35" s="30" t="s">
        <v>446</v>
      </c>
      <c r="B35" s="30" t="s">
        <v>447</v>
      </c>
      <c r="C35" s="1061"/>
      <c r="D35" s="707" t="s">
        <v>430</v>
      </c>
      <c r="E35" s="32"/>
      <c r="F35" s="33" t="s">
        <v>448</v>
      </c>
      <c r="G35" s="34">
        <v>27</v>
      </c>
      <c r="H35" s="34">
        <v>27</v>
      </c>
      <c r="I35" s="35">
        <v>21.4</v>
      </c>
      <c r="J35" s="35">
        <v>12</v>
      </c>
      <c r="K35" s="35">
        <v>13.375</v>
      </c>
      <c r="L35" s="35">
        <v>17.75</v>
      </c>
      <c r="M35" s="35">
        <f>(L35*K35*J35)/1728</f>
        <v>1.6486545138888888</v>
      </c>
      <c r="N35" s="35">
        <v>20.2</v>
      </c>
      <c r="O35" s="35">
        <v>12.625</v>
      </c>
      <c r="P35" s="35">
        <v>11.25</v>
      </c>
      <c r="Q35" s="35">
        <v>17.125</v>
      </c>
      <c r="R35" s="35">
        <f>(Q35*P35*O35)/1728</f>
        <v>1.4075724283854167</v>
      </c>
      <c r="S35" s="36" t="s">
        <v>90</v>
      </c>
      <c r="T35" s="38">
        <v>1.57</v>
      </c>
      <c r="U35" s="38">
        <f>T35*G35</f>
        <v>42.39</v>
      </c>
      <c r="V35" s="38" t="s">
        <v>90</v>
      </c>
      <c r="W35" s="38" t="s">
        <v>90</v>
      </c>
      <c r="X35" s="38">
        <v>0.67</v>
      </c>
      <c r="Y35" s="38">
        <f>X35*G35</f>
        <v>18.09</v>
      </c>
    </row>
    <row r="36" spans="1:28" s="249" customFormat="1" ht="20.100000000000001" hidden="1" customHeight="1" x14ac:dyDescent="0.2">
      <c r="A36" s="245" t="s">
        <v>449</v>
      </c>
      <c r="B36" s="246" t="s">
        <v>437</v>
      </c>
      <c r="C36" s="1062"/>
      <c r="D36" s="707"/>
      <c r="E36" s="32"/>
      <c r="F36" s="250">
        <v>786309223752</v>
      </c>
      <c r="G36" s="248">
        <v>27</v>
      </c>
      <c r="H36" s="1055" t="s">
        <v>416</v>
      </c>
      <c r="I36" s="1055"/>
      <c r="J36" s="1055"/>
      <c r="K36" s="1055"/>
      <c r="L36" s="1055"/>
      <c r="M36" s="1055"/>
      <c r="N36" s="1055"/>
      <c r="O36" s="1055"/>
      <c r="P36" s="1055"/>
      <c r="Q36" s="1055"/>
      <c r="R36" s="1055"/>
      <c r="S36" s="1055"/>
      <c r="T36" s="1055"/>
      <c r="U36" s="1055"/>
      <c r="V36" s="1055"/>
      <c r="W36" s="1055"/>
      <c r="X36" s="1055"/>
      <c r="Y36" s="1055"/>
    </row>
    <row r="37" spans="1:28" s="39" customFormat="1" ht="75" customHeight="1" x14ac:dyDescent="0.2">
      <c r="A37" s="30" t="s">
        <v>450</v>
      </c>
      <c r="B37" s="30" t="s">
        <v>451</v>
      </c>
      <c r="C37" s="721"/>
      <c r="D37" s="707" t="s">
        <v>430</v>
      </c>
      <c r="E37" s="710" t="s">
        <v>404</v>
      </c>
      <c r="F37" s="33" t="s">
        <v>452</v>
      </c>
      <c r="G37" s="34">
        <v>27</v>
      </c>
      <c r="H37" s="34">
        <v>27</v>
      </c>
      <c r="I37" s="35">
        <v>21.4</v>
      </c>
      <c r="J37" s="35">
        <v>12</v>
      </c>
      <c r="K37" s="35">
        <v>13.375</v>
      </c>
      <c r="L37" s="35">
        <v>17.75</v>
      </c>
      <c r="M37" s="35">
        <f>(L37*K37*J37)/1728</f>
        <v>1.6486545138888888</v>
      </c>
      <c r="N37" s="35">
        <v>20.2</v>
      </c>
      <c r="O37" s="35">
        <v>12.625</v>
      </c>
      <c r="P37" s="35">
        <v>11.25</v>
      </c>
      <c r="Q37" s="35">
        <v>17.125</v>
      </c>
      <c r="R37" s="35">
        <f>(Q37*P37*O37)/1728</f>
        <v>1.4075724283854167</v>
      </c>
      <c r="S37" s="36" t="s">
        <v>90</v>
      </c>
      <c r="T37" s="38">
        <v>1.72</v>
      </c>
      <c r="U37" s="38">
        <f>T37*G37</f>
        <v>46.44</v>
      </c>
      <c r="V37" s="38" t="s">
        <v>90</v>
      </c>
      <c r="W37" s="38" t="s">
        <v>90</v>
      </c>
      <c r="X37" s="38">
        <v>0.62</v>
      </c>
      <c r="Y37" s="38">
        <f>X37*G37</f>
        <v>16.739999999999998</v>
      </c>
      <c r="AA37" s="110"/>
      <c r="AB37" s="110"/>
    </row>
    <row r="38" spans="1:28" s="249" customFormat="1" ht="20.100000000000001" customHeight="1" x14ac:dyDescent="0.2">
      <c r="A38" s="245" t="s">
        <v>453</v>
      </c>
      <c r="B38" s="246" t="s">
        <v>454</v>
      </c>
      <c r="C38" s="724"/>
      <c r="D38" s="707"/>
      <c r="E38" s="717"/>
      <c r="F38" s="247">
        <v>786309087804</v>
      </c>
      <c r="G38" s="248">
        <v>27</v>
      </c>
      <c r="H38" s="1058"/>
      <c r="I38" s="1059"/>
      <c r="J38" s="1059"/>
      <c r="K38" s="1059"/>
      <c r="L38" s="1059"/>
      <c r="M38" s="1059"/>
      <c r="N38" s="1059"/>
      <c r="O38" s="1059"/>
      <c r="P38" s="1059"/>
      <c r="Q38" s="1059"/>
      <c r="R38" s="1059"/>
      <c r="S38" s="1059"/>
      <c r="T38" s="1059"/>
      <c r="U38" s="1059"/>
      <c r="V38" s="1059"/>
      <c r="W38" s="1059"/>
      <c r="X38" s="1059"/>
      <c r="Y38" s="1060"/>
    </row>
    <row r="39" spans="1:28" s="39" customFormat="1" ht="75" customHeight="1" x14ac:dyDescent="0.2">
      <c r="A39" s="30" t="s">
        <v>455</v>
      </c>
      <c r="B39" s="30" t="s">
        <v>456</v>
      </c>
      <c r="C39" s="713"/>
      <c r="D39" s="707" t="s">
        <v>457</v>
      </c>
      <c r="E39" s="710" t="s">
        <v>404</v>
      </c>
      <c r="F39" s="33" t="s">
        <v>458</v>
      </c>
      <c r="G39" s="34">
        <v>20</v>
      </c>
      <c r="H39" s="34">
        <v>20</v>
      </c>
      <c r="I39" s="35">
        <v>16.2</v>
      </c>
      <c r="J39" s="35">
        <v>10.625</v>
      </c>
      <c r="K39" s="35">
        <v>14.5</v>
      </c>
      <c r="L39" s="35">
        <v>15</v>
      </c>
      <c r="M39" s="35">
        <f>(L39*K39*J39)/1728</f>
        <v>1.3373480902777777</v>
      </c>
      <c r="N39" s="35">
        <v>15.4</v>
      </c>
      <c r="O39" s="35">
        <v>13.375</v>
      </c>
      <c r="P39" s="35">
        <v>9.625</v>
      </c>
      <c r="Q39" s="35">
        <v>14.5</v>
      </c>
      <c r="R39" s="35">
        <f>(Q39*P39*O39)/1728</f>
        <v>1.0802363642939814</v>
      </c>
      <c r="S39" s="36" t="s">
        <v>90</v>
      </c>
      <c r="T39" s="38">
        <v>1.86</v>
      </c>
      <c r="U39" s="38">
        <f>T39*G39</f>
        <v>37.200000000000003</v>
      </c>
      <c r="V39" s="38" t="s">
        <v>90</v>
      </c>
      <c r="W39" s="38" t="s">
        <v>90</v>
      </c>
      <c r="X39" s="38">
        <v>0.67</v>
      </c>
      <c r="Y39" s="38">
        <f>X39*G39</f>
        <v>13.4</v>
      </c>
      <c r="AA39" s="110"/>
      <c r="AB39" s="110"/>
    </row>
    <row r="40" spans="1:28" s="249" customFormat="1" ht="20.100000000000001" customHeight="1" x14ac:dyDescent="0.2">
      <c r="A40" s="254" t="s">
        <v>459</v>
      </c>
      <c r="B40" s="246" t="s">
        <v>460</v>
      </c>
      <c r="C40" s="713"/>
      <c r="D40" s="707"/>
      <c r="E40" s="711"/>
      <c r="F40" s="250">
        <v>786309280816</v>
      </c>
      <c r="G40" s="248">
        <v>7</v>
      </c>
      <c r="H40" s="1056"/>
      <c r="I40" s="1056"/>
      <c r="J40" s="1056"/>
      <c r="K40" s="1056"/>
      <c r="L40" s="1056"/>
      <c r="M40" s="1056"/>
      <c r="N40" s="1056"/>
      <c r="O40" s="1056"/>
      <c r="P40" s="1056"/>
      <c r="Q40" s="1056"/>
      <c r="R40" s="1056"/>
      <c r="S40" s="1056"/>
      <c r="T40" s="1056"/>
      <c r="U40" s="1056"/>
      <c r="V40" s="1056"/>
      <c r="W40" s="1056"/>
      <c r="X40" s="1056"/>
      <c r="Y40" s="1056"/>
    </row>
    <row r="41" spans="1:28" s="249" customFormat="1" ht="20.100000000000001" customHeight="1" x14ac:dyDescent="0.2">
      <c r="A41" s="254" t="s">
        <v>461</v>
      </c>
      <c r="B41" s="246" t="s">
        <v>462</v>
      </c>
      <c r="C41" s="713"/>
      <c r="D41" s="707"/>
      <c r="E41" s="711"/>
      <c r="F41" s="250">
        <v>786309280823</v>
      </c>
      <c r="G41" s="248">
        <v>7</v>
      </c>
      <c r="H41" s="1056"/>
      <c r="I41" s="1056"/>
      <c r="J41" s="1056"/>
      <c r="K41" s="1056"/>
      <c r="L41" s="1056"/>
      <c r="M41" s="1056"/>
      <c r="N41" s="1056"/>
      <c r="O41" s="1056"/>
      <c r="P41" s="1056"/>
      <c r="Q41" s="1056"/>
      <c r="R41" s="1056"/>
      <c r="S41" s="1056"/>
      <c r="T41" s="1056"/>
      <c r="U41" s="1056"/>
      <c r="V41" s="1056"/>
      <c r="W41" s="1056"/>
      <c r="X41" s="1056"/>
      <c r="Y41" s="1056"/>
    </row>
    <row r="42" spans="1:28" s="249" customFormat="1" ht="20.100000000000001" customHeight="1" x14ac:dyDescent="0.2">
      <c r="A42" s="254" t="s">
        <v>463</v>
      </c>
      <c r="B42" s="246" t="s">
        <v>464</v>
      </c>
      <c r="C42" s="713"/>
      <c r="D42" s="707"/>
      <c r="E42" s="717"/>
      <c r="F42" s="250">
        <v>786309280830</v>
      </c>
      <c r="G42" s="248">
        <v>6</v>
      </c>
      <c r="H42" s="1056"/>
      <c r="I42" s="1056"/>
      <c r="J42" s="1056"/>
      <c r="K42" s="1056"/>
      <c r="L42" s="1056"/>
      <c r="M42" s="1056"/>
      <c r="N42" s="1056"/>
      <c r="O42" s="1056"/>
      <c r="P42" s="1056"/>
      <c r="Q42" s="1056"/>
      <c r="R42" s="1056"/>
      <c r="S42" s="1056"/>
      <c r="T42" s="1056"/>
      <c r="U42" s="1056"/>
      <c r="V42" s="1056"/>
      <c r="W42" s="1056"/>
      <c r="X42" s="1056"/>
      <c r="Y42" s="1056"/>
    </row>
    <row r="43" spans="1:28" s="39" customFormat="1" ht="75" hidden="1" customHeight="1" x14ac:dyDescent="0.2">
      <c r="A43" s="30" t="s">
        <v>465</v>
      </c>
      <c r="B43" s="30" t="s">
        <v>466</v>
      </c>
      <c r="C43" s="986"/>
      <c r="D43" s="707" t="s">
        <v>457</v>
      </c>
      <c r="E43" s="32"/>
      <c r="F43" s="33" t="s">
        <v>467</v>
      </c>
      <c r="G43" s="34">
        <v>20</v>
      </c>
      <c r="H43" s="34">
        <v>20</v>
      </c>
      <c r="I43" s="35">
        <v>16.2</v>
      </c>
      <c r="J43" s="35">
        <v>10.625</v>
      </c>
      <c r="K43" s="35">
        <v>14.5</v>
      </c>
      <c r="L43" s="35">
        <v>15</v>
      </c>
      <c r="M43" s="35">
        <f>(L43*K43*J43)/1728</f>
        <v>1.3373480902777777</v>
      </c>
      <c r="N43" s="35">
        <v>15.4</v>
      </c>
      <c r="O43" s="35">
        <v>13.375</v>
      </c>
      <c r="P43" s="35">
        <v>9.625</v>
      </c>
      <c r="Q43" s="35">
        <v>14.5</v>
      </c>
      <c r="R43" s="35">
        <f>(Q43*P43*O43)/1728</f>
        <v>1.0802363642939814</v>
      </c>
      <c r="S43" s="36" t="s">
        <v>90</v>
      </c>
      <c r="T43" s="38">
        <v>1.58</v>
      </c>
      <c r="U43" s="38">
        <f>T43*G43</f>
        <v>31.6</v>
      </c>
      <c r="V43" s="38" t="s">
        <v>90</v>
      </c>
      <c r="W43" s="38" t="s">
        <v>90</v>
      </c>
      <c r="X43" s="38">
        <v>0.67</v>
      </c>
      <c r="Y43" s="38">
        <f>X43*G43</f>
        <v>13.4</v>
      </c>
    </row>
    <row r="44" spans="1:28" s="255" customFormat="1" ht="19.5" hidden="1" customHeight="1" x14ac:dyDescent="0.2">
      <c r="A44" s="254" t="s">
        <v>468</v>
      </c>
      <c r="B44" s="246" t="s">
        <v>460</v>
      </c>
      <c r="C44" s="986"/>
      <c r="D44" s="707"/>
      <c r="E44" s="32"/>
      <c r="F44" s="250">
        <v>786309223639</v>
      </c>
      <c r="G44" s="248">
        <v>20</v>
      </c>
      <c r="H44" s="1055" t="s">
        <v>416</v>
      </c>
      <c r="I44" s="1055"/>
      <c r="J44" s="1055"/>
      <c r="K44" s="1055"/>
      <c r="L44" s="1055"/>
      <c r="M44" s="1055"/>
      <c r="N44" s="1055"/>
      <c r="O44" s="1055"/>
      <c r="P44" s="1055"/>
      <c r="Q44" s="1055"/>
      <c r="R44" s="1055"/>
      <c r="S44" s="1055"/>
      <c r="T44" s="1055"/>
      <c r="U44" s="1055"/>
      <c r="V44" s="1055"/>
      <c r="W44" s="1055"/>
      <c r="X44" s="1055"/>
      <c r="Y44" s="1055"/>
    </row>
    <row r="45" spans="1:28" s="39" customFormat="1" ht="75" hidden="1" customHeight="1" x14ac:dyDescent="0.2">
      <c r="A45" s="30" t="s">
        <v>469</v>
      </c>
      <c r="B45" s="30" t="s">
        <v>470</v>
      </c>
      <c r="C45" s="986"/>
      <c r="D45" s="707" t="s">
        <v>457</v>
      </c>
      <c r="E45" s="32"/>
      <c r="F45" s="33" t="s">
        <v>471</v>
      </c>
      <c r="G45" s="34">
        <v>20</v>
      </c>
      <c r="H45" s="34">
        <v>20</v>
      </c>
      <c r="I45" s="35">
        <v>16.2</v>
      </c>
      <c r="J45" s="35">
        <v>10.625</v>
      </c>
      <c r="K45" s="35">
        <v>14.5</v>
      </c>
      <c r="L45" s="35">
        <v>15</v>
      </c>
      <c r="M45" s="35">
        <f>(L45*K45*J45)/1728</f>
        <v>1.3373480902777777</v>
      </c>
      <c r="N45" s="35">
        <v>15.4</v>
      </c>
      <c r="O45" s="35">
        <v>13.375</v>
      </c>
      <c r="P45" s="35">
        <v>9.625</v>
      </c>
      <c r="Q45" s="35">
        <v>14.5</v>
      </c>
      <c r="R45" s="35">
        <f>(Q45*P45*O45)/1728</f>
        <v>1.0802363642939814</v>
      </c>
      <c r="S45" s="36" t="s">
        <v>90</v>
      </c>
      <c r="T45" s="38">
        <v>1.58</v>
      </c>
      <c r="U45" s="38">
        <f>T45*G45</f>
        <v>31.6</v>
      </c>
      <c r="V45" s="38" t="s">
        <v>90</v>
      </c>
      <c r="W45" s="38" t="s">
        <v>90</v>
      </c>
      <c r="X45" s="38">
        <v>0.67</v>
      </c>
      <c r="Y45" s="38">
        <f>X45*G45</f>
        <v>13.4</v>
      </c>
    </row>
    <row r="46" spans="1:28" s="249" customFormat="1" ht="20.100000000000001" hidden="1" customHeight="1" x14ac:dyDescent="0.2">
      <c r="A46" s="254" t="s">
        <v>472</v>
      </c>
      <c r="B46" s="246" t="s">
        <v>462</v>
      </c>
      <c r="C46" s="986"/>
      <c r="D46" s="707"/>
      <c r="E46" s="32"/>
      <c r="F46" s="250">
        <v>786309223653</v>
      </c>
      <c r="G46" s="248">
        <v>20</v>
      </c>
      <c r="H46" s="1055" t="s">
        <v>416</v>
      </c>
      <c r="I46" s="1055"/>
      <c r="J46" s="1055"/>
      <c r="K46" s="1055"/>
      <c r="L46" s="1055"/>
      <c r="M46" s="1055"/>
      <c r="N46" s="1055"/>
      <c r="O46" s="1055"/>
      <c r="P46" s="1055"/>
      <c r="Q46" s="1055"/>
      <c r="R46" s="1055"/>
      <c r="S46" s="1055"/>
      <c r="T46" s="1055"/>
      <c r="U46" s="1055"/>
      <c r="V46" s="1055"/>
      <c r="W46" s="1055"/>
      <c r="X46" s="1055"/>
      <c r="Y46" s="1055"/>
    </row>
    <row r="47" spans="1:28" s="39" customFormat="1" ht="75" hidden="1" customHeight="1" x14ac:dyDescent="0.2">
      <c r="A47" s="30" t="s">
        <v>473</v>
      </c>
      <c r="B47" s="30" t="s">
        <v>474</v>
      </c>
      <c r="C47" s="986"/>
      <c r="D47" s="707" t="s">
        <v>457</v>
      </c>
      <c r="E47" s="32"/>
      <c r="F47" s="33" t="s">
        <v>475</v>
      </c>
      <c r="G47" s="34">
        <v>20</v>
      </c>
      <c r="H47" s="34">
        <v>20</v>
      </c>
      <c r="I47" s="35">
        <v>16.2</v>
      </c>
      <c r="J47" s="35">
        <v>10.625</v>
      </c>
      <c r="K47" s="35">
        <v>14.5</v>
      </c>
      <c r="L47" s="35">
        <v>15</v>
      </c>
      <c r="M47" s="35">
        <f>(L47*K47*J47)/1728</f>
        <v>1.3373480902777777</v>
      </c>
      <c r="N47" s="35">
        <v>15.4</v>
      </c>
      <c r="O47" s="35">
        <v>13.375</v>
      </c>
      <c r="P47" s="35">
        <v>9.625</v>
      </c>
      <c r="Q47" s="35">
        <v>14.5</v>
      </c>
      <c r="R47" s="35">
        <f>(Q47*P47*O47)/1728</f>
        <v>1.0802363642939814</v>
      </c>
      <c r="S47" s="36" t="s">
        <v>90</v>
      </c>
      <c r="T47" s="38">
        <v>1.58</v>
      </c>
      <c r="U47" s="38">
        <f>T47*G47</f>
        <v>31.6</v>
      </c>
      <c r="V47" s="38" t="s">
        <v>90</v>
      </c>
      <c r="W47" s="38" t="s">
        <v>90</v>
      </c>
      <c r="X47" s="38">
        <v>0.67</v>
      </c>
      <c r="Y47" s="38">
        <f>X47*G47</f>
        <v>13.4</v>
      </c>
    </row>
    <row r="48" spans="1:28" s="249" customFormat="1" ht="20.100000000000001" hidden="1" customHeight="1" x14ac:dyDescent="0.2">
      <c r="A48" s="254" t="s">
        <v>476</v>
      </c>
      <c r="B48" s="246" t="s">
        <v>464</v>
      </c>
      <c r="C48" s="986"/>
      <c r="D48" s="707"/>
      <c r="E48" s="32"/>
      <c r="F48" s="250">
        <v>786309223677</v>
      </c>
      <c r="G48" s="248">
        <v>20</v>
      </c>
      <c r="H48" s="1055" t="s">
        <v>416</v>
      </c>
      <c r="I48" s="1055"/>
      <c r="J48" s="1055"/>
      <c r="K48" s="1055"/>
      <c r="L48" s="1055"/>
      <c r="M48" s="1055"/>
      <c r="N48" s="1055"/>
      <c r="O48" s="1055"/>
      <c r="P48" s="1055"/>
      <c r="Q48" s="1055"/>
      <c r="R48" s="1055"/>
      <c r="S48" s="1055"/>
      <c r="T48" s="1055"/>
      <c r="U48" s="1055"/>
      <c r="V48" s="1055"/>
      <c r="W48" s="1055"/>
      <c r="X48" s="1055"/>
      <c r="Y48" s="1055"/>
    </row>
    <row r="49" spans="1:28" s="39" customFormat="1" ht="75" customHeight="1" x14ac:dyDescent="0.2">
      <c r="A49" s="30" t="s">
        <v>477</v>
      </c>
      <c r="B49" s="30" t="s">
        <v>478</v>
      </c>
      <c r="C49" s="713"/>
      <c r="D49" s="707" t="s">
        <v>457</v>
      </c>
      <c r="E49" s="710" t="s">
        <v>404</v>
      </c>
      <c r="F49" s="33" t="s">
        <v>479</v>
      </c>
      <c r="G49" s="34">
        <v>20</v>
      </c>
      <c r="H49" s="34">
        <v>20</v>
      </c>
      <c r="I49" s="35">
        <v>16.2</v>
      </c>
      <c r="J49" s="35">
        <v>10.625</v>
      </c>
      <c r="K49" s="35">
        <v>14.5</v>
      </c>
      <c r="L49" s="35">
        <v>15</v>
      </c>
      <c r="M49" s="35">
        <f>(L49*K49*J49)/1728</f>
        <v>1.3373480902777777</v>
      </c>
      <c r="N49" s="35">
        <v>15.4</v>
      </c>
      <c r="O49" s="35">
        <v>13.375</v>
      </c>
      <c r="P49" s="35">
        <v>9.625</v>
      </c>
      <c r="Q49" s="35">
        <v>14.5</v>
      </c>
      <c r="R49" s="35">
        <f>(Q49*P49*O49)/1728</f>
        <v>1.0802363642939814</v>
      </c>
      <c r="S49" s="36" t="s">
        <v>90</v>
      </c>
      <c r="T49" s="38">
        <v>1.77</v>
      </c>
      <c r="U49" s="38">
        <f>T49*G49</f>
        <v>35.4</v>
      </c>
      <c r="V49" s="38" t="s">
        <v>90</v>
      </c>
      <c r="W49" s="38" t="s">
        <v>90</v>
      </c>
      <c r="X49" s="38">
        <v>0.62</v>
      </c>
      <c r="Y49" s="38">
        <f>X49*G49</f>
        <v>12.4</v>
      </c>
      <c r="AA49" s="110"/>
      <c r="AB49" s="110"/>
    </row>
    <row r="50" spans="1:28" s="249" customFormat="1" ht="20.100000000000001" customHeight="1" x14ac:dyDescent="0.2">
      <c r="A50" s="254" t="s">
        <v>480</v>
      </c>
      <c r="B50" s="246" t="s">
        <v>481</v>
      </c>
      <c r="C50" s="713"/>
      <c r="D50" s="707"/>
      <c r="E50" s="717"/>
      <c r="F50" s="250">
        <v>786309087811</v>
      </c>
      <c r="G50" s="248">
        <v>20</v>
      </c>
      <c r="H50" s="1055"/>
      <c r="I50" s="1055"/>
      <c r="J50" s="1055"/>
      <c r="K50" s="1055"/>
      <c r="L50" s="1055"/>
      <c r="M50" s="1055"/>
      <c r="N50" s="1055"/>
      <c r="O50" s="1055"/>
      <c r="P50" s="1055"/>
      <c r="Q50" s="1055"/>
      <c r="R50" s="1055"/>
      <c r="S50" s="1055"/>
      <c r="T50" s="1055"/>
      <c r="U50" s="1055"/>
      <c r="V50" s="1055"/>
      <c r="W50" s="1055"/>
      <c r="X50" s="1055"/>
      <c r="Y50" s="1055"/>
    </row>
    <row r="51" spans="1:28" s="39" customFormat="1" ht="75" customHeight="1" x14ac:dyDescent="0.2">
      <c r="A51" s="30" t="s">
        <v>482</v>
      </c>
      <c r="B51" s="30" t="s">
        <v>483</v>
      </c>
      <c r="C51" s="686"/>
      <c r="D51" s="707" t="s">
        <v>484</v>
      </c>
      <c r="E51" s="710" t="s">
        <v>404</v>
      </c>
      <c r="F51" s="256" t="s">
        <v>485</v>
      </c>
      <c r="G51" s="34">
        <v>10</v>
      </c>
      <c r="H51" s="34">
        <v>10</v>
      </c>
      <c r="I51" s="35">
        <v>25.4</v>
      </c>
      <c r="J51" s="35">
        <v>12</v>
      </c>
      <c r="K51" s="35">
        <v>15.75</v>
      </c>
      <c r="L51" s="35">
        <v>17.75</v>
      </c>
      <c r="M51" s="35">
        <f>(L51*K51*J51)/1728</f>
        <v>1.94140625</v>
      </c>
      <c r="N51" s="35">
        <v>24.2</v>
      </c>
      <c r="O51" s="35">
        <v>15.25</v>
      </c>
      <c r="P51" s="35">
        <v>11.125</v>
      </c>
      <c r="Q51" s="35">
        <v>17.125</v>
      </c>
      <c r="R51" s="35">
        <f>(Q51*P51*O51)/1728</f>
        <v>1.6813444914641205</v>
      </c>
      <c r="S51" s="36" t="s">
        <v>90</v>
      </c>
      <c r="T51" s="38">
        <v>5.24</v>
      </c>
      <c r="U51" s="38">
        <f>T51*G51</f>
        <v>52.400000000000006</v>
      </c>
      <c r="V51" s="38" t="s">
        <v>90</v>
      </c>
      <c r="W51" s="38" t="s">
        <v>90</v>
      </c>
      <c r="X51" s="38">
        <v>2.1</v>
      </c>
      <c r="Y51" s="38">
        <f>X51*G51</f>
        <v>21</v>
      </c>
      <c r="AA51" s="110"/>
      <c r="AB51" s="110"/>
    </row>
    <row r="52" spans="1:28" s="249" customFormat="1" ht="20.100000000000001" customHeight="1" x14ac:dyDescent="0.2">
      <c r="A52" s="257" t="s">
        <v>486</v>
      </c>
      <c r="B52" s="246" t="s">
        <v>487</v>
      </c>
      <c r="C52" s="689"/>
      <c r="D52" s="707"/>
      <c r="E52" s="711"/>
      <c r="F52" s="250">
        <v>786309280939</v>
      </c>
      <c r="G52" s="248">
        <v>3</v>
      </c>
      <c r="H52" s="1055"/>
      <c r="I52" s="1055"/>
      <c r="J52" s="1055"/>
      <c r="K52" s="1055"/>
      <c r="L52" s="1055"/>
      <c r="M52" s="1055"/>
      <c r="N52" s="1055"/>
      <c r="O52" s="1055"/>
      <c r="P52" s="1055"/>
      <c r="Q52" s="1055"/>
      <c r="R52" s="1055"/>
      <c r="S52" s="1055"/>
      <c r="T52" s="1055"/>
      <c r="U52" s="1055"/>
      <c r="V52" s="1055"/>
      <c r="W52" s="1055"/>
      <c r="X52" s="1055"/>
      <c r="Y52" s="1055"/>
    </row>
    <row r="53" spans="1:28" s="249" customFormat="1" ht="20.100000000000001" customHeight="1" x14ac:dyDescent="0.2">
      <c r="A53" s="254" t="s">
        <v>488</v>
      </c>
      <c r="B53" s="246" t="s">
        <v>489</v>
      </c>
      <c r="C53" s="689"/>
      <c r="D53" s="707"/>
      <c r="E53" s="711"/>
      <c r="F53" s="250">
        <v>786309280946</v>
      </c>
      <c r="G53" s="248">
        <v>3</v>
      </c>
      <c r="H53" s="1055"/>
      <c r="I53" s="1055"/>
      <c r="J53" s="1055"/>
      <c r="K53" s="1055"/>
      <c r="L53" s="1055"/>
      <c r="M53" s="1055"/>
      <c r="N53" s="1055"/>
      <c r="O53" s="1055"/>
      <c r="P53" s="1055"/>
      <c r="Q53" s="1055"/>
      <c r="R53" s="1055"/>
      <c r="S53" s="1055"/>
      <c r="T53" s="1055"/>
      <c r="U53" s="1055"/>
      <c r="V53" s="1055"/>
      <c r="W53" s="1055"/>
      <c r="X53" s="1055"/>
      <c r="Y53" s="1055"/>
    </row>
    <row r="54" spans="1:28" s="249" customFormat="1" ht="20.100000000000001" customHeight="1" x14ac:dyDescent="0.2">
      <c r="A54" s="254" t="s">
        <v>490</v>
      </c>
      <c r="B54" s="246" t="s">
        <v>491</v>
      </c>
      <c r="C54" s="687"/>
      <c r="D54" s="707"/>
      <c r="E54" s="717"/>
      <c r="F54" s="250">
        <v>786309280953</v>
      </c>
      <c r="G54" s="248">
        <v>4</v>
      </c>
      <c r="H54" s="1055"/>
      <c r="I54" s="1055"/>
      <c r="J54" s="1055"/>
      <c r="K54" s="1055"/>
      <c r="L54" s="1055"/>
      <c r="M54" s="1055"/>
      <c r="N54" s="1055"/>
      <c r="O54" s="1055"/>
      <c r="P54" s="1055"/>
      <c r="Q54" s="1055"/>
      <c r="R54" s="1055"/>
      <c r="S54" s="1055"/>
      <c r="T54" s="1055"/>
      <c r="U54" s="1055"/>
      <c r="V54" s="1055"/>
      <c r="W54" s="1055"/>
      <c r="X54" s="1055"/>
      <c r="Y54" s="1055"/>
    </row>
    <row r="55" spans="1:28" s="39" customFormat="1" ht="75" hidden="1" customHeight="1" x14ac:dyDescent="0.2">
      <c r="A55" s="30" t="s">
        <v>492</v>
      </c>
      <c r="B55" s="30" t="s">
        <v>493</v>
      </c>
      <c r="C55" s="986"/>
      <c r="D55" s="710" t="s">
        <v>484</v>
      </c>
      <c r="E55" s="47"/>
      <c r="F55" s="256" t="s">
        <v>494</v>
      </c>
      <c r="G55" s="34">
        <v>10</v>
      </c>
      <c r="H55" s="34">
        <v>10</v>
      </c>
      <c r="I55" s="35">
        <v>25.4</v>
      </c>
      <c r="J55" s="35">
        <v>12</v>
      </c>
      <c r="K55" s="35">
        <v>15.75</v>
      </c>
      <c r="L55" s="35">
        <v>17.75</v>
      </c>
      <c r="M55" s="35">
        <f>(L55*K55*J55)/1728</f>
        <v>1.94140625</v>
      </c>
      <c r="N55" s="35">
        <v>24.2</v>
      </c>
      <c r="O55" s="35">
        <v>15.25</v>
      </c>
      <c r="P55" s="35">
        <v>11.125</v>
      </c>
      <c r="Q55" s="35">
        <v>17.125</v>
      </c>
      <c r="R55" s="35">
        <f>(Q55*P55*O55)/1728</f>
        <v>1.6813444914641205</v>
      </c>
      <c r="S55" s="36" t="s">
        <v>90</v>
      </c>
      <c r="T55" s="38">
        <v>4.53</v>
      </c>
      <c r="U55" s="38">
        <f>T55*G55</f>
        <v>45.300000000000004</v>
      </c>
      <c r="V55" s="38" t="s">
        <v>90</v>
      </c>
      <c r="W55" s="38" t="s">
        <v>90</v>
      </c>
      <c r="X55" s="38">
        <v>2.1</v>
      </c>
      <c r="Y55" s="38">
        <f>X55*G55</f>
        <v>21</v>
      </c>
    </row>
    <row r="56" spans="1:28" s="249" customFormat="1" ht="20.100000000000001" hidden="1" customHeight="1" x14ac:dyDescent="0.2">
      <c r="A56" s="254" t="s">
        <v>495</v>
      </c>
      <c r="B56" s="246" t="s">
        <v>487</v>
      </c>
      <c r="C56" s="986"/>
      <c r="D56" s="717"/>
      <c r="E56" s="157"/>
      <c r="F56" s="250">
        <v>786309223851</v>
      </c>
      <c r="G56" s="248">
        <v>10</v>
      </c>
      <c r="H56" s="1055" t="s">
        <v>416</v>
      </c>
      <c r="I56" s="1055"/>
      <c r="J56" s="1055"/>
      <c r="K56" s="1055"/>
      <c r="L56" s="1055"/>
      <c r="M56" s="1055"/>
      <c r="N56" s="1055"/>
      <c r="O56" s="1055"/>
      <c r="P56" s="1055"/>
      <c r="Q56" s="1055"/>
      <c r="R56" s="1055"/>
      <c r="S56" s="1055"/>
      <c r="T56" s="1055"/>
      <c r="U56" s="1055"/>
      <c r="V56" s="1055"/>
      <c r="W56" s="1055"/>
      <c r="X56" s="1055"/>
      <c r="Y56" s="1055"/>
    </row>
    <row r="57" spans="1:28" s="39" customFormat="1" ht="75" hidden="1" customHeight="1" x14ac:dyDescent="0.2">
      <c r="A57" s="30" t="s">
        <v>496</v>
      </c>
      <c r="B57" s="30" t="s">
        <v>497</v>
      </c>
      <c r="C57" s="986"/>
      <c r="D57" s="710" t="s">
        <v>484</v>
      </c>
      <c r="E57" s="47"/>
      <c r="F57" s="256" t="s">
        <v>498</v>
      </c>
      <c r="G57" s="34">
        <v>10</v>
      </c>
      <c r="H57" s="34">
        <v>10</v>
      </c>
      <c r="I57" s="35">
        <v>25.4</v>
      </c>
      <c r="J57" s="35">
        <v>12</v>
      </c>
      <c r="K57" s="35">
        <v>15.75</v>
      </c>
      <c r="L57" s="35">
        <v>17.75</v>
      </c>
      <c r="M57" s="35">
        <f>(L57*K57*J57)/1728</f>
        <v>1.94140625</v>
      </c>
      <c r="N57" s="35">
        <v>24.2</v>
      </c>
      <c r="O57" s="35">
        <v>15.25</v>
      </c>
      <c r="P57" s="35">
        <v>11.125</v>
      </c>
      <c r="Q57" s="35">
        <v>17.125</v>
      </c>
      <c r="R57" s="35">
        <f>(Q57*P57*O57)/1728</f>
        <v>1.6813444914641205</v>
      </c>
      <c r="S57" s="36" t="s">
        <v>90</v>
      </c>
      <c r="T57" s="38">
        <v>4.53</v>
      </c>
      <c r="U57" s="38">
        <f>T57*G57</f>
        <v>45.300000000000004</v>
      </c>
      <c r="V57" s="38" t="s">
        <v>90</v>
      </c>
      <c r="W57" s="38" t="s">
        <v>90</v>
      </c>
      <c r="X57" s="38">
        <v>2.1</v>
      </c>
      <c r="Y57" s="38">
        <f>X57*G57</f>
        <v>21</v>
      </c>
    </row>
    <row r="58" spans="1:28" s="249" customFormat="1" ht="20.100000000000001" hidden="1" customHeight="1" x14ac:dyDescent="0.2">
      <c r="A58" s="254" t="s">
        <v>499</v>
      </c>
      <c r="B58" s="246" t="s">
        <v>489</v>
      </c>
      <c r="C58" s="986"/>
      <c r="D58" s="717"/>
      <c r="E58" s="157"/>
      <c r="F58" s="250">
        <v>786309223875</v>
      </c>
      <c r="G58" s="248">
        <v>10</v>
      </c>
      <c r="H58" s="1055" t="s">
        <v>416</v>
      </c>
      <c r="I58" s="1055"/>
      <c r="J58" s="1055"/>
      <c r="K58" s="1055"/>
      <c r="L58" s="1055"/>
      <c r="M58" s="1055"/>
      <c r="N58" s="1055"/>
      <c r="O58" s="1055"/>
      <c r="P58" s="1055"/>
      <c r="Q58" s="1055"/>
      <c r="R58" s="1055"/>
      <c r="S58" s="1055"/>
      <c r="T58" s="1055"/>
      <c r="U58" s="1055"/>
      <c r="V58" s="1055"/>
      <c r="W58" s="1055"/>
      <c r="X58" s="1055"/>
      <c r="Y58" s="1055"/>
    </row>
    <row r="59" spans="1:28" s="39" customFormat="1" ht="75" hidden="1" customHeight="1" x14ac:dyDescent="0.2">
      <c r="A59" s="30" t="s">
        <v>500</v>
      </c>
      <c r="B59" s="30" t="s">
        <v>501</v>
      </c>
      <c r="C59" s="986"/>
      <c r="D59" s="710" t="s">
        <v>484</v>
      </c>
      <c r="E59" s="47"/>
      <c r="F59" s="256" t="s">
        <v>502</v>
      </c>
      <c r="G59" s="34">
        <v>10</v>
      </c>
      <c r="H59" s="34">
        <v>10</v>
      </c>
      <c r="I59" s="35">
        <v>25.4</v>
      </c>
      <c r="J59" s="35">
        <v>12</v>
      </c>
      <c r="K59" s="35">
        <v>15.75</v>
      </c>
      <c r="L59" s="35">
        <v>17.75</v>
      </c>
      <c r="M59" s="35">
        <f>(L59*K59*J59)/1728</f>
        <v>1.94140625</v>
      </c>
      <c r="N59" s="35">
        <v>24.2</v>
      </c>
      <c r="O59" s="35">
        <v>15.25</v>
      </c>
      <c r="P59" s="35">
        <v>11.125</v>
      </c>
      <c r="Q59" s="35">
        <v>17.125</v>
      </c>
      <c r="R59" s="35">
        <f>(Q59*P59*O59)/1728</f>
        <v>1.6813444914641205</v>
      </c>
      <c r="S59" s="36" t="s">
        <v>90</v>
      </c>
      <c r="T59" s="38">
        <v>4.53</v>
      </c>
      <c r="U59" s="38">
        <f>T59*G59</f>
        <v>45.300000000000004</v>
      </c>
      <c r="V59" s="38" t="s">
        <v>90</v>
      </c>
      <c r="W59" s="38" t="s">
        <v>90</v>
      </c>
      <c r="X59" s="38">
        <v>2.1</v>
      </c>
      <c r="Y59" s="38">
        <f>X59*G59</f>
        <v>21</v>
      </c>
    </row>
    <row r="60" spans="1:28" s="249" customFormat="1" ht="20.100000000000001" hidden="1" customHeight="1" x14ac:dyDescent="0.2">
      <c r="A60" s="254" t="s">
        <v>503</v>
      </c>
      <c r="B60" s="246" t="s">
        <v>491</v>
      </c>
      <c r="C60" s="986"/>
      <c r="D60" s="717"/>
      <c r="E60" s="157"/>
      <c r="F60" s="250">
        <v>786309223899</v>
      </c>
      <c r="G60" s="248">
        <v>10</v>
      </c>
      <c r="H60" s="1055" t="s">
        <v>416</v>
      </c>
      <c r="I60" s="1055"/>
      <c r="J60" s="1055"/>
      <c r="K60" s="1055"/>
      <c r="L60" s="1055"/>
      <c r="M60" s="1055"/>
      <c r="N60" s="1055"/>
      <c r="O60" s="1055"/>
      <c r="P60" s="1055"/>
      <c r="Q60" s="1055"/>
      <c r="R60" s="1055"/>
      <c r="S60" s="1055"/>
      <c r="T60" s="1055"/>
      <c r="U60" s="1055"/>
      <c r="V60" s="1055"/>
      <c r="W60" s="1055"/>
      <c r="X60" s="1055"/>
      <c r="Y60" s="1055"/>
    </row>
    <row r="61" spans="1:28" s="39" customFormat="1" ht="75" customHeight="1" x14ac:dyDescent="0.2">
      <c r="A61" s="30" t="s">
        <v>504</v>
      </c>
      <c r="B61" s="30" t="s">
        <v>505</v>
      </c>
      <c r="C61" s="1057"/>
      <c r="D61" s="710" t="s">
        <v>484</v>
      </c>
      <c r="E61" s="710" t="s">
        <v>404</v>
      </c>
      <c r="F61" s="256" t="s">
        <v>506</v>
      </c>
      <c r="G61" s="34">
        <v>10</v>
      </c>
      <c r="H61" s="34">
        <v>10</v>
      </c>
      <c r="I61" s="35">
        <v>25.4</v>
      </c>
      <c r="J61" s="35">
        <v>12</v>
      </c>
      <c r="K61" s="35">
        <v>15.75</v>
      </c>
      <c r="L61" s="35">
        <v>17.75</v>
      </c>
      <c r="M61" s="35">
        <f>(L61*K61*J61)/1728</f>
        <v>1.94140625</v>
      </c>
      <c r="N61" s="35">
        <v>24.2</v>
      </c>
      <c r="O61" s="35">
        <v>15.25</v>
      </c>
      <c r="P61" s="35">
        <v>11.125</v>
      </c>
      <c r="Q61" s="35">
        <v>17.125</v>
      </c>
      <c r="R61" s="35">
        <f>(Q61*P61*O61)/1728</f>
        <v>1.6813444914641205</v>
      </c>
      <c r="S61" s="36" t="s">
        <v>90</v>
      </c>
      <c r="T61" s="38">
        <v>4.99</v>
      </c>
      <c r="U61" s="38">
        <f>T61*G61</f>
        <v>49.900000000000006</v>
      </c>
      <c r="V61" s="38" t="s">
        <v>90</v>
      </c>
      <c r="W61" s="38" t="s">
        <v>90</v>
      </c>
      <c r="X61" s="38">
        <v>1.88</v>
      </c>
      <c r="Y61" s="38">
        <f>X61*G61</f>
        <v>18.799999999999997</v>
      </c>
      <c r="AA61" s="110"/>
      <c r="AB61" s="110"/>
    </row>
    <row r="62" spans="1:28" s="249" customFormat="1" ht="20.100000000000001" customHeight="1" x14ac:dyDescent="0.2">
      <c r="A62" s="258" t="s">
        <v>507</v>
      </c>
      <c r="B62" s="246" t="s">
        <v>508</v>
      </c>
      <c r="C62" s="1057"/>
      <c r="D62" s="717"/>
      <c r="E62" s="717"/>
      <c r="F62" s="250">
        <v>786309105966</v>
      </c>
      <c r="G62" s="248">
        <v>10</v>
      </c>
      <c r="H62" s="1058"/>
      <c r="I62" s="1059"/>
      <c r="J62" s="1059"/>
      <c r="K62" s="1059"/>
      <c r="L62" s="1059"/>
      <c r="M62" s="1059"/>
      <c r="N62" s="1059"/>
      <c r="O62" s="1059"/>
      <c r="P62" s="1059"/>
      <c r="Q62" s="1059"/>
      <c r="R62" s="1059"/>
      <c r="S62" s="1059"/>
      <c r="T62" s="1059"/>
      <c r="U62" s="1059"/>
      <c r="V62" s="1059"/>
      <c r="W62" s="1059"/>
      <c r="X62" s="1059"/>
      <c r="Y62" s="1060"/>
    </row>
    <row r="63" spans="1:28" s="39" customFormat="1" ht="75" customHeight="1" x14ac:dyDescent="0.2">
      <c r="A63" s="30" t="s">
        <v>509</v>
      </c>
      <c r="B63" s="30" t="s">
        <v>510</v>
      </c>
      <c r="C63" s="713"/>
      <c r="D63" s="707" t="s">
        <v>511</v>
      </c>
      <c r="E63" s="710" t="s">
        <v>404</v>
      </c>
      <c r="F63" s="256" t="s">
        <v>512</v>
      </c>
      <c r="G63" s="34">
        <v>48</v>
      </c>
      <c r="H63" s="34">
        <v>48</v>
      </c>
      <c r="I63" s="35">
        <v>17.2</v>
      </c>
      <c r="J63" s="35">
        <v>13.25</v>
      </c>
      <c r="K63" s="35">
        <v>14.25</v>
      </c>
      <c r="L63" s="35">
        <v>12.875</v>
      </c>
      <c r="M63" s="35">
        <f>(L63*K63*J63)/1728</f>
        <v>1.4068060980902777</v>
      </c>
      <c r="N63" s="35">
        <v>16.2</v>
      </c>
      <c r="O63" s="35">
        <v>13.5</v>
      </c>
      <c r="P63" s="35">
        <v>12.5</v>
      </c>
      <c r="Q63" s="35">
        <v>12.125</v>
      </c>
      <c r="R63" s="35">
        <f>(Q63*P63*O63)/1728</f>
        <v>1.18408203125</v>
      </c>
      <c r="S63" s="36" t="s">
        <v>90</v>
      </c>
      <c r="T63" s="38">
        <v>1.45</v>
      </c>
      <c r="U63" s="38">
        <f>T63*G63</f>
        <v>69.599999999999994</v>
      </c>
      <c r="V63" s="38" t="s">
        <v>90</v>
      </c>
      <c r="W63" s="38" t="s">
        <v>90</v>
      </c>
      <c r="X63" s="38">
        <v>0.66</v>
      </c>
      <c r="Y63" s="38">
        <f>X63*G63</f>
        <v>31.68</v>
      </c>
      <c r="AA63" s="110"/>
      <c r="AB63" s="110"/>
    </row>
    <row r="64" spans="1:28" s="249" customFormat="1" ht="20.100000000000001" customHeight="1" x14ac:dyDescent="0.2">
      <c r="A64" s="254" t="s">
        <v>513</v>
      </c>
      <c r="B64" s="259" t="s">
        <v>514</v>
      </c>
      <c r="C64" s="713"/>
      <c r="D64" s="707"/>
      <c r="E64" s="711"/>
      <c r="F64" s="250">
        <v>786309280977</v>
      </c>
      <c r="G64" s="248">
        <v>10</v>
      </c>
      <c r="H64" s="1056"/>
      <c r="I64" s="1056"/>
      <c r="J64" s="1056"/>
      <c r="K64" s="1056"/>
      <c r="L64" s="1056"/>
      <c r="M64" s="1056"/>
      <c r="N64" s="1056"/>
      <c r="O64" s="1056"/>
      <c r="P64" s="1056"/>
      <c r="Q64" s="1056"/>
      <c r="R64" s="1056"/>
      <c r="S64" s="1056"/>
      <c r="T64" s="1056"/>
      <c r="U64" s="1056"/>
      <c r="V64" s="1056"/>
      <c r="W64" s="1056"/>
      <c r="X64" s="1056"/>
      <c r="Y64" s="1056"/>
    </row>
    <row r="65" spans="1:28" s="249" customFormat="1" ht="20.100000000000001" customHeight="1" x14ac:dyDescent="0.2">
      <c r="A65" s="254" t="s">
        <v>515</v>
      </c>
      <c r="B65" s="259" t="s">
        <v>516</v>
      </c>
      <c r="C65" s="713"/>
      <c r="D65" s="707"/>
      <c r="E65" s="711"/>
      <c r="F65" s="250">
        <v>786309280984</v>
      </c>
      <c r="G65" s="248">
        <v>10</v>
      </c>
      <c r="H65" s="1056"/>
      <c r="I65" s="1056"/>
      <c r="J65" s="1056"/>
      <c r="K65" s="1056"/>
      <c r="L65" s="1056"/>
      <c r="M65" s="1056"/>
      <c r="N65" s="1056"/>
      <c r="O65" s="1056"/>
      <c r="P65" s="1056"/>
      <c r="Q65" s="1056"/>
      <c r="R65" s="1056"/>
      <c r="S65" s="1056"/>
      <c r="T65" s="1056"/>
      <c r="U65" s="1056"/>
      <c r="V65" s="1056"/>
      <c r="W65" s="1056"/>
      <c r="X65" s="1056"/>
      <c r="Y65" s="1056"/>
    </row>
    <row r="66" spans="1:28" s="249" customFormat="1" ht="20.100000000000001" customHeight="1" x14ac:dyDescent="0.2">
      <c r="A66" s="254" t="s">
        <v>517</v>
      </c>
      <c r="B66" s="260" t="s">
        <v>518</v>
      </c>
      <c r="C66" s="713"/>
      <c r="D66" s="707"/>
      <c r="E66" s="711"/>
      <c r="F66" s="250">
        <v>786309280991</v>
      </c>
      <c r="G66" s="248">
        <v>14</v>
      </c>
      <c r="H66" s="1056"/>
      <c r="I66" s="1056"/>
      <c r="J66" s="1056"/>
      <c r="K66" s="1056"/>
      <c r="L66" s="1056"/>
      <c r="M66" s="1056"/>
      <c r="N66" s="1056"/>
      <c r="O66" s="1056"/>
      <c r="P66" s="1056"/>
      <c r="Q66" s="1056"/>
      <c r="R66" s="1056"/>
      <c r="S66" s="1056"/>
      <c r="T66" s="1056"/>
      <c r="U66" s="1056"/>
      <c r="V66" s="1056"/>
      <c r="W66" s="1056"/>
      <c r="X66" s="1056"/>
      <c r="Y66" s="1056"/>
    </row>
    <row r="67" spans="1:28" s="249" customFormat="1" ht="20.100000000000001" customHeight="1" x14ac:dyDescent="0.2">
      <c r="A67" s="254" t="s">
        <v>519</v>
      </c>
      <c r="B67" s="259" t="s">
        <v>520</v>
      </c>
      <c r="C67" s="713"/>
      <c r="D67" s="707"/>
      <c r="E67" s="717"/>
      <c r="F67" s="250">
        <v>786309281004</v>
      </c>
      <c r="G67" s="248">
        <v>14</v>
      </c>
      <c r="H67" s="1056"/>
      <c r="I67" s="1056"/>
      <c r="J67" s="1056"/>
      <c r="K67" s="1056"/>
      <c r="L67" s="1056"/>
      <c r="M67" s="1056"/>
      <c r="N67" s="1056"/>
      <c r="O67" s="1056"/>
      <c r="P67" s="1056"/>
      <c r="Q67" s="1056"/>
      <c r="R67" s="1056"/>
      <c r="S67" s="1056"/>
      <c r="T67" s="1056"/>
      <c r="U67" s="1056"/>
      <c r="V67" s="1056"/>
      <c r="W67" s="1056"/>
      <c r="X67" s="1056"/>
      <c r="Y67" s="1056"/>
    </row>
    <row r="68" spans="1:28" s="39" customFormat="1" ht="75" customHeight="1" x14ac:dyDescent="0.2">
      <c r="A68" s="30" t="s">
        <v>521</v>
      </c>
      <c r="B68" s="30" t="s">
        <v>522</v>
      </c>
      <c r="C68" s="713"/>
      <c r="D68" s="707" t="s">
        <v>511</v>
      </c>
      <c r="E68" s="710" t="s">
        <v>404</v>
      </c>
      <c r="F68" s="256" t="s">
        <v>523</v>
      </c>
      <c r="G68" s="34">
        <v>48</v>
      </c>
      <c r="H68" s="34">
        <v>48</v>
      </c>
      <c r="I68" s="35">
        <v>17.2</v>
      </c>
      <c r="J68" s="35">
        <v>13.25</v>
      </c>
      <c r="K68" s="35">
        <v>14.25</v>
      </c>
      <c r="L68" s="35">
        <v>12.875</v>
      </c>
      <c r="M68" s="35">
        <f>(L68*K68*J68)/1728</f>
        <v>1.4068060980902777</v>
      </c>
      <c r="N68" s="35">
        <v>16.2</v>
      </c>
      <c r="O68" s="35">
        <v>13.5</v>
      </c>
      <c r="P68" s="35">
        <v>12.5</v>
      </c>
      <c r="Q68" s="35">
        <v>12.125</v>
      </c>
      <c r="R68" s="35">
        <f>(Q68*P68*O68)/1728</f>
        <v>1.18408203125</v>
      </c>
      <c r="S68" s="36" t="s">
        <v>90</v>
      </c>
      <c r="T68" s="38">
        <v>1.35</v>
      </c>
      <c r="U68" s="38">
        <f>T68*G68</f>
        <v>64.800000000000011</v>
      </c>
      <c r="V68" s="38" t="s">
        <v>90</v>
      </c>
      <c r="W68" s="38" t="s">
        <v>90</v>
      </c>
      <c r="X68" s="38">
        <v>0.63</v>
      </c>
      <c r="Y68" s="38">
        <f>X68*G68</f>
        <v>30.240000000000002</v>
      </c>
      <c r="AA68" s="110"/>
      <c r="AB68" s="110"/>
    </row>
    <row r="69" spans="1:28" s="249" customFormat="1" ht="20.100000000000001" customHeight="1" x14ac:dyDescent="0.2">
      <c r="A69" s="254" t="s">
        <v>524</v>
      </c>
      <c r="B69" s="259" t="s">
        <v>525</v>
      </c>
      <c r="C69" s="713"/>
      <c r="D69" s="707"/>
      <c r="E69" s="711"/>
      <c r="F69" s="250" t="s">
        <v>526</v>
      </c>
      <c r="G69" s="248">
        <v>10</v>
      </c>
      <c r="H69" s="1056"/>
      <c r="I69" s="1056"/>
      <c r="J69" s="1056"/>
      <c r="K69" s="1056"/>
      <c r="L69" s="1056"/>
      <c r="M69" s="1056"/>
      <c r="N69" s="1056"/>
      <c r="O69" s="1056"/>
      <c r="P69" s="1056"/>
      <c r="Q69" s="1056"/>
      <c r="R69" s="1056"/>
      <c r="S69" s="1056"/>
      <c r="T69" s="1056"/>
      <c r="U69" s="1056"/>
      <c r="V69" s="1056"/>
      <c r="W69" s="1056"/>
      <c r="X69" s="1056"/>
      <c r="Y69" s="1056"/>
    </row>
    <row r="70" spans="1:28" s="249" customFormat="1" ht="20.100000000000001" customHeight="1" x14ac:dyDescent="0.2">
      <c r="A70" s="254" t="s">
        <v>527</v>
      </c>
      <c r="B70" s="259" t="s">
        <v>528</v>
      </c>
      <c r="C70" s="713"/>
      <c r="D70" s="707"/>
      <c r="E70" s="711"/>
      <c r="F70" s="250" t="s">
        <v>529</v>
      </c>
      <c r="G70" s="248">
        <v>10</v>
      </c>
      <c r="H70" s="1056"/>
      <c r="I70" s="1056"/>
      <c r="J70" s="1056"/>
      <c r="K70" s="1056"/>
      <c r="L70" s="1056"/>
      <c r="M70" s="1056"/>
      <c r="N70" s="1056"/>
      <c r="O70" s="1056"/>
      <c r="P70" s="1056"/>
      <c r="Q70" s="1056"/>
      <c r="R70" s="1056"/>
      <c r="S70" s="1056"/>
      <c r="T70" s="1056"/>
      <c r="U70" s="1056"/>
      <c r="V70" s="1056"/>
      <c r="W70" s="1056"/>
      <c r="X70" s="1056"/>
      <c r="Y70" s="1056"/>
    </row>
    <row r="71" spans="1:28" s="249" customFormat="1" ht="20.100000000000001" customHeight="1" x14ac:dyDescent="0.2">
      <c r="A71" s="254" t="s">
        <v>530</v>
      </c>
      <c r="B71" s="260" t="s">
        <v>531</v>
      </c>
      <c r="C71" s="713"/>
      <c r="D71" s="707"/>
      <c r="E71" s="711"/>
      <c r="F71" s="250" t="s">
        <v>532</v>
      </c>
      <c r="G71" s="248">
        <v>14</v>
      </c>
      <c r="H71" s="1056"/>
      <c r="I71" s="1056"/>
      <c r="J71" s="1056"/>
      <c r="K71" s="1056"/>
      <c r="L71" s="1056"/>
      <c r="M71" s="1056"/>
      <c r="N71" s="1056"/>
      <c r="O71" s="1056"/>
      <c r="P71" s="1056"/>
      <c r="Q71" s="1056"/>
      <c r="R71" s="1056"/>
      <c r="S71" s="1056"/>
      <c r="T71" s="1056"/>
      <c r="U71" s="1056"/>
      <c r="V71" s="1056"/>
      <c r="W71" s="1056"/>
      <c r="X71" s="1056"/>
      <c r="Y71" s="1056"/>
    </row>
    <row r="72" spans="1:28" s="249" customFormat="1" ht="20.100000000000001" customHeight="1" x14ac:dyDescent="0.2">
      <c r="A72" s="254" t="s">
        <v>533</v>
      </c>
      <c r="B72" s="259" t="s">
        <v>534</v>
      </c>
      <c r="C72" s="713"/>
      <c r="D72" s="707"/>
      <c r="E72" s="717"/>
      <c r="F72" s="250" t="s">
        <v>535</v>
      </c>
      <c r="G72" s="248">
        <v>14</v>
      </c>
      <c r="H72" s="1056"/>
      <c r="I72" s="1056"/>
      <c r="J72" s="1056"/>
      <c r="K72" s="1056"/>
      <c r="L72" s="1056"/>
      <c r="M72" s="1056"/>
      <c r="N72" s="1056"/>
      <c r="O72" s="1056"/>
      <c r="P72" s="1056"/>
      <c r="Q72" s="1056"/>
      <c r="R72" s="1056"/>
      <c r="S72" s="1056"/>
      <c r="T72" s="1056"/>
      <c r="U72" s="1056"/>
      <c r="V72" s="1056"/>
      <c r="W72" s="1056"/>
      <c r="X72" s="1056"/>
      <c r="Y72" s="1056"/>
    </row>
    <row r="73" spans="1:28" ht="75" customHeight="1" x14ac:dyDescent="0.2">
      <c r="A73" s="30" t="s">
        <v>536</v>
      </c>
      <c r="B73" s="30" t="s">
        <v>537</v>
      </c>
      <c r="C73" s="713"/>
      <c r="D73" s="710" t="s">
        <v>538</v>
      </c>
      <c r="E73" s="710" t="s">
        <v>404</v>
      </c>
      <c r="F73" s="256" t="s">
        <v>539</v>
      </c>
      <c r="G73" s="34">
        <v>18</v>
      </c>
      <c r="H73" s="34">
        <v>18</v>
      </c>
      <c r="I73" s="35">
        <v>22.8</v>
      </c>
      <c r="J73" s="35">
        <v>19</v>
      </c>
      <c r="K73" s="35">
        <v>22.75</v>
      </c>
      <c r="L73" s="35">
        <v>5.75</v>
      </c>
      <c r="M73" s="35">
        <f>(L73*K73*J73)/1728</f>
        <v>1.4383318865740742</v>
      </c>
      <c r="N73" s="35">
        <v>21.6</v>
      </c>
      <c r="O73" s="35">
        <v>18.125</v>
      </c>
      <c r="P73" s="35">
        <v>22.125</v>
      </c>
      <c r="Q73" s="35">
        <v>5</v>
      </c>
      <c r="R73" s="35">
        <f>(Q73*P73*O73)/1728</f>
        <v>1.1603461371527777</v>
      </c>
      <c r="S73" s="36" t="s">
        <v>90</v>
      </c>
      <c r="T73" s="38">
        <v>3.35</v>
      </c>
      <c r="U73" s="38">
        <f>T73*G73</f>
        <v>60.300000000000004</v>
      </c>
      <c r="V73" s="38" t="s">
        <v>90</v>
      </c>
      <c r="W73" s="38" t="s">
        <v>90</v>
      </c>
      <c r="X73" s="38">
        <v>1.26</v>
      </c>
      <c r="Y73" s="38">
        <f>X73*G73</f>
        <v>22.68</v>
      </c>
      <c r="AA73" s="110"/>
      <c r="AB73" s="110"/>
    </row>
    <row r="74" spans="1:28" ht="19.5" customHeight="1" x14ac:dyDescent="0.2">
      <c r="A74" s="254" t="s">
        <v>540</v>
      </c>
      <c r="B74" s="246" t="s">
        <v>541</v>
      </c>
      <c r="C74" s="713"/>
      <c r="D74" s="717"/>
      <c r="E74" s="717"/>
      <c r="F74" s="250">
        <v>786309089150</v>
      </c>
      <c r="G74" s="248">
        <v>18</v>
      </c>
      <c r="H74" s="1055"/>
      <c r="I74" s="1055"/>
      <c r="J74" s="1055"/>
      <c r="K74" s="1055"/>
      <c r="L74" s="1055"/>
      <c r="M74" s="1055"/>
      <c r="N74" s="1055"/>
      <c r="O74" s="1055"/>
      <c r="P74" s="1055"/>
      <c r="Q74" s="1055"/>
      <c r="R74" s="1055"/>
      <c r="S74" s="1055"/>
      <c r="T74" s="1055"/>
      <c r="U74" s="1055"/>
      <c r="V74" s="1055"/>
      <c r="W74" s="1055"/>
      <c r="X74" s="1055"/>
      <c r="Y74" s="1055"/>
    </row>
    <row r="75" spans="1:28" ht="70.5" customHeight="1" x14ac:dyDescent="0.2">
      <c r="A75" s="30" t="s">
        <v>542</v>
      </c>
      <c r="B75" s="30" t="s">
        <v>543</v>
      </c>
      <c r="C75" s="963"/>
      <c r="D75" s="710" t="s">
        <v>544</v>
      </c>
      <c r="E75" s="710" t="s">
        <v>404</v>
      </c>
      <c r="F75" s="33" t="s">
        <v>545</v>
      </c>
      <c r="G75" s="34">
        <v>18</v>
      </c>
      <c r="H75" s="34">
        <v>18</v>
      </c>
      <c r="I75" s="35">
        <v>25</v>
      </c>
      <c r="J75" s="35">
        <v>10.125</v>
      </c>
      <c r="K75" s="35">
        <v>21</v>
      </c>
      <c r="L75" s="35">
        <v>14.75</v>
      </c>
      <c r="M75" s="35">
        <f>(L75*K75*J75)/1728</f>
        <v>1.81494140625</v>
      </c>
      <c r="N75" s="35">
        <v>23.8</v>
      </c>
      <c r="O75" s="35">
        <v>9.25</v>
      </c>
      <c r="P75" s="35">
        <v>20.125</v>
      </c>
      <c r="Q75" s="35">
        <v>14.25</v>
      </c>
      <c r="R75" s="35">
        <f>(Q75*P75*O75)/1728</f>
        <v>1.5351426866319444</v>
      </c>
      <c r="S75" s="36" t="s">
        <v>90</v>
      </c>
      <c r="T75" s="38">
        <v>3.18</v>
      </c>
      <c r="U75" s="38">
        <f>T75*G75</f>
        <v>57.24</v>
      </c>
      <c r="V75" s="38" t="s">
        <v>90</v>
      </c>
      <c r="W75" s="38" t="s">
        <v>90</v>
      </c>
      <c r="X75" s="38">
        <v>1.03</v>
      </c>
      <c r="Y75" s="38">
        <f>X75*G75</f>
        <v>18.54</v>
      </c>
      <c r="AA75" s="110"/>
      <c r="AB75" s="110"/>
    </row>
    <row r="76" spans="1:28" ht="19.5" customHeight="1" x14ac:dyDescent="0.2">
      <c r="A76" s="254" t="s">
        <v>546</v>
      </c>
      <c r="B76" s="246" t="s">
        <v>547</v>
      </c>
      <c r="C76" s="963"/>
      <c r="D76" s="717"/>
      <c r="E76" s="717"/>
      <c r="F76" s="250">
        <v>786309089143</v>
      </c>
      <c r="G76" s="248">
        <v>18</v>
      </c>
      <c r="H76" s="1055"/>
      <c r="I76" s="1055"/>
      <c r="J76" s="1055"/>
      <c r="K76" s="1055"/>
      <c r="L76" s="1055"/>
      <c r="M76" s="1055"/>
      <c r="N76" s="1055"/>
      <c r="O76" s="1055"/>
      <c r="P76" s="1055"/>
      <c r="Q76" s="1055"/>
      <c r="R76" s="1055"/>
      <c r="S76" s="1055"/>
      <c r="T76" s="1055"/>
      <c r="U76" s="1055"/>
      <c r="V76" s="1055"/>
      <c r="W76" s="1055"/>
      <c r="X76" s="1055"/>
      <c r="Y76" s="1055"/>
    </row>
    <row r="77" spans="1:28" ht="72.75" customHeight="1" x14ac:dyDescent="0.2">
      <c r="A77" s="30" t="s">
        <v>548</v>
      </c>
      <c r="B77" s="30" t="s">
        <v>549</v>
      </c>
      <c r="C77" s="713"/>
      <c r="D77" s="707" t="s">
        <v>550</v>
      </c>
      <c r="E77" s="710" t="s">
        <v>404</v>
      </c>
      <c r="F77" s="256" t="s">
        <v>551</v>
      </c>
      <c r="G77" s="34">
        <v>16</v>
      </c>
      <c r="H77" s="34">
        <v>16</v>
      </c>
      <c r="I77" s="35">
        <v>26</v>
      </c>
      <c r="J77" s="35">
        <v>13</v>
      </c>
      <c r="K77" s="35">
        <v>14.75</v>
      </c>
      <c r="L77" s="35">
        <v>14.75</v>
      </c>
      <c r="M77" s="35">
        <f>(L77*K77*J77)/1728</f>
        <v>1.6367549189814814</v>
      </c>
      <c r="N77" s="35">
        <v>25</v>
      </c>
      <c r="O77" s="35">
        <v>12</v>
      </c>
      <c r="P77" s="35">
        <v>14</v>
      </c>
      <c r="Q77" s="35">
        <v>14.125</v>
      </c>
      <c r="R77" s="35">
        <f>(Q77*P77*O77)/1728</f>
        <v>1.3732638888888888</v>
      </c>
      <c r="S77" s="36" t="s">
        <v>90</v>
      </c>
      <c r="T77" s="38">
        <v>3.42</v>
      </c>
      <c r="U77" s="38">
        <f>T77*G77</f>
        <v>54.72</v>
      </c>
      <c r="V77" s="38" t="s">
        <v>90</v>
      </c>
      <c r="W77" s="38" t="s">
        <v>90</v>
      </c>
      <c r="X77" s="38">
        <v>1.29</v>
      </c>
      <c r="Y77" s="38">
        <f>X77*G77</f>
        <v>20.64</v>
      </c>
      <c r="AA77" s="110"/>
      <c r="AB77" s="110"/>
    </row>
    <row r="78" spans="1:28" ht="19.5" customHeight="1" x14ac:dyDescent="0.2">
      <c r="A78" s="258" t="s">
        <v>552</v>
      </c>
      <c r="B78" s="246" t="s">
        <v>553</v>
      </c>
      <c r="C78" s="713"/>
      <c r="D78" s="707"/>
      <c r="E78" s="717"/>
      <c r="F78" s="250">
        <v>786309088467</v>
      </c>
      <c r="G78" s="248">
        <v>16</v>
      </c>
      <c r="H78" s="1055"/>
      <c r="I78" s="1055"/>
      <c r="J78" s="1055"/>
      <c r="K78" s="1055"/>
      <c r="L78" s="1055"/>
      <c r="M78" s="1055"/>
      <c r="N78" s="1055"/>
      <c r="O78" s="1055"/>
      <c r="P78" s="1055"/>
      <c r="Q78" s="1055"/>
      <c r="R78" s="1055"/>
      <c r="S78" s="1055"/>
      <c r="T78" s="1055"/>
      <c r="U78" s="1055"/>
      <c r="V78" s="1055"/>
      <c r="W78" s="1055"/>
      <c r="X78" s="1055"/>
      <c r="Y78" s="1055"/>
    </row>
    <row r="79" spans="1:28" ht="75" customHeight="1" x14ac:dyDescent="0.2">
      <c r="A79" s="30" t="s">
        <v>554</v>
      </c>
      <c r="B79" s="30" t="s">
        <v>555</v>
      </c>
      <c r="C79" s="713"/>
      <c r="D79" s="707" t="s">
        <v>556</v>
      </c>
      <c r="E79" s="710" t="s">
        <v>557</v>
      </c>
      <c r="F79" s="256" t="s">
        <v>558</v>
      </c>
      <c r="G79" s="34">
        <v>22</v>
      </c>
      <c r="H79" s="34">
        <v>22</v>
      </c>
      <c r="I79" s="35">
        <v>18.600000000000001</v>
      </c>
      <c r="J79" s="35">
        <v>11.25</v>
      </c>
      <c r="K79" s="35">
        <v>12</v>
      </c>
      <c r="L79" s="35">
        <v>18.25</v>
      </c>
      <c r="M79" s="35">
        <f>(L79*K79*J79)/1728</f>
        <v>1.42578125</v>
      </c>
      <c r="N79" s="35">
        <v>17.2</v>
      </c>
      <c r="O79" s="35">
        <v>10.5</v>
      </c>
      <c r="P79" s="35">
        <v>11.125</v>
      </c>
      <c r="Q79" s="35">
        <v>17.5</v>
      </c>
      <c r="R79" s="35">
        <f>(Q79*P79*O79)/1728</f>
        <v>1.1829969618055556</v>
      </c>
      <c r="S79" s="36" t="s">
        <v>90</v>
      </c>
      <c r="T79" s="38">
        <v>3.86</v>
      </c>
      <c r="U79" s="38">
        <f>T79*G79</f>
        <v>84.92</v>
      </c>
      <c r="V79" s="38" t="s">
        <v>90</v>
      </c>
      <c r="W79" s="38" t="s">
        <v>90</v>
      </c>
      <c r="X79" s="38">
        <v>1.56</v>
      </c>
      <c r="Y79" s="38">
        <f>X79*G79</f>
        <v>34.32</v>
      </c>
      <c r="AA79" s="110"/>
      <c r="AB79" s="110"/>
    </row>
    <row r="80" spans="1:28" ht="14.25" x14ac:dyDescent="0.2">
      <c r="A80" s="258" t="s">
        <v>559</v>
      </c>
      <c r="B80" s="246" t="s">
        <v>560</v>
      </c>
      <c r="C80" s="713"/>
      <c r="D80" s="707"/>
      <c r="E80" s="711"/>
      <c r="F80" s="250">
        <v>786309252295</v>
      </c>
      <c r="G80" s="248">
        <v>5</v>
      </c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</row>
    <row r="81" spans="1:25" ht="14.25" x14ac:dyDescent="0.2">
      <c r="A81" s="258" t="s">
        <v>561</v>
      </c>
      <c r="B81" s="246" t="s">
        <v>562</v>
      </c>
      <c r="C81" s="713"/>
      <c r="D81" s="707"/>
      <c r="E81" s="711"/>
      <c r="F81" s="250">
        <v>786309258433</v>
      </c>
      <c r="G81" s="248">
        <v>5</v>
      </c>
      <c r="H81" s="1056"/>
      <c r="I81" s="1056"/>
      <c r="J81" s="1056"/>
      <c r="K81" s="1056"/>
      <c r="L81" s="1056"/>
      <c r="M81" s="1056"/>
      <c r="N81" s="1056"/>
      <c r="O81" s="1056"/>
      <c r="P81" s="1056"/>
      <c r="Q81" s="1056"/>
      <c r="R81" s="1056"/>
      <c r="S81" s="1056"/>
      <c r="T81" s="1056"/>
      <c r="U81" s="1056"/>
      <c r="V81" s="1056"/>
      <c r="W81" s="1056"/>
      <c r="X81" s="1056"/>
      <c r="Y81" s="1056"/>
    </row>
    <row r="82" spans="1:25" ht="14.25" x14ac:dyDescent="0.2">
      <c r="A82" s="258" t="s">
        <v>563</v>
      </c>
      <c r="B82" s="246" t="s">
        <v>564</v>
      </c>
      <c r="C82" s="713"/>
      <c r="D82" s="707"/>
      <c r="E82" s="711"/>
      <c r="F82" s="250">
        <v>786309258457</v>
      </c>
      <c r="G82" s="248">
        <v>6</v>
      </c>
      <c r="H82" s="1056"/>
      <c r="I82" s="1056"/>
      <c r="J82" s="1056"/>
      <c r="K82" s="1056"/>
      <c r="L82" s="1056"/>
      <c r="M82" s="1056"/>
      <c r="N82" s="1056"/>
      <c r="O82" s="1056"/>
      <c r="P82" s="1056"/>
      <c r="Q82" s="1056"/>
      <c r="R82" s="1056"/>
      <c r="S82" s="1056"/>
      <c r="T82" s="1056"/>
      <c r="U82" s="1056"/>
      <c r="V82" s="1056"/>
      <c r="W82" s="1056"/>
      <c r="X82" s="1056"/>
      <c r="Y82" s="1056"/>
    </row>
    <row r="83" spans="1:25" ht="14.25" x14ac:dyDescent="0.2">
      <c r="A83" s="258" t="s">
        <v>565</v>
      </c>
      <c r="B83" s="246" t="s">
        <v>566</v>
      </c>
      <c r="C83" s="713"/>
      <c r="D83" s="707"/>
      <c r="E83" s="717"/>
      <c r="F83" s="250">
        <v>786309258464</v>
      </c>
      <c r="G83" s="248">
        <v>6</v>
      </c>
      <c r="H83" s="1056"/>
      <c r="I83" s="1056"/>
      <c r="J83" s="1056"/>
      <c r="K83" s="1056"/>
      <c r="L83" s="1056"/>
      <c r="M83" s="1056"/>
      <c r="N83" s="1056"/>
      <c r="O83" s="1056"/>
      <c r="P83" s="1056"/>
      <c r="Q83" s="1056"/>
      <c r="R83" s="1056"/>
      <c r="S83" s="1056"/>
      <c r="T83" s="1056"/>
      <c r="U83" s="1056"/>
      <c r="V83" s="1056"/>
      <c r="W83" s="1056"/>
      <c r="X83" s="1056"/>
      <c r="Y83" s="1056"/>
    </row>
    <row r="84" spans="1:25" ht="18.75" x14ac:dyDescent="0.3">
      <c r="B84" s="69"/>
      <c r="C84" s="69"/>
      <c r="F84" s="69"/>
    </row>
    <row r="86" spans="1:25" ht="18.75" x14ac:dyDescent="0.3">
      <c r="F86" s="69"/>
    </row>
    <row r="87" spans="1:25" ht="18.75" x14ac:dyDescent="0.3">
      <c r="F87" s="69"/>
    </row>
  </sheetData>
  <mergeCells count="103">
    <mergeCell ref="X13:Y13"/>
    <mergeCell ref="C15:C18"/>
    <mergeCell ref="D15:D18"/>
    <mergeCell ref="E15:E18"/>
    <mergeCell ref="H16:Y18"/>
    <mergeCell ref="C19:C20"/>
    <mergeCell ref="D19:D20"/>
    <mergeCell ref="H20:Y20"/>
    <mergeCell ref="A2:Y2"/>
    <mergeCell ref="A3:Y3"/>
    <mergeCell ref="A4:Y4"/>
    <mergeCell ref="A5:Y5"/>
    <mergeCell ref="A11:Y12"/>
    <mergeCell ref="A13:H13"/>
    <mergeCell ref="I13:M13"/>
    <mergeCell ref="N13:R13"/>
    <mergeCell ref="T13:U13"/>
    <mergeCell ref="V13:W13"/>
    <mergeCell ref="C25:C26"/>
    <mergeCell ref="D25:D26"/>
    <mergeCell ref="E25:E26"/>
    <mergeCell ref="H26:Y26"/>
    <mergeCell ref="C27:C30"/>
    <mergeCell ref="D27:D30"/>
    <mergeCell ref="E27:E30"/>
    <mergeCell ref="H28:Y30"/>
    <mergeCell ref="C21:C22"/>
    <mergeCell ref="D21:D22"/>
    <mergeCell ref="H22:Y22"/>
    <mergeCell ref="C23:C24"/>
    <mergeCell ref="D23:D24"/>
    <mergeCell ref="H24:Y24"/>
    <mergeCell ref="C35:C36"/>
    <mergeCell ref="D35:D36"/>
    <mergeCell ref="H36:Y36"/>
    <mergeCell ref="C37:C38"/>
    <mergeCell ref="D37:D38"/>
    <mergeCell ref="E37:E38"/>
    <mergeCell ref="H38:Y38"/>
    <mergeCell ref="C31:C32"/>
    <mergeCell ref="D31:D32"/>
    <mergeCell ref="H32:Y32"/>
    <mergeCell ref="C33:C34"/>
    <mergeCell ref="D33:D34"/>
    <mergeCell ref="H34:Y34"/>
    <mergeCell ref="C45:C46"/>
    <mergeCell ref="D45:D46"/>
    <mergeCell ref="H46:Y46"/>
    <mergeCell ref="C47:C48"/>
    <mergeCell ref="D47:D48"/>
    <mergeCell ref="H48:Y48"/>
    <mergeCell ref="C39:C42"/>
    <mergeCell ref="D39:D42"/>
    <mergeCell ref="E39:E42"/>
    <mergeCell ref="H40:Y42"/>
    <mergeCell ref="C43:C44"/>
    <mergeCell ref="D43:D44"/>
    <mergeCell ref="H44:Y44"/>
    <mergeCell ref="C55:C56"/>
    <mergeCell ref="D55:D56"/>
    <mergeCell ref="H56:Y56"/>
    <mergeCell ref="C57:C58"/>
    <mergeCell ref="D57:D58"/>
    <mergeCell ref="H58:Y58"/>
    <mergeCell ref="C49:C50"/>
    <mergeCell ref="D49:D50"/>
    <mergeCell ref="E49:E50"/>
    <mergeCell ref="H50:Y50"/>
    <mergeCell ref="C51:C54"/>
    <mergeCell ref="D51:D54"/>
    <mergeCell ref="E51:E54"/>
    <mergeCell ref="H52:Y54"/>
    <mergeCell ref="C63:C67"/>
    <mergeCell ref="D63:D67"/>
    <mergeCell ref="E63:E67"/>
    <mergeCell ref="H64:Y67"/>
    <mergeCell ref="C68:C72"/>
    <mergeCell ref="D68:D72"/>
    <mergeCell ref="E68:E72"/>
    <mergeCell ref="H69:Y72"/>
    <mergeCell ref="C59:C60"/>
    <mergeCell ref="D59:D60"/>
    <mergeCell ref="H60:Y60"/>
    <mergeCell ref="C61:C62"/>
    <mergeCell ref="D61:D62"/>
    <mergeCell ref="E61:E62"/>
    <mergeCell ref="H62:Y62"/>
    <mergeCell ref="C77:C78"/>
    <mergeCell ref="D77:D78"/>
    <mergeCell ref="E77:E78"/>
    <mergeCell ref="H78:Y78"/>
    <mergeCell ref="C79:C83"/>
    <mergeCell ref="D79:D83"/>
    <mergeCell ref="E79:E83"/>
    <mergeCell ref="H80:Y83"/>
    <mergeCell ref="C73:C74"/>
    <mergeCell ref="D73:D74"/>
    <mergeCell ref="E73:E74"/>
    <mergeCell ref="H74:Y74"/>
    <mergeCell ref="C75:C76"/>
    <mergeCell ref="D75:D76"/>
    <mergeCell ref="E75:E76"/>
    <mergeCell ref="H76:Y76"/>
  </mergeCells>
  <dataValidations count="1">
    <dataValidation type="textLength" allowBlank="1" showInputMessage="1" showErrorMessage="1" sqref="B68 B73:B78 B15:B63" xr:uid="{7B6D0189-DC4F-46E1-BBAC-F5FC20B06ACD}">
      <formula1>1</formula1>
      <formula2>30</formula2>
    </dataValidation>
  </dataValidations>
  <printOptions horizontalCentered="1"/>
  <pageMargins left="0.25" right="0.25" top="0.75" bottom="0.75" header="0.3" footer="0.3"/>
  <pageSetup scale="38" fitToHeight="0" orientation="landscape" r:id="rId1"/>
  <headerFooter alignWithMargins="0">
    <oddFooter>&amp;LPricing Valid Thru 8/31/2026
&amp;C&amp;P of &amp;N&amp;RAll Information is Subject to Change</oddFooter>
  </headerFooter>
  <rowBreaks count="1" manualBreakCount="1">
    <brk id="62" max="2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CFC2-F1FA-4688-9048-85BA08724A95}">
  <sheetPr>
    <pageSetUpPr fitToPage="1"/>
  </sheetPr>
  <dimension ref="A1:AC118"/>
  <sheetViews>
    <sheetView view="pageBreakPreview" zoomScale="70" zoomScaleNormal="100" zoomScaleSheetLayoutView="70" workbookViewId="0">
      <selection activeCell="B7" sqref="B7"/>
    </sheetView>
  </sheetViews>
  <sheetFormatPr defaultColWidth="9.140625" defaultRowHeight="14.25" x14ac:dyDescent="0.2"/>
  <cols>
    <col min="1" max="1" width="23.28515625" style="266" customWidth="1"/>
    <col min="2" max="2" width="38.85546875" style="266" customWidth="1"/>
    <col min="3" max="3" width="38" style="266" customWidth="1"/>
    <col min="4" max="4" width="39.28515625" style="266" customWidth="1"/>
    <col min="5" max="6" width="30.140625" style="266" customWidth="1"/>
    <col min="7" max="19" width="9" style="266" customWidth="1"/>
    <col min="20" max="25" width="12.5703125" style="266" customWidth="1"/>
    <col min="26" max="27" width="9.42578125" style="266" customWidth="1"/>
    <col min="28" max="28" width="12.42578125" style="266" customWidth="1"/>
    <col min="29" max="29" width="10" style="266" bestFit="1" customWidth="1"/>
    <col min="30" max="16384" width="9.140625" style="266"/>
  </cols>
  <sheetData>
    <row r="1" spans="1:29" s="262" customFormat="1" ht="23.25" customHeight="1" x14ac:dyDescent="0.2">
      <c r="A1" s="1093" t="s">
        <v>0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1094"/>
      <c r="M1" s="1094"/>
      <c r="N1" s="1094"/>
      <c r="O1" s="1094"/>
      <c r="P1" s="1094"/>
      <c r="Q1" s="1094"/>
      <c r="R1" s="1094"/>
      <c r="S1" s="1094"/>
      <c r="T1" s="1094"/>
      <c r="U1" s="1094"/>
      <c r="V1" s="1094"/>
      <c r="W1" s="1094"/>
      <c r="X1" s="1094"/>
      <c r="Y1" s="1095"/>
    </row>
    <row r="2" spans="1:29" s="262" customFormat="1" ht="23.25" customHeight="1" x14ac:dyDescent="0.2">
      <c r="A2" s="1096" t="s">
        <v>1778</v>
      </c>
      <c r="B2" s="1097"/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1097"/>
      <c r="N2" s="1097"/>
      <c r="O2" s="1097"/>
      <c r="P2" s="1097"/>
      <c r="Q2" s="1097"/>
      <c r="R2" s="1097"/>
      <c r="S2" s="1097"/>
      <c r="T2" s="1097"/>
      <c r="U2" s="1097"/>
      <c r="V2" s="1097"/>
      <c r="W2" s="1097"/>
      <c r="X2" s="1097"/>
      <c r="Y2" s="1098"/>
    </row>
    <row r="3" spans="1:29" s="262" customFormat="1" ht="23.25" x14ac:dyDescent="0.2">
      <c r="A3" s="1096" t="s">
        <v>1779</v>
      </c>
      <c r="B3" s="1097"/>
      <c r="C3" s="1097"/>
      <c r="D3" s="1097"/>
      <c r="E3" s="1097"/>
      <c r="F3" s="1097"/>
      <c r="G3" s="1097"/>
      <c r="H3" s="1097"/>
      <c r="I3" s="1097"/>
      <c r="J3" s="1097"/>
      <c r="K3" s="1097"/>
      <c r="L3" s="1097"/>
      <c r="M3" s="1097"/>
      <c r="N3" s="1097"/>
      <c r="O3" s="1097"/>
      <c r="P3" s="1097"/>
      <c r="Q3" s="1097"/>
      <c r="R3" s="1097"/>
      <c r="S3" s="1097"/>
      <c r="T3" s="1097"/>
      <c r="U3" s="1097"/>
      <c r="V3" s="1097"/>
      <c r="W3" s="1097"/>
      <c r="X3" s="1097"/>
      <c r="Y3" s="1098"/>
    </row>
    <row r="4" spans="1:29" s="262" customFormat="1" ht="23.25" customHeight="1" x14ac:dyDescent="0.2">
      <c r="A4" s="1096"/>
      <c r="B4" s="1097"/>
      <c r="C4" s="1097"/>
      <c r="D4" s="1097"/>
      <c r="E4" s="1097"/>
      <c r="F4" s="1097"/>
      <c r="G4" s="1097"/>
      <c r="H4" s="1097"/>
      <c r="I4" s="1097"/>
      <c r="J4" s="1097"/>
      <c r="K4" s="1097"/>
      <c r="L4" s="1097"/>
      <c r="M4" s="1097"/>
      <c r="N4" s="1097"/>
      <c r="O4" s="1097"/>
      <c r="P4" s="1097"/>
      <c r="Q4" s="1097"/>
      <c r="R4" s="1097"/>
      <c r="S4" s="1097"/>
      <c r="T4" s="1097"/>
      <c r="U4" s="1097"/>
      <c r="V4" s="1097"/>
      <c r="W4" s="1097"/>
      <c r="X4" s="1097"/>
      <c r="Y4" s="1098"/>
    </row>
    <row r="5" spans="1:29" s="262" customFormat="1" ht="18.75" customHeight="1" x14ac:dyDescent="0.2">
      <c r="A5" s="1099"/>
      <c r="B5" s="1100"/>
      <c r="C5" s="1100"/>
      <c r="D5" s="1100"/>
      <c r="E5" s="1100"/>
      <c r="F5" s="1100"/>
      <c r="G5" s="1100"/>
      <c r="H5" s="1100"/>
      <c r="I5" s="1100"/>
      <c r="J5" s="1100"/>
      <c r="K5" s="1100"/>
      <c r="L5" s="1100"/>
      <c r="M5" s="1100"/>
      <c r="N5" s="1100"/>
      <c r="O5" s="1100"/>
      <c r="P5" s="1100"/>
      <c r="Q5" s="1100"/>
      <c r="R5" s="1100"/>
      <c r="S5" s="1100"/>
      <c r="T5" s="1100"/>
      <c r="U5" s="1100"/>
      <c r="V5" s="1100"/>
      <c r="W5" s="1100"/>
      <c r="X5" s="1100"/>
      <c r="Y5" s="1101"/>
    </row>
    <row r="6" spans="1:29" s="262" customFormat="1" ht="18.75" customHeight="1" x14ac:dyDescent="0.2">
      <c r="A6" s="491"/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3"/>
    </row>
    <row r="7" spans="1:29" s="262" customFormat="1" ht="18.75" customHeight="1" x14ac:dyDescent="0.2">
      <c r="A7" s="491"/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3"/>
    </row>
    <row r="8" spans="1:29" ht="15.75" thickBot="1" x14ac:dyDescent="0.3">
      <c r="A8" s="494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495"/>
    </row>
    <row r="9" spans="1:29" ht="31.5" customHeight="1" thickBot="1" x14ac:dyDescent="0.25">
      <c r="A9" s="1102" t="s">
        <v>1780</v>
      </c>
      <c r="B9" s="1103"/>
      <c r="C9" s="1103"/>
      <c r="D9" s="1103"/>
      <c r="E9" s="1103"/>
      <c r="F9" s="1103"/>
      <c r="G9" s="1103"/>
      <c r="H9" s="1103"/>
      <c r="I9" s="1103"/>
      <c r="J9" s="1103"/>
      <c r="K9" s="1103"/>
      <c r="L9" s="1103"/>
      <c r="M9" s="1103"/>
      <c r="N9" s="1103"/>
      <c r="O9" s="1103"/>
      <c r="P9" s="1103"/>
      <c r="Q9" s="1103"/>
      <c r="R9" s="1103"/>
      <c r="S9" s="1103"/>
      <c r="T9" s="1103"/>
      <c r="U9" s="1103"/>
      <c r="V9" s="1103"/>
      <c r="W9" s="1103"/>
      <c r="X9" s="1103"/>
      <c r="Y9" s="1104"/>
    </row>
    <row r="10" spans="1:29" s="269" customFormat="1" ht="18" customHeight="1" x14ac:dyDescent="0.2">
      <c r="A10" s="921" t="s">
        <v>4</v>
      </c>
      <c r="B10" s="921"/>
      <c r="C10" s="921"/>
      <c r="D10" s="921"/>
      <c r="E10" s="921"/>
      <c r="F10" s="921"/>
      <c r="G10" s="921"/>
      <c r="H10" s="921"/>
      <c r="I10" s="862" t="s">
        <v>5</v>
      </c>
      <c r="J10" s="860"/>
      <c r="K10" s="860"/>
      <c r="L10" s="860"/>
      <c r="M10" s="861"/>
      <c r="N10" s="860" t="s">
        <v>6</v>
      </c>
      <c r="O10" s="860"/>
      <c r="P10" s="860"/>
      <c r="Q10" s="860"/>
      <c r="R10" s="860"/>
      <c r="S10" s="313"/>
      <c r="T10" s="863" t="s">
        <v>7</v>
      </c>
      <c r="U10" s="1083"/>
      <c r="V10" s="864" t="s">
        <v>1781</v>
      </c>
      <c r="W10" s="865"/>
      <c r="X10" s="864" t="s">
        <v>1781</v>
      </c>
      <c r="Y10" s="865"/>
    </row>
    <row r="11" spans="1:29" s="269" customFormat="1" ht="18" customHeight="1" x14ac:dyDescent="0.2">
      <c r="A11" s="496" t="s">
        <v>9</v>
      </c>
      <c r="B11" s="497" t="s">
        <v>10</v>
      </c>
      <c r="C11" s="498" t="s">
        <v>11</v>
      </c>
      <c r="D11" s="498" t="s">
        <v>12</v>
      </c>
      <c r="E11" s="498" t="s">
        <v>400</v>
      </c>
      <c r="F11" s="499" t="s">
        <v>570</v>
      </c>
      <c r="G11" s="499" t="s">
        <v>15</v>
      </c>
      <c r="H11" s="499" t="s">
        <v>16</v>
      </c>
      <c r="I11" s="499" t="s">
        <v>17</v>
      </c>
      <c r="J11" s="499" t="s">
        <v>18</v>
      </c>
      <c r="K11" s="499" t="s">
        <v>19</v>
      </c>
      <c r="L11" s="499" t="s">
        <v>20</v>
      </c>
      <c r="M11" s="499" t="s">
        <v>21</v>
      </c>
      <c r="N11" s="500" t="s">
        <v>17</v>
      </c>
      <c r="O11" s="499" t="s">
        <v>18</v>
      </c>
      <c r="P11" s="499" t="s">
        <v>19</v>
      </c>
      <c r="Q11" s="499" t="s">
        <v>20</v>
      </c>
      <c r="R11" s="499" t="s">
        <v>21</v>
      </c>
      <c r="S11" s="500" t="s">
        <v>22</v>
      </c>
      <c r="T11" s="22" t="s">
        <v>23</v>
      </c>
      <c r="U11" s="22" t="s">
        <v>24</v>
      </c>
      <c r="V11" s="21" t="s">
        <v>25</v>
      </c>
      <c r="W11" s="392" t="s">
        <v>26</v>
      </c>
      <c r="X11" s="392" t="s">
        <v>27</v>
      </c>
      <c r="Y11" s="23" t="s">
        <v>28</v>
      </c>
    </row>
    <row r="12" spans="1:29" s="269" customFormat="1" ht="75" customHeight="1" x14ac:dyDescent="0.2">
      <c r="A12" s="337" t="s">
        <v>1782</v>
      </c>
      <c r="B12" s="290" t="s">
        <v>1783</v>
      </c>
      <c r="C12" s="837"/>
      <c r="D12" s="501"/>
      <c r="E12" s="1064" t="s">
        <v>1784</v>
      </c>
      <c r="F12" s="291" t="s">
        <v>1785</v>
      </c>
      <c r="G12" s="292">
        <v>6</v>
      </c>
      <c r="H12" s="292">
        <v>6</v>
      </c>
      <c r="I12" s="294">
        <v>9.4</v>
      </c>
      <c r="J12" s="294">
        <v>7.75</v>
      </c>
      <c r="K12" s="294">
        <v>21.75</v>
      </c>
      <c r="L12" s="294">
        <v>11</v>
      </c>
      <c r="M12" s="294">
        <f>(L12*K12*J12)/1728</f>
        <v>1.0730251736111112</v>
      </c>
      <c r="N12" s="294" t="s">
        <v>90</v>
      </c>
      <c r="O12" s="294" t="s">
        <v>90</v>
      </c>
      <c r="P12" s="294" t="s">
        <v>90</v>
      </c>
      <c r="Q12" s="294" t="s">
        <v>90</v>
      </c>
      <c r="R12" s="294" t="s">
        <v>90</v>
      </c>
      <c r="S12" s="298" t="s">
        <v>90</v>
      </c>
      <c r="T12" s="296">
        <v>11.18</v>
      </c>
      <c r="U12" s="296">
        <f>T12*G12</f>
        <v>67.08</v>
      </c>
      <c r="V12" s="296">
        <v>4.9489999999999998</v>
      </c>
      <c r="W12" s="296">
        <f>V12*G12</f>
        <v>29.693999999999999</v>
      </c>
      <c r="X12" s="296">
        <v>4.58</v>
      </c>
      <c r="Y12" s="296">
        <f>X12*G12</f>
        <v>27.48</v>
      </c>
      <c r="Z12" s="502"/>
      <c r="AB12" s="284"/>
      <c r="AC12" s="284"/>
    </row>
    <row r="13" spans="1:29" s="262" customFormat="1" ht="20.100000000000001" customHeight="1" x14ac:dyDescent="0.2">
      <c r="A13" s="254" t="s">
        <v>1786</v>
      </c>
      <c r="B13" s="286" t="s">
        <v>1787</v>
      </c>
      <c r="C13" s="885"/>
      <c r="D13" s="501" t="s">
        <v>1788</v>
      </c>
      <c r="E13" s="1065"/>
      <c r="F13" s="250">
        <v>786309280458</v>
      </c>
      <c r="G13" s="1069">
        <v>2</v>
      </c>
      <c r="H13" s="1084" t="s">
        <v>717</v>
      </c>
      <c r="I13" s="1085"/>
      <c r="J13" s="1085"/>
      <c r="K13" s="1085"/>
      <c r="L13" s="1085"/>
      <c r="M13" s="1085"/>
      <c r="N13" s="1085"/>
      <c r="O13" s="1085"/>
      <c r="P13" s="1085"/>
      <c r="Q13" s="1085"/>
      <c r="R13" s="1085"/>
      <c r="S13" s="1085"/>
      <c r="T13" s="1085"/>
      <c r="U13" s="1085"/>
      <c r="V13" s="1085"/>
      <c r="W13" s="1085"/>
      <c r="X13" s="1085"/>
      <c r="Y13" s="1086"/>
      <c r="Z13" s="503"/>
      <c r="AA13" s="269"/>
    </row>
    <row r="14" spans="1:29" s="262" customFormat="1" ht="20.100000000000001" customHeight="1" x14ac:dyDescent="0.2">
      <c r="A14" s="254" t="s">
        <v>1789</v>
      </c>
      <c r="B14" s="286" t="s">
        <v>1790</v>
      </c>
      <c r="C14" s="885"/>
      <c r="D14" s="501" t="s">
        <v>1791</v>
      </c>
      <c r="E14" s="1065"/>
      <c r="F14" s="250">
        <v>786309280465</v>
      </c>
      <c r="G14" s="1070"/>
      <c r="H14" s="1087"/>
      <c r="I14" s="1088"/>
      <c r="J14" s="1088"/>
      <c r="K14" s="1088"/>
      <c r="L14" s="1088"/>
      <c r="M14" s="1088"/>
      <c r="N14" s="1088"/>
      <c r="O14" s="1088"/>
      <c r="P14" s="1088"/>
      <c r="Q14" s="1088"/>
      <c r="R14" s="1088"/>
      <c r="S14" s="1088"/>
      <c r="T14" s="1088"/>
      <c r="U14" s="1088"/>
      <c r="V14" s="1088"/>
      <c r="W14" s="1088"/>
      <c r="X14" s="1088"/>
      <c r="Y14" s="1089"/>
      <c r="Z14" s="503"/>
      <c r="AA14" s="269"/>
    </row>
    <row r="15" spans="1:29" s="262" customFormat="1" ht="20.100000000000001" customHeight="1" x14ac:dyDescent="0.2">
      <c r="A15" s="254" t="s">
        <v>1792</v>
      </c>
      <c r="B15" s="286" t="s">
        <v>1793</v>
      </c>
      <c r="C15" s="885"/>
      <c r="D15" s="501" t="s">
        <v>1794</v>
      </c>
      <c r="E15" s="1065"/>
      <c r="F15" s="250">
        <v>786309280472</v>
      </c>
      <c r="G15" s="1070"/>
      <c r="H15" s="1087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8"/>
      <c r="X15" s="1088"/>
      <c r="Y15" s="1089"/>
      <c r="Z15" s="503"/>
      <c r="AA15" s="269"/>
    </row>
    <row r="16" spans="1:29" s="262" customFormat="1" ht="20.100000000000001" customHeight="1" x14ac:dyDescent="0.2">
      <c r="A16" s="254" t="s">
        <v>1795</v>
      </c>
      <c r="B16" s="286" t="s">
        <v>1796</v>
      </c>
      <c r="C16" s="885"/>
      <c r="D16" s="501" t="s">
        <v>1797</v>
      </c>
      <c r="E16" s="1065"/>
      <c r="F16" s="250">
        <v>786309280489</v>
      </c>
      <c r="G16" s="1070"/>
      <c r="H16" s="1087"/>
      <c r="I16" s="1088"/>
      <c r="J16" s="1088"/>
      <c r="K16" s="1088"/>
      <c r="L16" s="1088"/>
      <c r="M16" s="1088"/>
      <c r="N16" s="1088"/>
      <c r="O16" s="1088"/>
      <c r="P16" s="1088"/>
      <c r="Q16" s="1088"/>
      <c r="R16" s="1088"/>
      <c r="S16" s="1088"/>
      <c r="T16" s="1088"/>
      <c r="U16" s="1088"/>
      <c r="V16" s="1088"/>
      <c r="W16" s="1088"/>
      <c r="X16" s="1088"/>
      <c r="Y16" s="1089"/>
      <c r="Z16" s="503"/>
      <c r="AA16" s="269"/>
    </row>
    <row r="17" spans="1:29" s="262" customFormat="1" ht="20.100000000000001" customHeight="1" x14ac:dyDescent="0.2">
      <c r="A17" s="254" t="s">
        <v>1798</v>
      </c>
      <c r="B17" s="286" t="s">
        <v>1799</v>
      </c>
      <c r="C17" s="885"/>
      <c r="D17" s="501" t="s">
        <v>1800</v>
      </c>
      <c r="E17" s="1065"/>
      <c r="F17" s="250">
        <v>786309280496</v>
      </c>
      <c r="G17" s="1070"/>
      <c r="H17" s="1087"/>
      <c r="I17" s="1088"/>
      <c r="J17" s="1088"/>
      <c r="K17" s="1088"/>
      <c r="L17" s="1088"/>
      <c r="M17" s="1088"/>
      <c r="N17" s="1088"/>
      <c r="O17" s="1088"/>
      <c r="P17" s="1088"/>
      <c r="Q17" s="1088"/>
      <c r="R17" s="1088"/>
      <c r="S17" s="1088"/>
      <c r="T17" s="1088"/>
      <c r="U17" s="1088"/>
      <c r="V17" s="1088"/>
      <c r="W17" s="1088"/>
      <c r="X17" s="1088"/>
      <c r="Y17" s="1089"/>
      <c r="Z17" s="503"/>
      <c r="AA17" s="269"/>
    </row>
    <row r="18" spans="1:29" s="262" customFormat="1" ht="20.100000000000001" customHeight="1" x14ac:dyDescent="0.2">
      <c r="A18" s="254" t="s">
        <v>1801</v>
      </c>
      <c r="B18" s="286" t="s">
        <v>1802</v>
      </c>
      <c r="C18" s="885"/>
      <c r="D18" s="501" t="s">
        <v>1803</v>
      </c>
      <c r="E18" s="1065"/>
      <c r="F18" s="250">
        <v>786309280502</v>
      </c>
      <c r="G18" s="1071"/>
      <c r="H18" s="1087"/>
      <c r="I18" s="1088"/>
      <c r="J18" s="1088"/>
      <c r="K18" s="1088"/>
      <c r="L18" s="1088"/>
      <c r="M18" s="1088"/>
      <c r="N18" s="1088"/>
      <c r="O18" s="1088"/>
      <c r="P18" s="1088"/>
      <c r="Q18" s="1088"/>
      <c r="R18" s="1088"/>
      <c r="S18" s="1088"/>
      <c r="T18" s="1088"/>
      <c r="U18" s="1088"/>
      <c r="V18" s="1088"/>
      <c r="W18" s="1088"/>
      <c r="X18" s="1088"/>
      <c r="Y18" s="1089"/>
      <c r="Z18" s="503"/>
      <c r="AA18" s="269"/>
    </row>
    <row r="19" spans="1:29" s="262" customFormat="1" ht="20.100000000000001" customHeight="1" x14ac:dyDescent="0.2">
      <c r="A19" s="254" t="s">
        <v>1804</v>
      </c>
      <c r="B19" s="286" t="s">
        <v>1805</v>
      </c>
      <c r="C19" s="885"/>
      <c r="D19" s="501" t="s">
        <v>1788</v>
      </c>
      <c r="E19" s="1065"/>
      <c r="F19" s="250">
        <v>786309280458</v>
      </c>
      <c r="G19" s="1069">
        <v>2</v>
      </c>
      <c r="H19" s="1087"/>
      <c r="I19" s="1088"/>
      <c r="J19" s="1088"/>
      <c r="K19" s="1088"/>
      <c r="L19" s="1088"/>
      <c r="M19" s="1088"/>
      <c r="N19" s="1088"/>
      <c r="O19" s="1088"/>
      <c r="P19" s="1088"/>
      <c r="Q19" s="1088"/>
      <c r="R19" s="1088"/>
      <c r="S19" s="1088"/>
      <c r="T19" s="1088"/>
      <c r="U19" s="1088"/>
      <c r="V19" s="1088"/>
      <c r="W19" s="1088"/>
      <c r="X19" s="1088"/>
      <c r="Y19" s="1089"/>
      <c r="Z19" s="503"/>
      <c r="AA19" s="269"/>
    </row>
    <row r="20" spans="1:29" s="262" customFormat="1" ht="20.100000000000001" customHeight="1" x14ac:dyDescent="0.2">
      <c r="A20" s="254" t="s">
        <v>1806</v>
      </c>
      <c r="B20" s="286" t="s">
        <v>1807</v>
      </c>
      <c r="C20" s="885"/>
      <c r="D20" s="501" t="s">
        <v>1791</v>
      </c>
      <c r="E20" s="1065"/>
      <c r="F20" s="250">
        <v>786309280465</v>
      </c>
      <c r="G20" s="1070"/>
      <c r="H20" s="1087"/>
      <c r="I20" s="1088"/>
      <c r="J20" s="1088"/>
      <c r="K20" s="1088"/>
      <c r="L20" s="1088"/>
      <c r="M20" s="1088"/>
      <c r="N20" s="1088"/>
      <c r="O20" s="1088"/>
      <c r="P20" s="1088"/>
      <c r="Q20" s="1088"/>
      <c r="R20" s="1088"/>
      <c r="S20" s="1088"/>
      <c r="T20" s="1088"/>
      <c r="U20" s="1088"/>
      <c r="V20" s="1088"/>
      <c r="W20" s="1088"/>
      <c r="X20" s="1088"/>
      <c r="Y20" s="1089"/>
      <c r="Z20" s="503"/>
      <c r="AA20" s="269"/>
    </row>
    <row r="21" spans="1:29" s="262" customFormat="1" ht="20.100000000000001" customHeight="1" x14ac:dyDescent="0.2">
      <c r="A21" s="254" t="s">
        <v>1808</v>
      </c>
      <c r="B21" s="286" t="s">
        <v>1809</v>
      </c>
      <c r="C21" s="885"/>
      <c r="D21" s="501" t="s">
        <v>1794</v>
      </c>
      <c r="E21" s="1065"/>
      <c r="F21" s="250">
        <v>786309280472</v>
      </c>
      <c r="G21" s="1070"/>
      <c r="H21" s="1087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088"/>
      <c r="T21" s="1088"/>
      <c r="U21" s="1088"/>
      <c r="V21" s="1088"/>
      <c r="W21" s="1088"/>
      <c r="X21" s="1088"/>
      <c r="Y21" s="1089"/>
      <c r="Z21" s="503"/>
      <c r="AA21" s="269"/>
    </row>
    <row r="22" spans="1:29" s="262" customFormat="1" ht="20.100000000000001" customHeight="1" x14ac:dyDescent="0.2">
      <c r="A22" s="254" t="s">
        <v>1810</v>
      </c>
      <c r="B22" s="286" t="s">
        <v>1811</v>
      </c>
      <c r="C22" s="885"/>
      <c r="D22" s="501" t="s">
        <v>1797</v>
      </c>
      <c r="E22" s="1065"/>
      <c r="F22" s="250">
        <v>786309280489</v>
      </c>
      <c r="G22" s="1070"/>
      <c r="H22" s="1087"/>
      <c r="I22" s="1088"/>
      <c r="J22" s="1088"/>
      <c r="K22" s="1088"/>
      <c r="L22" s="1088"/>
      <c r="M22" s="1088"/>
      <c r="N22" s="1088"/>
      <c r="O22" s="1088"/>
      <c r="P22" s="1088"/>
      <c r="Q22" s="1088"/>
      <c r="R22" s="1088"/>
      <c r="S22" s="1088"/>
      <c r="T22" s="1088"/>
      <c r="U22" s="1088"/>
      <c r="V22" s="1088"/>
      <c r="W22" s="1088"/>
      <c r="X22" s="1088"/>
      <c r="Y22" s="1089"/>
      <c r="Z22" s="503"/>
      <c r="AA22" s="269"/>
    </row>
    <row r="23" spans="1:29" s="262" customFormat="1" ht="20.100000000000001" customHeight="1" x14ac:dyDescent="0.2">
      <c r="A23" s="254" t="s">
        <v>1812</v>
      </c>
      <c r="B23" s="286" t="s">
        <v>1813</v>
      </c>
      <c r="C23" s="885"/>
      <c r="D23" s="501" t="s">
        <v>1800</v>
      </c>
      <c r="E23" s="1065"/>
      <c r="F23" s="250">
        <v>786309280496</v>
      </c>
      <c r="G23" s="1070"/>
      <c r="H23" s="1087"/>
      <c r="I23" s="1088"/>
      <c r="J23" s="1088"/>
      <c r="K23" s="1088"/>
      <c r="L23" s="1088"/>
      <c r="M23" s="1088"/>
      <c r="N23" s="1088"/>
      <c r="O23" s="1088"/>
      <c r="P23" s="1088"/>
      <c r="Q23" s="1088"/>
      <c r="R23" s="1088"/>
      <c r="S23" s="1088"/>
      <c r="T23" s="1088"/>
      <c r="U23" s="1088"/>
      <c r="V23" s="1088"/>
      <c r="W23" s="1088"/>
      <c r="X23" s="1088"/>
      <c r="Y23" s="1089"/>
      <c r="Z23" s="503"/>
      <c r="AA23" s="269"/>
    </row>
    <row r="24" spans="1:29" s="262" customFormat="1" ht="20.100000000000001" customHeight="1" x14ac:dyDescent="0.2">
      <c r="A24" s="254" t="s">
        <v>1814</v>
      </c>
      <c r="B24" s="286" t="s">
        <v>1815</v>
      </c>
      <c r="C24" s="885"/>
      <c r="D24" s="501" t="s">
        <v>1803</v>
      </c>
      <c r="E24" s="1065"/>
      <c r="F24" s="250">
        <v>786309280502</v>
      </c>
      <c r="G24" s="1071"/>
      <c r="H24" s="1087"/>
      <c r="I24" s="1088"/>
      <c r="J24" s="1088"/>
      <c r="K24" s="1088"/>
      <c r="L24" s="1088"/>
      <c r="M24" s="1088"/>
      <c r="N24" s="1088"/>
      <c r="O24" s="1088"/>
      <c r="P24" s="1088"/>
      <c r="Q24" s="1088"/>
      <c r="R24" s="1088"/>
      <c r="S24" s="1088"/>
      <c r="T24" s="1088"/>
      <c r="U24" s="1088"/>
      <c r="V24" s="1088"/>
      <c r="W24" s="1088"/>
      <c r="X24" s="1088"/>
      <c r="Y24" s="1089"/>
      <c r="Z24" s="503"/>
      <c r="AA24" s="269"/>
    </row>
    <row r="25" spans="1:29" s="262" customFormat="1" ht="20.100000000000001" customHeight="1" x14ac:dyDescent="0.2">
      <c r="A25" s="254" t="s">
        <v>1816</v>
      </c>
      <c r="B25" s="286" t="s">
        <v>1817</v>
      </c>
      <c r="C25" s="885"/>
      <c r="D25" s="501" t="s">
        <v>1788</v>
      </c>
      <c r="E25" s="1065"/>
      <c r="F25" s="250">
        <v>786309280458</v>
      </c>
      <c r="G25" s="1069">
        <v>2</v>
      </c>
      <c r="H25" s="1087"/>
      <c r="I25" s="1088"/>
      <c r="J25" s="1088"/>
      <c r="K25" s="1088"/>
      <c r="L25" s="1088"/>
      <c r="M25" s="1088"/>
      <c r="N25" s="1088"/>
      <c r="O25" s="1088"/>
      <c r="P25" s="1088"/>
      <c r="Q25" s="1088"/>
      <c r="R25" s="1088"/>
      <c r="S25" s="1088"/>
      <c r="T25" s="1088"/>
      <c r="U25" s="1088"/>
      <c r="V25" s="1088"/>
      <c r="W25" s="1088"/>
      <c r="X25" s="1088"/>
      <c r="Y25" s="1089"/>
      <c r="Z25" s="503"/>
      <c r="AA25" s="269"/>
    </row>
    <row r="26" spans="1:29" s="262" customFormat="1" ht="20.100000000000001" customHeight="1" x14ac:dyDescent="0.2">
      <c r="A26" s="254" t="s">
        <v>1818</v>
      </c>
      <c r="B26" s="286" t="s">
        <v>1819</v>
      </c>
      <c r="C26" s="885"/>
      <c r="D26" s="501" t="s">
        <v>1791</v>
      </c>
      <c r="E26" s="1065"/>
      <c r="F26" s="250">
        <v>786309280465</v>
      </c>
      <c r="G26" s="1070"/>
      <c r="H26" s="1087"/>
      <c r="I26" s="1088"/>
      <c r="J26" s="1088"/>
      <c r="K26" s="1088"/>
      <c r="L26" s="1088"/>
      <c r="M26" s="1088"/>
      <c r="N26" s="1088"/>
      <c r="O26" s="1088"/>
      <c r="P26" s="1088"/>
      <c r="Q26" s="1088"/>
      <c r="R26" s="1088"/>
      <c r="S26" s="1088"/>
      <c r="T26" s="1088"/>
      <c r="U26" s="1088"/>
      <c r="V26" s="1088"/>
      <c r="W26" s="1088"/>
      <c r="X26" s="1088"/>
      <c r="Y26" s="1089"/>
      <c r="Z26" s="503"/>
      <c r="AA26" s="269"/>
    </row>
    <row r="27" spans="1:29" s="262" customFormat="1" ht="20.100000000000001" customHeight="1" x14ac:dyDescent="0.2">
      <c r="A27" s="254" t="s">
        <v>1820</v>
      </c>
      <c r="B27" s="286" t="s">
        <v>1821</v>
      </c>
      <c r="C27" s="885"/>
      <c r="D27" s="501" t="s">
        <v>1794</v>
      </c>
      <c r="E27" s="1065"/>
      <c r="F27" s="250">
        <v>786309280472</v>
      </c>
      <c r="G27" s="1070"/>
      <c r="H27" s="1087"/>
      <c r="I27" s="1088"/>
      <c r="J27" s="1088"/>
      <c r="K27" s="1088"/>
      <c r="L27" s="1088"/>
      <c r="M27" s="1088"/>
      <c r="N27" s="1088"/>
      <c r="O27" s="1088"/>
      <c r="P27" s="1088"/>
      <c r="Q27" s="1088"/>
      <c r="R27" s="1088"/>
      <c r="S27" s="1088"/>
      <c r="T27" s="1088"/>
      <c r="U27" s="1088"/>
      <c r="V27" s="1088"/>
      <c r="W27" s="1088"/>
      <c r="X27" s="1088"/>
      <c r="Y27" s="1089"/>
      <c r="Z27" s="503"/>
      <c r="AA27" s="269"/>
    </row>
    <row r="28" spans="1:29" s="262" customFormat="1" ht="20.100000000000001" customHeight="1" x14ac:dyDescent="0.2">
      <c r="A28" s="254" t="s">
        <v>1822</v>
      </c>
      <c r="B28" s="286" t="s">
        <v>1823</v>
      </c>
      <c r="C28" s="885"/>
      <c r="D28" s="501" t="s">
        <v>1797</v>
      </c>
      <c r="E28" s="1065"/>
      <c r="F28" s="250">
        <v>786309280489</v>
      </c>
      <c r="G28" s="1070"/>
      <c r="H28" s="1087"/>
      <c r="I28" s="1088"/>
      <c r="J28" s="1088"/>
      <c r="K28" s="1088"/>
      <c r="L28" s="1088"/>
      <c r="M28" s="1088"/>
      <c r="N28" s="1088"/>
      <c r="O28" s="1088"/>
      <c r="P28" s="1088"/>
      <c r="Q28" s="1088"/>
      <c r="R28" s="1088"/>
      <c r="S28" s="1088"/>
      <c r="T28" s="1088"/>
      <c r="U28" s="1088"/>
      <c r="V28" s="1088"/>
      <c r="W28" s="1088"/>
      <c r="X28" s="1088"/>
      <c r="Y28" s="1089"/>
      <c r="Z28" s="503"/>
      <c r="AA28" s="269"/>
    </row>
    <row r="29" spans="1:29" s="262" customFormat="1" ht="20.100000000000001" customHeight="1" x14ac:dyDescent="0.2">
      <c r="A29" s="254" t="s">
        <v>1824</v>
      </c>
      <c r="B29" s="286" t="s">
        <v>1825</v>
      </c>
      <c r="C29" s="885"/>
      <c r="D29" s="501" t="s">
        <v>1800</v>
      </c>
      <c r="E29" s="1065"/>
      <c r="F29" s="250">
        <v>786309280496</v>
      </c>
      <c r="G29" s="1070"/>
      <c r="H29" s="1087"/>
      <c r="I29" s="1088"/>
      <c r="J29" s="1088"/>
      <c r="K29" s="1088"/>
      <c r="L29" s="1088"/>
      <c r="M29" s="1088"/>
      <c r="N29" s="1088"/>
      <c r="O29" s="1088"/>
      <c r="P29" s="1088"/>
      <c r="Q29" s="1088"/>
      <c r="R29" s="1088"/>
      <c r="S29" s="1088"/>
      <c r="T29" s="1088"/>
      <c r="U29" s="1088"/>
      <c r="V29" s="1088"/>
      <c r="W29" s="1088"/>
      <c r="X29" s="1088"/>
      <c r="Y29" s="1089"/>
      <c r="Z29" s="503"/>
      <c r="AA29" s="269"/>
    </row>
    <row r="30" spans="1:29" s="262" customFormat="1" ht="20.100000000000001" customHeight="1" x14ac:dyDescent="0.2">
      <c r="A30" s="254" t="s">
        <v>1826</v>
      </c>
      <c r="B30" s="286" t="s">
        <v>1827</v>
      </c>
      <c r="C30" s="866"/>
      <c r="D30" s="501" t="s">
        <v>1803</v>
      </c>
      <c r="E30" s="1066"/>
      <c r="F30" s="250">
        <v>786309280502</v>
      </c>
      <c r="G30" s="1071"/>
      <c r="H30" s="1090"/>
      <c r="I30" s="1091"/>
      <c r="J30" s="1091"/>
      <c r="K30" s="1091"/>
      <c r="L30" s="1091"/>
      <c r="M30" s="1091"/>
      <c r="N30" s="1091"/>
      <c r="O30" s="1091"/>
      <c r="P30" s="1091"/>
      <c r="Q30" s="1091"/>
      <c r="R30" s="1091"/>
      <c r="S30" s="1091"/>
      <c r="T30" s="1091"/>
      <c r="U30" s="1091"/>
      <c r="V30" s="1091"/>
      <c r="W30" s="1091"/>
      <c r="X30" s="1091"/>
      <c r="Y30" s="1092"/>
      <c r="Z30" s="503"/>
      <c r="AA30" s="269"/>
    </row>
    <row r="31" spans="1:29" ht="75" customHeight="1" x14ac:dyDescent="0.2">
      <c r="A31" s="337" t="s">
        <v>1828</v>
      </c>
      <c r="B31" s="290" t="s">
        <v>1829</v>
      </c>
      <c r="C31" s="837"/>
      <c r="D31" s="501"/>
      <c r="E31" s="1064" t="s">
        <v>1830</v>
      </c>
      <c r="F31" s="291" t="s">
        <v>1831</v>
      </c>
      <c r="G31" s="292">
        <v>8</v>
      </c>
      <c r="H31" s="278">
        <v>8</v>
      </c>
      <c r="I31" s="280">
        <v>18.399999999999999</v>
      </c>
      <c r="J31" s="280">
        <v>21</v>
      </c>
      <c r="K31" s="280">
        <v>20.75</v>
      </c>
      <c r="L31" s="280">
        <v>12.75</v>
      </c>
      <c r="M31" s="280">
        <f>(L31*K31*J31)/1728</f>
        <v>3.2151692708333335</v>
      </c>
      <c r="N31" s="280" t="s">
        <v>90</v>
      </c>
      <c r="O31" s="280" t="s">
        <v>90</v>
      </c>
      <c r="P31" s="280" t="s">
        <v>90</v>
      </c>
      <c r="Q31" s="280" t="s">
        <v>90</v>
      </c>
      <c r="R31" s="280" t="s">
        <v>90</v>
      </c>
      <c r="S31" s="281" t="s">
        <v>90</v>
      </c>
      <c r="T31" s="282">
        <v>12.41</v>
      </c>
      <c r="U31" s="282">
        <f>T31*G31</f>
        <v>99.28</v>
      </c>
      <c r="V31" s="282">
        <v>5.2690000000000001</v>
      </c>
      <c r="W31" s="282">
        <f>V31*G31</f>
        <v>42.152000000000001</v>
      </c>
      <c r="X31" s="282">
        <v>4.41</v>
      </c>
      <c r="Y31" s="282">
        <f>X31*G31</f>
        <v>35.28</v>
      </c>
      <c r="AA31" s="269"/>
      <c r="AB31" s="284"/>
      <c r="AC31" s="284"/>
    </row>
    <row r="32" spans="1:29" ht="20.100000000000001" customHeight="1" x14ac:dyDescent="0.2">
      <c r="A32" s="245" t="s">
        <v>1832</v>
      </c>
      <c r="B32" s="286" t="s">
        <v>1787</v>
      </c>
      <c r="C32" s="885"/>
      <c r="D32" s="501" t="s">
        <v>1833</v>
      </c>
      <c r="E32" s="1065"/>
      <c r="F32" s="504">
        <v>786309280588</v>
      </c>
      <c r="G32" s="1071">
        <v>2</v>
      </c>
      <c r="H32" s="1084" t="s">
        <v>717</v>
      </c>
      <c r="I32" s="1085"/>
      <c r="J32" s="1085"/>
      <c r="K32" s="1085"/>
      <c r="L32" s="1085"/>
      <c r="M32" s="1085"/>
      <c r="N32" s="1085"/>
      <c r="O32" s="1085"/>
      <c r="P32" s="1085"/>
      <c r="Q32" s="1085"/>
      <c r="R32" s="1085"/>
      <c r="S32" s="1085"/>
      <c r="T32" s="1085"/>
      <c r="U32" s="1085"/>
      <c r="V32" s="1085"/>
      <c r="W32" s="1085"/>
      <c r="X32" s="1085"/>
      <c r="Y32" s="1086"/>
      <c r="AA32" s="269"/>
    </row>
    <row r="33" spans="1:29" ht="20.100000000000001" customHeight="1" x14ac:dyDescent="0.2">
      <c r="A33" s="245" t="s">
        <v>1834</v>
      </c>
      <c r="B33" s="286" t="s">
        <v>1790</v>
      </c>
      <c r="C33" s="885"/>
      <c r="D33" s="501" t="s">
        <v>1835</v>
      </c>
      <c r="E33" s="1065"/>
      <c r="F33" s="504">
        <v>786309280595</v>
      </c>
      <c r="G33" s="1073"/>
      <c r="H33" s="1087"/>
      <c r="I33" s="1088"/>
      <c r="J33" s="1088"/>
      <c r="K33" s="1088"/>
      <c r="L33" s="1088"/>
      <c r="M33" s="1088"/>
      <c r="N33" s="1088"/>
      <c r="O33" s="1088"/>
      <c r="P33" s="1088"/>
      <c r="Q33" s="1088"/>
      <c r="R33" s="1088"/>
      <c r="S33" s="1088"/>
      <c r="T33" s="1088"/>
      <c r="U33" s="1088"/>
      <c r="V33" s="1088"/>
      <c r="W33" s="1088"/>
      <c r="X33" s="1088"/>
      <c r="Y33" s="1089"/>
      <c r="AA33" s="269"/>
    </row>
    <row r="34" spans="1:29" ht="20.100000000000001" customHeight="1" x14ac:dyDescent="0.2">
      <c r="A34" s="245" t="s">
        <v>1836</v>
      </c>
      <c r="B34" s="286" t="s">
        <v>1793</v>
      </c>
      <c r="C34" s="885"/>
      <c r="D34" s="501" t="s">
        <v>1837</v>
      </c>
      <c r="E34" s="1065"/>
      <c r="F34" s="504">
        <v>786309280601</v>
      </c>
      <c r="G34" s="1073"/>
      <c r="H34" s="1087"/>
      <c r="I34" s="1088"/>
      <c r="J34" s="1088"/>
      <c r="K34" s="1088"/>
      <c r="L34" s="1088"/>
      <c r="M34" s="1088"/>
      <c r="N34" s="1088"/>
      <c r="O34" s="1088"/>
      <c r="P34" s="1088"/>
      <c r="Q34" s="1088"/>
      <c r="R34" s="1088"/>
      <c r="S34" s="1088"/>
      <c r="T34" s="1088"/>
      <c r="U34" s="1088"/>
      <c r="V34" s="1088"/>
      <c r="W34" s="1088"/>
      <c r="X34" s="1088"/>
      <c r="Y34" s="1089"/>
      <c r="AA34" s="269"/>
    </row>
    <row r="35" spans="1:29" ht="20.100000000000001" customHeight="1" x14ac:dyDescent="0.2">
      <c r="A35" s="245" t="s">
        <v>1838</v>
      </c>
      <c r="B35" s="286" t="s">
        <v>1805</v>
      </c>
      <c r="C35" s="885"/>
      <c r="D35" s="501" t="s">
        <v>1833</v>
      </c>
      <c r="E35" s="1065"/>
      <c r="F35" s="504">
        <v>786309280588</v>
      </c>
      <c r="G35" s="1073">
        <v>2</v>
      </c>
      <c r="H35" s="1087"/>
      <c r="I35" s="1088"/>
      <c r="J35" s="1088"/>
      <c r="K35" s="1088"/>
      <c r="L35" s="1088"/>
      <c r="M35" s="1088"/>
      <c r="N35" s="1088"/>
      <c r="O35" s="1088"/>
      <c r="P35" s="1088"/>
      <c r="Q35" s="1088"/>
      <c r="R35" s="1088"/>
      <c r="S35" s="1088"/>
      <c r="T35" s="1088"/>
      <c r="U35" s="1088"/>
      <c r="V35" s="1088"/>
      <c r="W35" s="1088"/>
      <c r="X35" s="1088"/>
      <c r="Y35" s="1089"/>
      <c r="AA35" s="269"/>
    </row>
    <row r="36" spans="1:29" ht="20.100000000000001" customHeight="1" x14ac:dyDescent="0.2">
      <c r="A36" s="245" t="s">
        <v>1839</v>
      </c>
      <c r="B36" s="286" t="s">
        <v>1807</v>
      </c>
      <c r="C36" s="885"/>
      <c r="D36" s="501" t="s">
        <v>1835</v>
      </c>
      <c r="E36" s="1065"/>
      <c r="F36" s="504">
        <v>786309280595</v>
      </c>
      <c r="G36" s="1073"/>
      <c r="H36" s="1087"/>
      <c r="I36" s="1088"/>
      <c r="J36" s="1088"/>
      <c r="K36" s="1088"/>
      <c r="L36" s="1088"/>
      <c r="M36" s="1088"/>
      <c r="N36" s="1088"/>
      <c r="O36" s="1088"/>
      <c r="P36" s="1088"/>
      <c r="Q36" s="1088"/>
      <c r="R36" s="1088"/>
      <c r="S36" s="1088"/>
      <c r="T36" s="1088"/>
      <c r="U36" s="1088"/>
      <c r="V36" s="1088"/>
      <c r="W36" s="1088"/>
      <c r="X36" s="1088"/>
      <c r="Y36" s="1089"/>
      <c r="AA36" s="269"/>
    </row>
    <row r="37" spans="1:29" ht="20.100000000000001" customHeight="1" x14ac:dyDescent="0.2">
      <c r="A37" s="245" t="s">
        <v>1840</v>
      </c>
      <c r="B37" s="286" t="s">
        <v>1809</v>
      </c>
      <c r="C37" s="885"/>
      <c r="D37" s="501" t="s">
        <v>1837</v>
      </c>
      <c r="E37" s="1065"/>
      <c r="F37" s="504">
        <v>786309280601</v>
      </c>
      <c r="G37" s="1073"/>
      <c r="H37" s="1087"/>
      <c r="I37" s="1088"/>
      <c r="J37" s="1088"/>
      <c r="K37" s="1088"/>
      <c r="L37" s="1088"/>
      <c r="M37" s="1088"/>
      <c r="N37" s="1088"/>
      <c r="O37" s="1088"/>
      <c r="P37" s="1088"/>
      <c r="Q37" s="1088"/>
      <c r="R37" s="1088"/>
      <c r="S37" s="1088"/>
      <c r="T37" s="1088"/>
      <c r="U37" s="1088"/>
      <c r="V37" s="1088"/>
      <c r="W37" s="1088"/>
      <c r="X37" s="1088"/>
      <c r="Y37" s="1089"/>
      <c r="AA37" s="269"/>
    </row>
    <row r="38" spans="1:29" ht="20.100000000000001" customHeight="1" x14ac:dyDescent="0.2">
      <c r="A38" s="245" t="s">
        <v>1841</v>
      </c>
      <c r="B38" s="286" t="s">
        <v>1817</v>
      </c>
      <c r="C38" s="885"/>
      <c r="D38" s="501" t="s">
        <v>1833</v>
      </c>
      <c r="E38" s="1065"/>
      <c r="F38" s="504">
        <v>786309280588</v>
      </c>
      <c r="G38" s="1073">
        <v>2</v>
      </c>
      <c r="H38" s="1087"/>
      <c r="I38" s="1088"/>
      <c r="J38" s="1088"/>
      <c r="K38" s="1088"/>
      <c r="L38" s="1088"/>
      <c r="M38" s="1088"/>
      <c r="N38" s="1088"/>
      <c r="O38" s="1088"/>
      <c r="P38" s="1088"/>
      <c r="Q38" s="1088"/>
      <c r="R38" s="1088"/>
      <c r="S38" s="1088"/>
      <c r="T38" s="1088"/>
      <c r="U38" s="1088"/>
      <c r="V38" s="1088"/>
      <c r="W38" s="1088"/>
      <c r="X38" s="1088"/>
      <c r="Y38" s="1089"/>
      <c r="AA38" s="269"/>
    </row>
    <row r="39" spans="1:29" ht="20.100000000000001" customHeight="1" x14ac:dyDescent="0.2">
      <c r="A39" s="245" t="s">
        <v>1842</v>
      </c>
      <c r="B39" s="286" t="s">
        <v>1819</v>
      </c>
      <c r="C39" s="885"/>
      <c r="D39" s="501" t="s">
        <v>1835</v>
      </c>
      <c r="E39" s="1065"/>
      <c r="F39" s="504">
        <v>786309280595</v>
      </c>
      <c r="G39" s="1073"/>
      <c r="H39" s="1087"/>
      <c r="I39" s="1088"/>
      <c r="J39" s="1088"/>
      <c r="K39" s="1088"/>
      <c r="L39" s="1088"/>
      <c r="M39" s="1088"/>
      <c r="N39" s="1088"/>
      <c r="O39" s="1088"/>
      <c r="P39" s="1088"/>
      <c r="Q39" s="1088"/>
      <c r="R39" s="1088"/>
      <c r="S39" s="1088"/>
      <c r="T39" s="1088"/>
      <c r="U39" s="1088"/>
      <c r="V39" s="1088"/>
      <c r="W39" s="1088"/>
      <c r="X39" s="1088"/>
      <c r="Y39" s="1089"/>
      <c r="AA39" s="269"/>
    </row>
    <row r="40" spans="1:29" ht="20.100000000000001" customHeight="1" x14ac:dyDescent="0.2">
      <c r="A40" s="245" t="s">
        <v>1843</v>
      </c>
      <c r="B40" s="286" t="s">
        <v>1821</v>
      </c>
      <c r="C40" s="885"/>
      <c r="D40" s="501" t="s">
        <v>1837</v>
      </c>
      <c r="E40" s="1065"/>
      <c r="F40" s="504">
        <v>786309280601</v>
      </c>
      <c r="G40" s="1073"/>
      <c r="H40" s="1087"/>
      <c r="I40" s="1088"/>
      <c r="J40" s="1088"/>
      <c r="K40" s="1088"/>
      <c r="L40" s="1088"/>
      <c r="M40" s="1088"/>
      <c r="N40" s="1088"/>
      <c r="O40" s="1088"/>
      <c r="P40" s="1088"/>
      <c r="Q40" s="1088"/>
      <c r="R40" s="1088"/>
      <c r="S40" s="1088"/>
      <c r="T40" s="1088"/>
      <c r="U40" s="1088"/>
      <c r="V40" s="1088"/>
      <c r="W40" s="1088"/>
      <c r="X40" s="1088"/>
      <c r="Y40" s="1089"/>
      <c r="AA40" s="269"/>
    </row>
    <row r="41" spans="1:29" s="262" customFormat="1" ht="20.100000000000001" customHeight="1" x14ac:dyDescent="0.2">
      <c r="A41" s="254" t="s">
        <v>1844</v>
      </c>
      <c r="B41" s="286" t="s">
        <v>1845</v>
      </c>
      <c r="C41" s="885"/>
      <c r="D41" s="501" t="s">
        <v>1833</v>
      </c>
      <c r="E41" s="1065"/>
      <c r="F41" s="504">
        <v>786309280588</v>
      </c>
      <c r="G41" s="1069">
        <v>2</v>
      </c>
      <c r="H41" s="1087"/>
      <c r="I41" s="1088"/>
      <c r="J41" s="1088"/>
      <c r="K41" s="1088"/>
      <c r="L41" s="1088"/>
      <c r="M41" s="1088"/>
      <c r="N41" s="1088"/>
      <c r="O41" s="1088"/>
      <c r="P41" s="1088"/>
      <c r="Q41" s="1088"/>
      <c r="R41" s="1088"/>
      <c r="S41" s="1088"/>
      <c r="T41" s="1088"/>
      <c r="U41" s="1088"/>
      <c r="V41" s="1088"/>
      <c r="W41" s="1088"/>
      <c r="X41" s="1088"/>
      <c r="Y41" s="1089"/>
      <c r="Z41" s="503"/>
      <c r="AA41" s="269"/>
    </row>
    <row r="42" spans="1:29" s="262" customFormat="1" ht="20.100000000000001" customHeight="1" x14ac:dyDescent="0.2">
      <c r="A42" s="254" t="s">
        <v>1846</v>
      </c>
      <c r="B42" s="286" t="s">
        <v>1847</v>
      </c>
      <c r="C42" s="885"/>
      <c r="D42" s="501" t="s">
        <v>1835</v>
      </c>
      <c r="E42" s="1065"/>
      <c r="F42" s="504">
        <v>786309280595</v>
      </c>
      <c r="G42" s="1070"/>
      <c r="H42" s="1087"/>
      <c r="I42" s="1088"/>
      <c r="J42" s="1088"/>
      <c r="K42" s="1088"/>
      <c r="L42" s="1088"/>
      <c r="M42" s="1088"/>
      <c r="N42" s="1088"/>
      <c r="O42" s="1088"/>
      <c r="P42" s="1088"/>
      <c r="Q42" s="1088"/>
      <c r="R42" s="1088"/>
      <c r="S42" s="1088"/>
      <c r="T42" s="1088"/>
      <c r="U42" s="1088"/>
      <c r="V42" s="1088"/>
      <c r="W42" s="1088"/>
      <c r="X42" s="1088"/>
      <c r="Y42" s="1089"/>
      <c r="Z42" s="503"/>
      <c r="AA42" s="269"/>
    </row>
    <row r="43" spans="1:29" s="262" customFormat="1" ht="20.100000000000001" customHeight="1" x14ac:dyDescent="0.2">
      <c r="A43" s="254" t="s">
        <v>1848</v>
      </c>
      <c r="B43" s="286" t="s">
        <v>1849</v>
      </c>
      <c r="C43" s="866"/>
      <c r="D43" s="501" t="s">
        <v>1837</v>
      </c>
      <c r="E43" s="1066"/>
      <c r="F43" s="504">
        <v>786309280601</v>
      </c>
      <c r="G43" s="1071"/>
      <c r="H43" s="1090"/>
      <c r="I43" s="1091"/>
      <c r="J43" s="1091"/>
      <c r="K43" s="1091"/>
      <c r="L43" s="1091"/>
      <c r="M43" s="1091"/>
      <c r="N43" s="1091"/>
      <c r="O43" s="1091"/>
      <c r="P43" s="1091"/>
      <c r="Q43" s="1091"/>
      <c r="R43" s="1091"/>
      <c r="S43" s="1091"/>
      <c r="T43" s="1091"/>
      <c r="U43" s="1091"/>
      <c r="V43" s="1091"/>
      <c r="W43" s="1091"/>
      <c r="X43" s="1091"/>
      <c r="Y43" s="1092"/>
      <c r="Z43" s="503"/>
      <c r="AA43" s="269"/>
    </row>
    <row r="44" spans="1:29" ht="75" customHeight="1" x14ac:dyDescent="0.2">
      <c r="A44" s="337" t="s">
        <v>1850</v>
      </c>
      <c r="B44" s="290" t="s">
        <v>1851</v>
      </c>
      <c r="C44" s="836"/>
      <c r="D44" s="501"/>
      <c r="E44" s="1064" t="s">
        <v>1852</v>
      </c>
      <c r="F44" s="291" t="s">
        <v>1853</v>
      </c>
      <c r="G44" s="292">
        <v>6</v>
      </c>
      <c r="H44" s="278">
        <v>6</v>
      </c>
      <c r="I44" s="280">
        <v>23.4</v>
      </c>
      <c r="J44" s="280">
        <v>17.13</v>
      </c>
      <c r="K44" s="280">
        <v>37</v>
      </c>
      <c r="L44" s="280">
        <v>12.25</v>
      </c>
      <c r="M44" s="280">
        <f>(L44*K44*J44)/1728</f>
        <v>4.4931553819444439</v>
      </c>
      <c r="N44" s="280" t="s">
        <v>90</v>
      </c>
      <c r="O44" s="280" t="s">
        <v>90</v>
      </c>
      <c r="P44" s="280" t="s">
        <v>90</v>
      </c>
      <c r="Q44" s="280" t="s">
        <v>90</v>
      </c>
      <c r="R44" s="280" t="s">
        <v>90</v>
      </c>
      <c r="S44" s="281" t="s">
        <v>90</v>
      </c>
      <c r="T44" s="282">
        <v>21.4</v>
      </c>
      <c r="U44" s="282">
        <f>T44*G44</f>
        <v>128.39999999999998</v>
      </c>
      <c r="V44" s="282">
        <v>9.8510000000000009</v>
      </c>
      <c r="W44" s="282">
        <f>V44*G44</f>
        <v>59.106000000000009</v>
      </c>
      <c r="X44" s="282">
        <v>8.48</v>
      </c>
      <c r="Y44" s="282">
        <f>X44*G44</f>
        <v>50.88</v>
      </c>
      <c r="AA44" s="269"/>
      <c r="AB44" s="284"/>
      <c r="AC44" s="284"/>
    </row>
    <row r="45" spans="1:29" ht="20.100000000000001" customHeight="1" x14ac:dyDescent="0.2">
      <c r="A45" s="505" t="s">
        <v>1854</v>
      </c>
      <c r="B45" s="286" t="s">
        <v>1855</v>
      </c>
      <c r="C45" s="836"/>
      <c r="D45" s="501" t="s">
        <v>1856</v>
      </c>
      <c r="E45" s="1065"/>
      <c r="F45" s="250">
        <v>786309280625</v>
      </c>
      <c r="G45" s="1071">
        <v>2</v>
      </c>
      <c r="H45" s="1067" t="s">
        <v>717</v>
      </c>
      <c r="I45" s="1067"/>
      <c r="J45" s="1067"/>
      <c r="K45" s="1067"/>
      <c r="L45" s="1067"/>
      <c r="M45" s="1067"/>
      <c r="N45" s="1067"/>
      <c r="O45" s="1067"/>
      <c r="P45" s="1067"/>
      <c r="Q45" s="1067"/>
      <c r="R45" s="1067"/>
      <c r="S45" s="1067"/>
      <c r="T45" s="1067"/>
      <c r="U45" s="1067"/>
      <c r="V45" s="1067"/>
      <c r="W45" s="1067"/>
      <c r="X45" s="1067"/>
      <c r="Y45" s="1067"/>
      <c r="AA45" s="269"/>
    </row>
    <row r="46" spans="1:29" ht="20.100000000000001" customHeight="1" x14ac:dyDescent="0.2">
      <c r="A46" s="505" t="s">
        <v>1857</v>
      </c>
      <c r="B46" s="286" t="s">
        <v>1858</v>
      </c>
      <c r="C46" s="836"/>
      <c r="D46" s="501" t="s">
        <v>1859</v>
      </c>
      <c r="E46" s="1065"/>
      <c r="F46" s="250">
        <v>786309280632</v>
      </c>
      <c r="G46" s="1073"/>
      <c r="H46" s="1067"/>
      <c r="I46" s="1067"/>
      <c r="J46" s="1067"/>
      <c r="K46" s="1067"/>
      <c r="L46" s="1067"/>
      <c r="M46" s="1067"/>
      <c r="N46" s="1067"/>
      <c r="O46" s="1067"/>
      <c r="P46" s="1067"/>
      <c r="Q46" s="1067"/>
      <c r="R46" s="1067"/>
      <c r="S46" s="1067"/>
      <c r="T46" s="1067"/>
      <c r="U46" s="1067"/>
      <c r="V46" s="1067"/>
      <c r="W46" s="1067"/>
      <c r="X46" s="1067"/>
      <c r="Y46" s="1067"/>
      <c r="AA46" s="269"/>
    </row>
    <row r="47" spans="1:29" ht="20.100000000000001" customHeight="1" x14ac:dyDescent="0.2">
      <c r="A47" s="505" t="s">
        <v>1860</v>
      </c>
      <c r="B47" s="286" t="s">
        <v>1861</v>
      </c>
      <c r="C47" s="836"/>
      <c r="D47" s="501" t="s">
        <v>1862</v>
      </c>
      <c r="E47" s="1065"/>
      <c r="F47" s="250">
        <v>786309280649</v>
      </c>
      <c r="G47" s="1073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AA47" s="269"/>
    </row>
    <row r="48" spans="1:29" ht="20.100000000000001" customHeight="1" x14ac:dyDescent="0.2">
      <c r="A48" s="505" t="s">
        <v>1863</v>
      </c>
      <c r="B48" s="286" t="s">
        <v>1864</v>
      </c>
      <c r="C48" s="836"/>
      <c r="D48" s="501" t="s">
        <v>1865</v>
      </c>
      <c r="E48" s="1065"/>
      <c r="F48" s="250">
        <v>786309280656</v>
      </c>
      <c r="G48" s="1073"/>
      <c r="H48" s="1067"/>
      <c r="I48" s="1067"/>
      <c r="J48" s="1067"/>
      <c r="K48" s="1067"/>
      <c r="L48" s="1067"/>
      <c r="M48" s="1067"/>
      <c r="N48" s="1067"/>
      <c r="O48" s="1067"/>
      <c r="P48" s="1067"/>
      <c r="Q48" s="1067"/>
      <c r="R48" s="1067"/>
      <c r="S48" s="1067"/>
      <c r="T48" s="1067"/>
      <c r="U48" s="1067"/>
      <c r="V48" s="1067"/>
      <c r="W48" s="1067"/>
      <c r="X48" s="1067"/>
      <c r="Y48" s="1067"/>
      <c r="AA48" s="269"/>
    </row>
    <row r="49" spans="1:29" ht="20.100000000000001" customHeight="1" x14ac:dyDescent="0.2">
      <c r="A49" s="505" t="s">
        <v>1866</v>
      </c>
      <c r="B49" s="286" t="s">
        <v>1867</v>
      </c>
      <c r="C49" s="836"/>
      <c r="D49" s="501" t="s">
        <v>1868</v>
      </c>
      <c r="E49" s="1065"/>
      <c r="F49" s="250">
        <v>786309280663</v>
      </c>
      <c r="G49" s="1073"/>
      <c r="H49" s="1067"/>
      <c r="I49" s="1067"/>
      <c r="J49" s="1067"/>
      <c r="K49" s="1067"/>
      <c r="L49" s="1067"/>
      <c r="M49" s="1067"/>
      <c r="N49" s="1067"/>
      <c r="O49" s="1067"/>
      <c r="P49" s="1067"/>
      <c r="Q49" s="1067"/>
      <c r="R49" s="1067"/>
      <c r="S49" s="1067"/>
      <c r="T49" s="1067"/>
      <c r="U49" s="1067"/>
      <c r="V49" s="1067"/>
      <c r="W49" s="1067"/>
      <c r="X49" s="1067"/>
      <c r="Y49" s="1067"/>
      <c r="AA49" s="269"/>
    </row>
    <row r="50" spans="1:29" ht="20.100000000000001" customHeight="1" x14ac:dyDescent="0.2">
      <c r="A50" s="505" t="s">
        <v>1869</v>
      </c>
      <c r="B50" s="286" t="s">
        <v>1870</v>
      </c>
      <c r="C50" s="836"/>
      <c r="D50" s="501" t="s">
        <v>1856</v>
      </c>
      <c r="E50" s="1065"/>
      <c r="F50" s="250">
        <v>786309280625</v>
      </c>
      <c r="G50" s="1073">
        <v>2</v>
      </c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AA50" s="269"/>
    </row>
    <row r="51" spans="1:29" ht="20.100000000000001" customHeight="1" x14ac:dyDescent="0.2">
      <c r="A51" s="505" t="s">
        <v>1871</v>
      </c>
      <c r="B51" s="286" t="s">
        <v>1872</v>
      </c>
      <c r="C51" s="836"/>
      <c r="D51" s="501" t="s">
        <v>1859</v>
      </c>
      <c r="E51" s="1065"/>
      <c r="F51" s="250">
        <v>786309280632</v>
      </c>
      <c r="G51" s="1073"/>
      <c r="H51" s="1067"/>
      <c r="I51" s="1067"/>
      <c r="J51" s="1067"/>
      <c r="K51" s="1067"/>
      <c r="L51" s="1067"/>
      <c r="M51" s="1067"/>
      <c r="N51" s="1067"/>
      <c r="O51" s="1067"/>
      <c r="P51" s="1067"/>
      <c r="Q51" s="1067"/>
      <c r="R51" s="1067"/>
      <c r="S51" s="1067"/>
      <c r="T51" s="1067"/>
      <c r="U51" s="1067"/>
      <c r="V51" s="1067"/>
      <c r="W51" s="1067"/>
      <c r="X51" s="1067"/>
      <c r="Y51" s="1067"/>
      <c r="AA51" s="269"/>
    </row>
    <row r="52" spans="1:29" ht="20.100000000000001" customHeight="1" x14ac:dyDescent="0.2">
      <c r="A52" s="505" t="s">
        <v>1873</v>
      </c>
      <c r="B52" s="286" t="s">
        <v>1874</v>
      </c>
      <c r="C52" s="836"/>
      <c r="D52" s="501" t="s">
        <v>1862</v>
      </c>
      <c r="E52" s="1065"/>
      <c r="F52" s="250">
        <v>786309280649</v>
      </c>
      <c r="G52" s="1073"/>
      <c r="H52" s="1067"/>
      <c r="I52" s="1067"/>
      <c r="J52" s="1067"/>
      <c r="K52" s="1067"/>
      <c r="L52" s="1067"/>
      <c r="M52" s="1067"/>
      <c r="N52" s="1067"/>
      <c r="O52" s="1067"/>
      <c r="P52" s="1067"/>
      <c r="Q52" s="1067"/>
      <c r="R52" s="1067"/>
      <c r="S52" s="1067"/>
      <c r="T52" s="1067"/>
      <c r="U52" s="1067"/>
      <c r="V52" s="1067"/>
      <c r="W52" s="1067"/>
      <c r="X52" s="1067"/>
      <c r="Y52" s="1067"/>
      <c r="AA52" s="269"/>
    </row>
    <row r="53" spans="1:29" ht="20.100000000000001" customHeight="1" x14ac:dyDescent="0.2">
      <c r="A53" s="505" t="s">
        <v>1875</v>
      </c>
      <c r="B53" s="286" t="s">
        <v>1876</v>
      </c>
      <c r="C53" s="836"/>
      <c r="D53" s="501" t="s">
        <v>1865</v>
      </c>
      <c r="E53" s="1065"/>
      <c r="F53" s="250">
        <v>786309280656</v>
      </c>
      <c r="G53" s="1073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AA53" s="269"/>
    </row>
    <row r="54" spans="1:29" ht="20.100000000000001" customHeight="1" x14ac:dyDescent="0.2">
      <c r="A54" s="505" t="s">
        <v>1877</v>
      </c>
      <c r="B54" s="286" t="s">
        <v>1878</v>
      </c>
      <c r="C54" s="836"/>
      <c r="D54" s="501" t="s">
        <v>1868</v>
      </c>
      <c r="E54" s="1065"/>
      <c r="F54" s="250">
        <v>786309280663</v>
      </c>
      <c r="G54" s="1073"/>
      <c r="H54" s="1067"/>
      <c r="I54" s="1067"/>
      <c r="J54" s="1067"/>
      <c r="K54" s="1067"/>
      <c r="L54" s="1067"/>
      <c r="M54" s="1067"/>
      <c r="N54" s="1067"/>
      <c r="O54" s="1067"/>
      <c r="P54" s="1067"/>
      <c r="Q54" s="1067"/>
      <c r="R54" s="1067"/>
      <c r="S54" s="1067"/>
      <c r="T54" s="1067"/>
      <c r="U54" s="1067"/>
      <c r="V54" s="1067"/>
      <c r="W54" s="1067"/>
      <c r="X54" s="1067"/>
      <c r="Y54" s="1067"/>
      <c r="AA54" s="269"/>
    </row>
    <row r="55" spans="1:29" ht="20.100000000000001" customHeight="1" x14ac:dyDescent="0.2">
      <c r="A55" s="505" t="s">
        <v>1879</v>
      </c>
      <c r="B55" s="286" t="s">
        <v>1880</v>
      </c>
      <c r="C55" s="836"/>
      <c r="D55" s="501" t="s">
        <v>1856</v>
      </c>
      <c r="E55" s="1065"/>
      <c r="F55" s="250">
        <v>786309280625</v>
      </c>
      <c r="G55" s="1073">
        <v>2</v>
      </c>
      <c r="H55" s="1067"/>
      <c r="I55" s="1067"/>
      <c r="J55" s="1067"/>
      <c r="K55" s="1067"/>
      <c r="L55" s="1067"/>
      <c r="M55" s="1067"/>
      <c r="N55" s="1067"/>
      <c r="O55" s="1067"/>
      <c r="P55" s="1067"/>
      <c r="Q55" s="1067"/>
      <c r="R55" s="1067"/>
      <c r="S55" s="1067"/>
      <c r="T55" s="1067"/>
      <c r="U55" s="1067"/>
      <c r="V55" s="1067"/>
      <c r="W55" s="1067"/>
      <c r="X55" s="1067"/>
      <c r="Y55" s="1067"/>
      <c r="AA55" s="269"/>
    </row>
    <row r="56" spans="1:29" ht="20.100000000000001" customHeight="1" x14ac:dyDescent="0.2">
      <c r="A56" s="505" t="s">
        <v>1881</v>
      </c>
      <c r="B56" s="286" t="s">
        <v>1882</v>
      </c>
      <c r="C56" s="836"/>
      <c r="D56" s="501" t="s">
        <v>1859</v>
      </c>
      <c r="E56" s="1065"/>
      <c r="F56" s="250">
        <v>786309280632</v>
      </c>
      <c r="G56" s="1073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AA56" s="269"/>
    </row>
    <row r="57" spans="1:29" ht="20.100000000000001" customHeight="1" x14ac:dyDescent="0.2">
      <c r="A57" s="505" t="s">
        <v>1883</v>
      </c>
      <c r="B57" s="286" t="s">
        <v>1884</v>
      </c>
      <c r="C57" s="836"/>
      <c r="D57" s="501" t="s">
        <v>1862</v>
      </c>
      <c r="E57" s="1065"/>
      <c r="F57" s="250">
        <v>786309280649</v>
      </c>
      <c r="G57" s="1073"/>
      <c r="H57" s="1067"/>
      <c r="I57" s="1067"/>
      <c r="J57" s="1067"/>
      <c r="K57" s="1067"/>
      <c r="L57" s="1067"/>
      <c r="M57" s="1067"/>
      <c r="N57" s="1067"/>
      <c r="O57" s="1067"/>
      <c r="P57" s="1067"/>
      <c r="Q57" s="1067"/>
      <c r="R57" s="1067"/>
      <c r="S57" s="1067"/>
      <c r="T57" s="1067"/>
      <c r="U57" s="1067"/>
      <c r="V57" s="1067"/>
      <c r="W57" s="1067"/>
      <c r="X57" s="1067"/>
      <c r="Y57" s="1067"/>
      <c r="AA57" s="269"/>
    </row>
    <row r="58" spans="1:29" ht="20.100000000000001" customHeight="1" x14ac:dyDescent="0.2">
      <c r="A58" s="505" t="s">
        <v>1885</v>
      </c>
      <c r="B58" s="286" t="s">
        <v>1886</v>
      </c>
      <c r="C58" s="836"/>
      <c r="D58" s="501" t="s">
        <v>1865</v>
      </c>
      <c r="E58" s="1065"/>
      <c r="F58" s="250">
        <v>786309280656</v>
      </c>
      <c r="G58" s="1073"/>
      <c r="H58" s="1067"/>
      <c r="I58" s="1067"/>
      <c r="J58" s="1067"/>
      <c r="K58" s="1067"/>
      <c r="L58" s="1067"/>
      <c r="M58" s="1067"/>
      <c r="N58" s="1067"/>
      <c r="O58" s="1067"/>
      <c r="P58" s="1067"/>
      <c r="Q58" s="1067"/>
      <c r="R58" s="1067"/>
      <c r="S58" s="1067"/>
      <c r="T58" s="1067"/>
      <c r="U58" s="1067"/>
      <c r="V58" s="1067"/>
      <c r="W58" s="1067"/>
      <c r="X58" s="1067"/>
      <c r="Y58" s="1067"/>
      <c r="AA58" s="269"/>
    </row>
    <row r="59" spans="1:29" ht="20.100000000000001" customHeight="1" x14ac:dyDescent="0.2">
      <c r="A59" s="505" t="s">
        <v>1887</v>
      </c>
      <c r="B59" s="286" t="s">
        <v>1888</v>
      </c>
      <c r="C59" s="836"/>
      <c r="D59" s="501" t="s">
        <v>1868</v>
      </c>
      <c r="E59" s="1066"/>
      <c r="F59" s="250">
        <v>786309280663</v>
      </c>
      <c r="G59" s="1073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AA59" s="269"/>
    </row>
    <row r="60" spans="1:29" ht="75" customHeight="1" x14ac:dyDescent="0.2">
      <c r="A60" s="337" t="s">
        <v>1889</v>
      </c>
      <c r="B60" s="290" t="s">
        <v>1890</v>
      </c>
      <c r="C60" s="836"/>
      <c r="D60" s="501"/>
      <c r="E60" s="1064" t="s">
        <v>1830</v>
      </c>
      <c r="F60" s="291" t="s">
        <v>1891</v>
      </c>
      <c r="G60" s="292">
        <v>6</v>
      </c>
      <c r="H60" s="278">
        <v>6</v>
      </c>
      <c r="I60" s="506">
        <v>42.8</v>
      </c>
      <c r="J60" s="506">
        <v>12.25</v>
      </c>
      <c r="K60" s="506">
        <v>37</v>
      </c>
      <c r="L60" s="506">
        <v>17.13</v>
      </c>
      <c r="M60" s="507">
        <f>(L60*K60*J60)/1728</f>
        <v>4.4931553819444439</v>
      </c>
      <c r="N60" s="280" t="s">
        <v>90</v>
      </c>
      <c r="O60" s="280" t="s">
        <v>90</v>
      </c>
      <c r="P60" s="280" t="s">
        <v>90</v>
      </c>
      <c r="Q60" s="280" t="s">
        <v>90</v>
      </c>
      <c r="R60" s="280" t="s">
        <v>90</v>
      </c>
      <c r="S60" s="281" t="s">
        <v>90</v>
      </c>
      <c r="T60" s="282">
        <v>20.7</v>
      </c>
      <c r="U60" s="282">
        <f>T60*G60</f>
        <v>124.19999999999999</v>
      </c>
      <c r="V60" s="282">
        <v>9.4450000000000003</v>
      </c>
      <c r="W60" s="282">
        <f>V60*G60</f>
        <v>56.67</v>
      </c>
      <c r="X60" s="282">
        <v>8.31</v>
      </c>
      <c r="Y60" s="282">
        <f>X60*G60</f>
        <v>49.86</v>
      </c>
      <c r="AA60" s="269"/>
      <c r="AB60" s="284"/>
      <c r="AC60" s="284"/>
    </row>
    <row r="61" spans="1:29" ht="20.100000000000001" customHeight="1" x14ac:dyDescent="0.2">
      <c r="A61" s="505" t="s">
        <v>1892</v>
      </c>
      <c r="B61" s="286" t="s">
        <v>1855</v>
      </c>
      <c r="C61" s="836"/>
      <c r="D61" s="501" t="s">
        <v>1893</v>
      </c>
      <c r="E61" s="1065"/>
      <c r="F61" s="250">
        <v>786309280526</v>
      </c>
      <c r="G61" s="1071">
        <v>2</v>
      </c>
      <c r="H61" s="1067" t="s">
        <v>717</v>
      </c>
      <c r="I61" s="1067"/>
      <c r="J61" s="1067"/>
      <c r="K61" s="1067"/>
      <c r="L61" s="1067"/>
      <c r="M61" s="1067"/>
      <c r="N61" s="1067"/>
      <c r="O61" s="1067"/>
      <c r="P61" s="1067"/>
      <c r="Q61" s="1067"/>
      <c r="R61" s="1067"/>
      <c r="S61" s="1067"/>
      <c r="T61" s="1067"/>
      <c r="U61" s="1067"/>
      <c r="V61" s="1067"/>
      <c r="W61" s="1067"/>
      <c r="X61" s="1067"/>
      <c r="Y61" s="1067"/>
      <c r="AA61" s="269"/>
    </row>
    <row r="62" spans="1:29" ht="20.100000000000001" customHeight="1" x14ac:dyDescent="0.2">
      <c r="A62" s="505" t="s">
        <v>1894</v>
      </c>
      <c r="B62" s="286" t="s">
        <v>1858</v>
      </c>
      <c r="C62" s="836"/>
      <c r="D62" s="501" t="s">
        <v>1895</v>
      </c>
      <c r="E62" s="1065"/>
      <c r="F62" s="250">
        <v>786309280533</v>
      </c>
      <c r="G62" s="1073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AA62" s="269"/>
    </row>
    <row r="63" spans="1:29" ht="20.100000000000001" customHeight="1" x14ac:dyDescent="0.2">
      <c r="A63" s="505" t="s">
        <v>1896</v>
      </c>
      <c r="B63" s="286" t="s">
        <v>1861</v>
      </c>
      <c r="C63" s="836"/>
      <c r="D63" s="501" t="s">
        <v>1897</v>
      </c>
      <c r="E63" s="1065"/>
      <c r="F63" s="250">
        <v>786309280540</v>
      </c>
      <c r="G63" s="1073"/>
      <c r="H63" s="1067"/>
      <c r="I63" s="1067"/>
      <c r="J63" s="1067"/>
      <c r="K63" s="1067"/>
      <c r="L63" s="1067"/>
      <c r="M63" s="1067"/>
      <c r="N63" s="1067"/>
      <c r="O63" s="1067"/>
      <c r="P63" s="1067"/>
      <c r="Q63" s="1067"/>
      <c r="R63" s="1067"/>
      <c r="S63" s="1067"/>
      <c r="T63" s="1067"/>
      <c r="U63" s="1067"/>
      <c r="V63" s="1067"/>
      <c r="W63" s="1067"/>
      <c r="X63" s="1067"/>
      <c r="Y63" s="1067"/>
      <c r="AA63" s="269"/>
    </row>
    <row r="64" spans="1:29" ht="20.100000000000001" customHeight="1" x14ac:dyDescent="0.2">
      <c r="A64" s="505" t="s">
        <v>1898</v>
      </c>
      <c r="B64" s="286" t="s">
        <v>1864</v>
      </c>
      <c r="C64" s="836"/>
      <c r="D64" s="501" t="s">
        <v>1899</v>
      </c>
      <c r="E64" s="1065"/>
      <c r="F64" s="250">
        <v>786309280557</v>
      </c>
      <c r="G64" s="1073"/>
      <c r="H64" s="1067"/>
      <c r="I64" s="1067"/>
      <c r="J64" s="1067"/>
      <c r="K64" s="1067"/>
      <c r="L64" s="1067"/>
      <c r="M64" s="1067"/>
      <c r="N64" s="1067"/>
      <c r="O64" s="1067"/>
      <c r="P64" s="1067"/>
      <c r="Q64" s="1067"/>
      <c r="R64" s="1067"/>
      <c r="S64" s="1067"/>
      <c r="T64" s="1067"/>
      <c r="U64" s="1067"/>
      <c r="V64" s="1067"/>
      <c r="W64" s="1067"/>
      <c r="X64" s="1067"/>
      <c r="Y64" s="1067"/>
      <c r="AA64" s="269"/>
    </row>
    <row r="65" spans="1:29" ht="20.100000000000001" customHeight="1" x14ac:dyDescent="0.2">
      <c r="A65" s="505" t="s">
        <v>1900</v>
      </c>
      <c r="B65" s="286" t="s">
        <v>1867</v>
      </c>
      <c r="C65" s="836"/>
      <c r="D65" s="501" t="s">
        <v>1901</v>
      </c>
      <c r="E65" s="1065"/>
      <c r="F65" s="250">
        <v>786309280564</v>
      </c>
      <c r="G65" s="1073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AA65" s="269"/>
    </row>
    <row r="66" spans="1:29" ht="20.100000000000001" customHeight="1" x14ac:dyDescent="0.2">
      <c r="A66" s="505" t="s">
        <v>1902</v>
      </c>
      <c r="B66" s="286" t="s">
        <v>1870</v>
      </c>
      <c r="C66" s="836"/>
      <c r="D66" s="501" t="s">
        <v>1893</v>
      </c>
      <c r="E66" s="1065"/>
      <c r="F66" s="250">
        <v>786309280526</v>
      </c>
      <c r="G66" s="1073">
        <v>2</v>
      </c>
      <c r="H66" s="1067"/>
      <c r="I66" s="1067"/>
      <c r="J66" s="1067"/>
      <c r="K66" s="1067"/>
      <c r="L66" s="1067"/>
      <c r="M66" s="1067"/>
      <c r="N66" s="1067"/>
      <c r="O66" s="1067"/>
      <c r="P66" s="1067"/>
      <c r="Q66" s="1067"/>
      <c r="R66" s="1067"/>
      <c r="S66" s="1067"/>
      <c r="T66" s="1067"/>
      <c r="U66" s="1067"/>
      <c r="V66" s="1067"/>
      <c r="W66" s="1067"/>
      <c r="X66" s="1067"/>
      <c r="Y66" s="1067"/>
      <c r="AA66" s="269"/>
    </row>
    <row r="67" spans="1:29" ht="20.100000000000001" customHeight="1" x14ac:dyDescent="0.2">
      <c r="A67" s="505" t="s">
        <v>1903</v>
      </c>
      <c r="B67" s="286" t="s">
        <v>1872</v>
      </c>
      <c r="C67" s="836"/>
      <c r="D67" s="501" t="s">
        <v>1895</v>
      </c>
      <c r="E67" s="1065"/>
      <c r="F67" s="250">
        <v>786309280533</v>
      </c>
      <c r="G67" s="1073"/>
      <c r="H67" s="1067"/>
      <c r="I67" s="1067"/>
      <c r="J67" s="1067"/>
      <c r="K67" s="1067"/>
      <c r="L67" s="1067"/>
      <c r="M67" s="1067"/>
      <c r="N67" s="1067"/>
      <c r="O67" s="1067"/>
      <c r="P67" s="1067"/>
      <c r="Q67" s="1067"/>
      <c r="R67" s="1067"/>
      <c r="S67" s="1067"/>
      <c r="T67" s="1067"/>
      <c r="U67" s="1067"/>
      <c r="V67" s="1067"/>
      <c r="W67" s="1067"/>
      <c r="X67" s="1067"/>
      <c r="Y67" s="1067"/>
      <c r="AA67" s="269"/>
    </row>
    <row r="68" spans="1:29" ht="20.100000000000001" customHeight="1" x14ac:dyDescent="0.2">
      <c r="A68" s="505" t="s">
        <v>1904</v>
      </c>
      <c r="B68" s="286" t="s">
        <v>1874</v>
      </c>
      <c r="C68" s="836"/>
      <c r="D68" s="501" t="s">
        <v>1897</v>
      </c>
      <c r="E68" s="1065"/>
      <c r="F68" s="250">
        <v>786309280540</v>
      </c>
      <c r="G68" s="1073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AA68" s="269"/>
    </row>
    <row r="69" spans="1:29" ht="20.100000000000001" customHeight="1" x14ac:dyDescent="0.2">
      <c r="A69" s="505" t="s">
        <v>1905</v>
      </c>
      <c r="B69" s="286" t="s">
        <v>1876</v>
      </c>
      <c r="C69" s="836"/>
      <c r="D69" s="501" t="s">
        <v>1899</v>
      </c>
      <c r="E69" s="1065"/>
      <c r="F69" s="250">
        <v>786309280557</v>
      </c>
      <c r="G69" s="1073"/>
      <c r="H69" s="1067"/>
      <c r="I69" s="1067"/>
      <c r="J69" s="1067"/>
      <c r="K69" s="1067"/>
      <c r="L69" s="1067"/>
      <c r="M69" s="1067"/>
      <c r="N69" s="1067"/>
      <c r="O69" s="1067"/>
      <c r="P69" s="1067"/>
      <c r="Q69" s="1067"/>
      <c r="R69" s="1067"/>
      <c r="S69" s="1067"/>
      <c r="T69" s="1067"/>
      <c r="U69" s="1067"/>
      <c r="V69" s="1067"/>
      <c r="W69" s="1067"/>
      <c r="X69" s="1067"/>
      <c r="Y69" s="1067"/>
      <c r="AA69" s="269"/>
    </row>
    <row r="70" spans="1:29" ht="20.100000000000001" customHeight="1" x14ac:dyDescent="0.2">
      <c r="A70" s="505" t="s">
        <v>1906</v>
      </c>
      <c r="B70" s="286" t="s">
        <v>1878</v>
      </c>
      <c r="C70" s="836"/>
      <c r="D70" s="501" t="s">
        <v>1901</v>
      </c>
      <c r="E70" s="1065"/>
      <c r="F70" s="250">
        <v>786309280564</v>
      </c>
      <c r="G70" s="1073"/>
      <c r="H70" s="1067"/>
      <c r="I70" s="1067"/>
      <c r="J70" s="1067"/>
      <c r="K70" s="1067"/>
      <c r="L70" s="1067"/>
      <c r="M70" s="1067"/>
      <c r="N70" s="1067"/>
      <c r="O70" s="1067"/>
      <c r="P70" s="1067"/>
      <c r="Q70" s="1067"/>
      <c r="R70" s="1067"/>
      <c r="S70" s="1067"/>
      <c r="T70" s="1067"/>
      <c r="U70" s="1067"/>
      <c r="V70" s="1067"/>
      <c r="W70" s="1067"/>
      <c r="X70" s="1067"/>
      <c r="Y70" s="1067"/>
      <c r="AA70" s="269"/>
    </row>
    <row r="71" spans="1:29" ht="20.100000000000001" customHeight="1" x14ac:dyDescent="0.2">
      <c r="A71" s="505" t="s">
        <v>1907</v>
      </c>
      <c r="B71" s="286" t="s">
        <v>1880</v>
      </c>
      <c r="C71" s="836"/>
      <c r="D71" s="501" t="s">
        <v>1893</v>
      </c>
      <c r="E71" s="1065"/>
      <c r="F71" s="250">
        <v>786309280526</v>
      </c>
      <c r="G71" s="1073">
        <v>2</v>
      </c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AA71" s="269"/>
    </row>
    <row r="72" spans="1:29" ht="20.100000000000001" customHeight="1" x14ac:dyDescent="0.2">
      <c r="A72" s="505" t="s">
        <v>1908</v>
      </c>
      <c r="B72" s="286" t="s">
        <v>1882</v>
      </c>
      <c r="C72" s="836"/>
      <c r="D72" s="501" t="s">
        <v>1895</v>
      </c>
      <c r="E72" s="1065"/>
      <c r="F72" s="250">
        <v>786309280533</v>
      </c>
      <c r="G72" s="1073"/>
      <c r="H72" s="1067"/>
      <c r="I72" s="1067"/>
      <c r="J72" s="1067"/>
      <c r="K72" s="1067"/>
      <c r="L72" s="1067"/>
      <c r="M72" s="1067"/>
      <c r="N72" s="1067"/>
      <c r="O72" s="1067"/>
      <c r="P72" s="1067"/>
      <c r="Q72" s="1067"/>
      <c r="R72" s="1067"/>
      <c r="S72" s="1067"/>
      <c r="T72" s="1067"/>
      <c r="U72" s="1067"/>
      <c r="V72" s="1067"/>
      <c r="W72" s="1067"/>
      <c r="X72" s="1067"/>
      <c r="Y72" s="1067"/>
      <c r="AA72" s="269"/>
    </row>
    <row r="73" spans="1:29" ht="20.100000000000001" customHeight="1" x14ac:dyDescent="0.2">
      <c r="A73" s="505" t="s">
        <v>1909</v>
      </c>
      <c r="B73" s="286" t="s">
        <v>1884</v>
      </c>
      <c r="C73" s="836"/>
      <c r="D73" s="501" t="s">
        <v>1897</v>
      </c>
      <c r="E73" s="1065"/>
      <c r="F73" s="250">
        <v>786309280540</v>
      </c>
      <c r="G73" s="1073"/>
      <c r="H73" s="1067"/>
      <c r="I73" s="1067"/>
      <c r="J73" s="1067"/>
      <c r="K73" s="1067"/>
      <c r="L73" s="1067"/>
      <c r="M73" s="1067"/>
      <c r="N73" s="1067"/>
      <c r="O73" s="1067"/>
      <c r="P73" s="1067"/>
      <c r="Q73" s="1067"/>
      <c r="R73" s="1067"/>
      <c r="S73" s="1067"/>
      <c r="T73" s="1067"/>
      <c r="U73" s="1067"/>
      <c r="V73" s="1067"/>
      <c r="W73" s="1067"/>
      <c r="X73" s="1067"/>
      <c r="Y73" s="1067"/>
      <c r="AA73" s="269"/>
    </row>
    <row r="74" spans="1:29" ht="20.100000000000001" customHeight="1" x14ac:dyDescent="0.2">
      <c r="A74" s="505" t="s">
        <v>1910</v>
      </c>
      <c r="B74" s="286" t="s">
        <v>1886</v>
      </c>
      <c r="C74" s="836"/>
      <c r="D74" s="501" t="s">
        <v>1899</v>
      </c>
      <c r="E74" s="1065"/>
      <c r="F74" s="250">
        <v>786309280557</v>
      </c>
      <c r="G74" s="1073"/>
      <c r="H74" s="1067"/>
      <c r="I74" s="1067"/>
      <c r="J74" s="1067"/>
      <c r="K74" s="1067"/>
      <c r="L74" s="1067"/>
      <c r="M74" s="1067"/>
      <c r="N74" s="1067"/>
      <c r="O74" s="1067"/>
      <c r="P74" s="1067"/>
      <c r="Q74" s="1067"/>
      <c r="R74" s="1067"/>
      <c r="S74" s="1067"/>
      <c r="T74" s="1067"/>
      <c r="U74" s="1067"/>
      <c r="V74" s="1067"/>
      <c r="W74" s="1067"/>
      <c r="X74" s="1067"/>
      <c r="Y74" s="1067"/>
      <c r="AA74" s="269"/>
    </row>
    <row r="75" spans="1:29" ht="20.100000000000001" customHeight="1" thickBot="1" x14ac:dyDescent="0.25">
      <c r="A75" s="505" t="s">
        <v>1911</v>
      </c>
      <c r="B75" s="286" t="s">
        <v>1888</v>
      </c>
      <c r="C75" s="836"/>
      <c r="D75" s="501" t="s">
        <v>1901</v>
      </c>
      <c r="E75" s="1082"/>
      <c r="F75" s="250">
        <v>786309280564</v>
      </c>
      <c r="G75" s="1073"/>
      <c r="H75" s="1067"/>
      <c r="I75" s="1067"/>
      <c r="J75" s="1067"/>
      <c r="K75" s="1067"/>
      <c r="L75" s="1067"/>
      <c r="M75" s="1067"/>
      <c r="N75" s="1067"/>
      <c r="O75" s="1067"/>
      <c r="P75" s="1067"/>
      <c r="Q75" s="1067"/>
      <c r="R75" s="1067"/>
      <c r="S75" s="1067"/>
      <c r="T75" s="1067"/>
      <c r="U75" s="1067"/>
      <c r="V75" s="1067"/>
      <c r="W75" s="1067"/>
      <c r="X75" s="1067"/>
      <c r="Y75" s="1067"/>
      <c r="AA75" s="269"/>
    </row>
    <row r="76" spans="1:29" s="269" customFormat="1" ht="18" customHeight="1" x14ac:dyDescent="0.2">
      <c r="A76" s="921" t="s">
        <v>4</v>
      </c>
      <c r="B76" s="921"/>
      <c r="C76" s="921"/>
      <c r="D76" s="921"/>
      <c r="E76" s="921"/>
      <c r="F76" s="921"/>
      <c r="G76" s="921"/>
      <c r="H76" s="921"/>
      <c r="I76" s="862" t="s">
        <v>5</v>
      </c>
      <c r="J76" s="860"/>
      <c r="K76" s="860"/>
      <c r="L76" s="860"/>
      <c r="M76" s="861"/>
      <c r="N76" s="860" t="s">
        <v>6</v>
      </c>
      <c r="O76" s="860"/>
      <c r="P76" s="860"/>
      <c r="Q76" s="860"/>
      <c r="R76" s="860"/>
      <c r="S76" s="313"/>
      <c r="T76" s="863" t="s">
        <v>1912</v>
      </c>
      <c r="U76" s="1083"/>
      <c r="V76" s="864" t="s">
        <v>1781</v>
      </c>
      <c r="W76" s="865"/>
      <c r="X76" s="864" t="s">
        <v>1781</v>
      </c>
      <c r="Y76" s="865"/>
    </row>
    <row r="77" spans="1:29" s="269" customFormat="1" ht="18" customHeight="1" x14ac:dyDescent="0.2">
      <c r="A77" s="496" t="s">
        <v>9</v>
      </c>
      <c r="B77" s="497" t="s">
        <v>10</v>
      </c>
      <c r="C77" s="498" t="s">
        <v>11</v>
      </c>
      <c r="D77" s="498" t="s">
        <v>12</v>
      </c>
      <c r="E77" s="498" t="s">
        <v>400</v>
      </c>
      <c r="F77" s="499" t="s">
        <v>570</v>
      </c>
      <c r="G77" s="499" t="s">
        <v>15</v>
      </c>
      <c r="H77" s="499" t="s">
        <v>16</v>
      </c>
      <c r="I77" s="499" t="s">
        <v>17</v>
      </c>
      <c r="J77" s="499" t="s">
        <v>18</v>
      </c>
      <c r="K77" s="499" t="s">
        <v>19</v>
      </c>
      <c r="L77" s="499" t="s">
        <v>20</v>
      </c>
      <c r="M77" s="499" t="s">
        <v>21</v>
      </c>
      <c r="N77" s="500" t="s">
        <v>17</v>
      </c>
      <c r="O77" s="499" t="s">
        <v>18</v>
      </c>
      <c r="P77" s="499" t="s">
        <v>19</v>
      </c>
      <c r="Q77" s="499" t="s">
        <v>20</v>
      </c>
      <c r="R77" s="499" t="s">
        <v>21</v>
      </c>
      <c r="S77" s="500" t="s">
        <v>22</v>
      </c>
      <c r="T77" s="22" t="s">
        <v>23</v>
      </c>
      <c r="U77" s="22" t="s">
        <v>24</v>
      </c>
      <c r="V77" s="21" t="s">
        <v>25</v>
      </c>
      <c r="W77" s="392" t="s">
        <v>26</v>
      </c>
      <c r="X77" s="392" t="s">
        <v>27</v>
      </c>
      <c r="Y77" s="23" t="s">
        <v>28</v>
      </c>
    </row>
    <row r="78" spans="1:29" ht="75" customHeight="1" x14ac:dyDescent="0.2">
      <c r="A78" s="337" t="s">
        <v>1913</v>
      </c>
      <c r="B78" s="290" t="s">
        <v>1914</v>
      </c>
      <c r="C78" s="836"/>
      <c r="D78" s="501"/>
      <c r="E78" s="1064" t="s">
        <v>1915</v>
      </c>
      <c r="F78" s="291" t="s">
        <v>1916</v>
      </c>
      <c r="G78" s="292">
        <v>36</v>
      </c>
      <c r="H78" s="292">
        <v>36</v>
      </c>
      <c r="I78" s="294">
        <v>5.2</v>
      </c>
      <c r="J78" s="294">
        <v>12.125</v>
      </c>
      <c r="K78" s="294">
        <v>18.125</v>
      </c>
      <c r="L78" s="294">
        <v>5</v>
      </c>
      <c r="M78" s="294">
        <f>(L78*K78*J78)/1728</f>
        <v>0.63589590567129628</v>
      </c>
      <c r="N78" s="294">
        <v>2.4</v>
      </c>
      <c r="O78" s="294">
        <v>8.75</v>
      </c>
      <c r="P78" s="294">
        <v>11.375</v>
      </c>
      <c r="Q78" s="294">
        <v>4.25</v>
      </c>
      <c r="R78" s="294">
        <f>(Q78*P78*O78)/1728</f>
        <v>0.24479618778935186</v>
      </c>
      <c r="S78" s="295" t="s">
        <v>90</v>
      </c>
      <c r="T78" s="296">
        <v>1.51</v>
      </c>
      <c r="U78" s="296">
        <f>T78*G78</f>
        <v>54.36</v>
      </c>
      <c r="V78" s="296">
        <v>0.75800000000000001</v>
      </c>
      <c r="W78" s="296">
        <f>V78*G78</f>
        <v>27.288</v>
      </c>
      <c r="X78" s="296">
        <v>0.64</v>
      </c>
      <c r="Y78" s="296">
        <f>X78*G78</f>
        <v>23.04</v>
      </c>
      <c r="AA78" s="269"/>
      <c r="AB78" s="284"/>
      <c r="AC78" s="284"/>
    </row>
    <row r="79" spans="1:29" ht="20.100000000000001" customHeight="1" x14ac:dyDescent="0.2">
      <c r="A79" s="338" t="s">
        <v>1917</v>
      </c>
      <c r="B79" s="286" t="s">
        <v>1918</v>
      </c>
      <c r="C79" s="836"/>
      <c r="D79" s="501" t="s">
        <v>1919</v>
      </c>
      <c r="E79" s="1065"/>
      <c r="F79" s="288" t="s">
        <v>1920</v>
      </c>
      <c r="G79" s="288">
        <v>12</v>
      </c>
      <c r="H79" s="1074" t="s">
        <v>717</v>
      </c>
      <c r="I79" s="1074"/>
      <c r="J79" s="1074"/>
      <c r="K79" s="1074"/>
      <c r="L79" s="1074"/>
      <c r="M79" s="1074"/>
      <c r="N79" s="1074"/>
      <c r="O79" s="1074"/>
      <c r="P79" s="1074"/>
      <c r="Q79" s="1074"/>
      <c r="R79" s="1074"/>
      <c r="S79" s="1074"/>
      <c r="T79" s="1074"/>
      <c r="U79" s="1074"/>
      <c r="V79" s="1074"/>
      <c r="W79" s="1074"/>
      <c r="X79" s="1074"/>
      <c r="Y79" s="1074"/>
      <c r="AA79" s="269"/>
    </row>
    <row r="80" spans="1:29" ht="20.100000000000001" customHeight="1" x14ac:dyDescent="0.2">
      <c r="A80" s="338" t="s">
        <v>1921</v>
      </c>
      <c r="B80" s="286" t="s">
        <v>1922</v>
      </c>
      <c r="C80" s="836"/>
      <c r="D80" s="501" t="s">
        <v>1919</v>
      </c>
      <c r="E80" s="1065"/>
      <c r="F80" s="288" t="s">
        <v>1920</v>
      </c>
      <c r="G80" s="288">
        <v>12</v>
      </c>
      <c r="H80" s="1074"/>
      <c r="I80" s="1074"/>
      <c r="J80" s="1074"/>
      <c r="K80" s="1074"/>
      <c r="L80" s="1074"/>
      <c r="M80" s="1074"/>
      <c r="N80" s="1074"/>
      <c r="O80" s="1074"/>
      <c r="P80" s="1074"/>
      <c r="Q80" s="1074"/>
      <c r="R80" s="1074"/>
      <c r="S80" s="1074"/>
      <c r="T80" s="1074"/>
      <c r="U80" s="1074"/>
      <c r="V80" s="1074"/>
      <c r="W80" s="1074"/>
      <c r="X80" s="1074"/>
      <c r="Y80" s="1074"/>
      <c r="AA80" s="269"/>
    </row>
    <row r="81" spans="1:29" ht="20.100000000000001" customHeight="1" x14ac:dyDescent="0.2">
      <c r="A81" s="338" t="s">
        <v>1923</v>
      </c>
      <c r="B81" s="286" t="s">
        <v>1924</v>
      </c>
      <c r="C81" s="836"/>
      <c r="D81" s="501" t="s">
        <v>1919</v>
      </c>
      <c r="E81" s="1066"/>
      <c r="F81" s="288" t="s">
        <v>1920</v>
      </c>
      <c r="G81" s="288">
        <v>12</v>
      </c>
      <c r="H81" s="1074"/>
      <c r="I81" s="1074"/>
      <c r="J81" s="1074"/>
      <c r="K81" s="1074"/>
      <c r="L81" s="1074"/>
      <c r="M81" s="1074"/>
      <c r="N81" s="1074"/>
      <c r="O81" s="1074"/>
      <c r="P81" s="1074"/>
      <c r="Q81" s="1074"/>
      <c r="R81" s="1074"/>
      <c r="S81" s="1074"/>
      <c r="T81" s="1074"/>
      <c r="U81" s="1074"/>
      <c r="V81" s="1074"/>
      <c r="W81" s="1074"/>
      <c r="X81" s="1074"/>
      <c r="Y81" s="1074"/>
      <c r="AA81" s="269"/>
    </row>
    <row r="82" spans="1:29" ht="20.100000000000001" customHeight="1" thickBot="1" x14ac:dyDescent="0.35">
      <c r="A82" s="1075" t="s">
        <v>1925</v>
      </c>
      <c r="B82" s="1076"/>
      <c r="C82" s="1076"/>
      <c r="D82" s="1076"/>
      <c r="E82" s="1076"/>
      <c r="F82" s="1076"/>
      <c r="G82" s="1076"/>
      <c r="H82" s="1076"/>
      <c r="I82" s="1076"/>
      <c r="J82" s="1076"/>
      <c r="K82" s="1076"/>
      <c r="L82" s="1076"/>
      <c r="M82" s="1076"/>
      <c r="N82" s="1076"/>
      <c r="O82" s="1076"/>
      <c r="P82" s="1076"/>
      <c r="Q82" s="1076"/>
      <c r="R82" s="1076"/>
      <c r="S82" s="1076"/>
      <c r="T82" s="1076"/>
      <c r="U82" s="1076"/>
      <c r="V82" s="1076"/>
      <c r="W82" s="1076"/>
      <c r="X82" s="1076"/>
      <c r="Y82" s="1077"/>
      <c r="AA82" s="269"/>
    </row>
    <row r="83" spans="1:29" s="269" customFormat="1" ht="20.100000000000001" customHeight="1" x14ac:dyDescent="0.2">
      <c r="A83" s="1078" t="s">
        <v>4</v>
      </c>
      <c r="B83" s="1078"/>
      <c r="C83" s="1078"/>
      <c r="D83" s="1078"/>
      <c r="E83" s="1078"/>
      <c r="F83" s="1078"/>
      <c r="G83" s="1078"/>
      <c r="H83" s="1078"/>
      <c r="I83" s="1079" t="s">
        <v>5</v>
      </c>
      <c r="J83" s="1080"/>
      <c r="K83" s="1080"/>
      <c r="L83" s="1080"/>
      <c r="M83" s="1080"/>
      <c r="N83" s="1080" t="s">
        <v>6</v>
      </c>
      <c r="O83" s="1080"/>
      <c r="P83" s="1080"/>
      <c r="Q83" s="1080"/>
      <c r="R83" s="1080"/>
      <c r="S83" s="508"/>
      <c r="T83" s="1081" t="s">
        <v>1912</v>
      </c>
      <c r="U83" s="1081"/>
      <c r="V83" s="864" t="s">
        <v>1781</v>
      </c>
      <c r="W83" s="865"/>
      <c r="X83" s="864" t="s">
        <v>1781</v>
      </c>
      <c r="Y83" s="865"/>
    </row>
    <row r="84" spans="1:29" s="269" customFormat="1" ht="20.100000000000001" customHeight="1" x14ac:dyDescent="0.2">
      <c r="A84" s="496" t="s">
        <v>9</v>
      </c>
      <c r="B84" s="497" t="s">
        <v>10</v>
      </c>
      <c r="C84" s="498" t="s">
        <v>11</v>
      </c>
      <c r="D84" s="498" t="s">
        <v>12</v>
      </c>
      <c r="E84" s="498"/>
      <c r="F84" s="499" t="s">
        <v>570</v>
      </c>
      <c r="G84" s="499" t="s">
        <v>15</v>
      </c>
      <c r="H84" s="499" t="s">
        <v>16</v>
      </c>
      <c r="I84" s="499" t="s">
        <v>17</v>
      </c>
      <c r="J84" s="499" t="s">
        <v>18</v>
      </c>
      <c r="K84" s="499" t="s">
        <v>19</v>
      </c>
      <c r="L84" s="499" t="s">
        <v>20</v>
      </c>
      <c r="M84" s="499" t="s">
        <v>21</v>
      </c>
      <c r="N84" s="500" t="s">
        <v>17</v>
      </c>
      <c r="O84" s="499" t="s">
        <v>18</v>
      </c>
      <c r="P84" s="499" t="s">
        <v>19</v>
      </c>
      <c r="Q84" s="499" t="s">
        <v>20</v>
      </c>
      <c r="R84" s="499" t="s">
        <v>21</v>
      </c>
      <c r="S84" s="500" t="s">
        <v>22</v>
      </c>
      <c r="T84" s="22" t="s">
        <v>23</v>
      </c>
      <c r="U84" s="22" t="s">
        <v>24</v>
      </c>
      <c r="V84" s="392" t="s">
        <v>25</v>
      </c>
      <c r="W84" s="392" t="s">
        <v>26</v>
      </c>
      <c r="X84" s="392" t="s">
        <v>27</v>
      </c>
      <c r="Y84" s="392" t="s">
        <v>28</v>
      </c>
    </row>
    <row r="85" spans="1:29" ht="75" customHeight="1" x14ac:dyDescent="0.2">
      <c r="A85" s="337" t="s">
        <v>1926</v>
      </c>
      <c r="B85" s="290" t="s">
        <v>1927</v>
      </c>
      <c r="C85" s="836"/>
      <c r="D85" s="501"/>
      <c r="E85" s="1064" t="s">
        <v>1928</v>
      </c>
      <c r="F85" s="291" t="s">
        <v>1929</v>
      </c>
      <c r="G85" s="292">
        <v>9</v>
      </c>
      <c r="H85" s="292">
        <v>9</v>
      </c>
      <c r="I85" s="294">
        <v>10</v>
      </c>
      <c r="J85" s="294">
        <v>11.25</v>
      </c>
      <c r="K85" s="294">
        <v>22</v>
      </c>
      <c r="L85" s="294">
        <v>14.75</v>
      </c>
      <c r="M85" s="294">
        <f>(L85*K85*J85)/1728</f>
        <v>2.1126302083333335</v>
      </c>
      <c r="N85" s="294" t="s">
        <v>90</v>
      </c>
      <c r="O85" s="294" t="s">
        <v>90</v>
      </c>
      <c r="P85" s="294" t="s">
        <v>90</v>
      </c>
      <c r="Q85" s="294" t="s">
        <v>90</v>
      </c>
      <c r="R85" s="294" t="s">
        <v>90</v>
      </c>
      <c r="S85" s="295" t="s">
        <v>90</v>
      </c>
      <c r="T85" s="296">
        <v>13.86</v>
      </c>
      <c r="U85" s="296">
        <f>T85*G85</f>
        <v>124.74</v>
      </c>
      <c r="V85" s="296">
        <v>5.8689999999999998</v>
      </c>
      <c r="W85" s="296">
        <f>V85*G85</f>
        <v>52.820999999999998</v>
      </c>
      <c r="X85" s="296">
        <v>5.35</v>
      </c>
      <c r="Y85" s="509">
        <f>X85*G85</f>
        <v>48.15</v>
      </c>
      <c r="AA85" s="269"/>
      <c r="AB85" s="284"/>
      <c r="AC85" s="284"/>
    </row>
    <row r="86" spans="1:29" ht="20.100000000000001" customHeight="1" x14ac:dyDescent="0.2">
      <c r="A86" s="245" t="s">
        <v>1930</v>
      </c>
      <c r="B86" s="286" t="s">
        <v>1855</v>
      </c>
      <c r="C86" s="836"/>
      <c r="D86" s="501" t="s">
        <v>1931</v>
      </c>
      <c r="E86" s="1065"/>
      <c r="F86" s="504">
        <v>786309280779</v>
      </c>
      <c r="G86" s="1071">
        <v>3</v>
      </c>
      <c r="H86" s="1067" t="s">
        <v>717</v>
      </c>
      <c r="I86" s="1067"/>
      <c r="J86" s="1067"/>
      <c r="K86" s="1067"/>
      <c r="L86" s="1067"/>
      <c r="M86" s="1067"/>
      <c r="N86" s="1067"/>
      <c r="O86" s="1067"/>
      <c r="P86" s="1067"/>
      <c r="Q86" s="1067"/>
      <c r="R86" s="1067"/>
      <c r="S86" s="1067"/>
      <c r="T86" s="1067"/>
      <c r="U86" s="1067"/>
      <c r="V86" s="1067"/>
      <c r="W86" s="1067"/>
      <c r="X86" s="1067"/>
      <c r="Y86" s="1067"/>
      <c r="AA86" s="269"/>
    </row>
    <row r="87" spans="1:29" ht="20.100000000000001" customHeight="1" x14ac:dyDescent="0.2">
      <c r="A87" s="245" t="s">
        <v>1932</v>
      </c>
      <c r="B87" s="286" t="s">
        <v>1858</v>
      </c>
      <c r="C87" s="836"/>
      <c r="D87" s="501" t="s">
        <v>1933</v>
      </c>
      <c r="E87" s="1065"/>
      <c r="F87" s="504">
        <v>786309280786</v>
      </c>
      <c r="G87" s="1073"/>
      <c r="H87" s="1067"/>
      <c r="I87" s="1067"/>
      <c r="J87" s="1067"/>
      <c r="K87" s="1067"/>
      <c r="L87" s="1067"/>
      <c r="M87" s="1067"/>
      <c r="N87" s="1067"/>
      <c r="O87" s="1067"/>
      <c r="P87" s="1067"/>
      <c r="Q87" s="1067"/>
      <c r="R87" s="1067"/>
      <c r="S87" s="1067"/>
      <c r="T87" s="1067"/>
      <c r="U87" s="1067"/>
      <c r="V87" s="1067"/>
      <c r="W87" s="1067"/>
      <c r="X87" s="1067"/>
      <c r="Y87" s="1067"/>
      <c r="AA87" s="269"/>
    </row>
    <row r="88" spans="1:29" ht="20.100000000000001" customHeight="1" x14ac:dyDescent="0.2">
      <c r="A88" s="245" t="s">
        <v>1934</v>
      </c>
      <c r="B88" s="286" t="s">
        <v>1861</v>
      </c>
      <c r="C88" s="836"/>
      <c r="D88" s="501" t="s">
        <v>1935</v>
      </c>
      <c r="E88" s="1065"/>
      <c r="F88" s="504">
        <v>786309280793</v>
      </c>
      <c r="G88" s="1073"/>
      <c r="H88" s="1067"/>
      <c r="I88" s="1067"/>
      <c r="J88" s="1067"/>
      <c r="K88" s="1067"/>
      <c r="L88" s="1067"/>
      <c r="M88" s="1067"/>
      <c r="N88" s="1067"/>
      <c r="O88" s="1067"/>
      <c r="P88" s="1067"/>
      <c r="Q88" s="1067"/>
      <c r="R88" s="1067"/>
      <c r="S88" s="1067"/>
      <c r="T88" s="1067"/>
      <c r="U88" s="1067"/>
      <c r="V88" s="1067"/>
      <c r="W88" s="1067"/>
      <c r="X88" s="1067"/>
      <c r="Y88" s="1067"/>
      <c r="AA88" s="269"/>
    </row>
    <row r="89" spans="1:29" ht="20.100000000000001" customHeight="1" x14ac:dyDescent="0.2">
      <c r="A89" s="245" t="s">
        <v>1936</v>
      </c>
      <c r="B89" s="286" t="s">
        <v>1870</v>
      </c>
      <c r="C89" s="836"/>
      <c r="D89" s="501" t="s">
        <v>1931</v>
      </c>
      <c r="E89" s="1065"/>
      <c r="F89" s="504">
        <v>786309280779</v>
      </c>
      <c r="G89" s="1073">
        <v>3</v>
      </c>
      <c r="H89" s="1067"/>
      <c r="I89" s="1067"/>
      <c r="J89" s="1067"/>
      <c r="K89" s="1067"/>
      <c r="L89" s="1067"/>
      <c r="M89" s="1067"/>
      <c r="N89" s="1067"/>
      <c r="O89" s="1067"/>
      <c r="P89" s="1067"/>
      <c r="Q89" s="1067"/>
      <c r="R89" s="1067"/>
      <c r="S89" s="1067"/>
      <c r="T89" s="1067"/>
      <c r="U89" s="1067"/>
      <c r="V89" s="1067"/>
      <c r="W89" s="1067"/>
      <c r="X89" s="1067"/>
      <c r="Y89" s="1067"/>
      <c r="AA89" s="269"/>
    </row>
    <row r="90" spans="1:29" ht="20.100000000000001" customHeight="1" x14ac:dyDescent="0.2">
      <c r="A90" s="245" t="s">
        <v>1937</v>
      </c>
      <c r="B90" s="286" t="s">
        <v>1872</v>
      </c>
      <c r="C90" s="836"/>
      <c r="D90" s="501" t="s">
        <v>1933</v>
      </c>
      <c r="E90" s="1065"/>
      <c r="F90" s="504">
        <v>786309280786</v>
      </c>
      <c r="G90" s="1073"/>
      <c r="H90" s="1067"/>
      <c r="I90" s="1067"/>
      <c r="J90" s="1067"/>
      <c r="K90" s="1067"/>
      <c r="L90" s="1067"/>
      <c r="M90" s="1067"/>
      <c r="N90" s="1067"/>
      <c r="O90" s="1067"/>
      <c r="P90" s="1067"/>
      <c r="Q90" s="1067"/>
      <c r="R90" s="1067"/>
      <c r="S90" s="1067"/>
      <c r="T90" s="1067"/>
      <c r="U90" s="1067"/>
      <c r="V90" s="1067"/>
      <c r="W90" s="1067"/>
      <c r="X90" s="1067"/>
      <c r="Y90" s="1067"/>
      <c r="AA90" s="269"/>
    </row>
    <row r="91" spans="1:29" ht="20.100000000000001" customHeight="1" x14ac:dyDescent="0.2">
      <c r="A91" s="245" t="s">
        <v>1938</v>
      </c>
      <c r="B91" s="286" t="s">
        <v>1874</v>
      </c>
      <c r="C91" s="836"/>
      <c r="D91" s="501" t="s">
        <v>1935</v>
      </c>
      <c r="E91" s="1065"/>
      <c r="F91" s="504">
        <v>786309280793</v>
      </c>
      <c r="G91" s="1073"/>
      <c r="H91" s="1067"/>
      <c r="I91" s="1067"/>
      <c r="J91" s="1067"/>
      <c r="K91" s="1067"/>
      <c r="L91" s="1067"/>
      <c r="M91" s="1067"/>
      <c r="N91" s="1067"/>
      <c r="O91" s="1067"/>
      <c r="P91" s="1067"/>
      <c r="Q91" s="1067"/>
      <c r="R91" s="1067"/>
      <c r="S91" s="1067"/>
      <c r="T91" s="1067"/>
      <c r="U91" s="1067"/>
      <c r="V91" s="1067"/>
      <c r="W91" s="1067"/>
      <c r="X91" s="1067"/>
      <c r="Y91" s="1067"/>
      <c r="AA91" s="269"/>
    </row>
    <row r="92" spans="1:29" ht="20.100000000000001" customHeight="1" x14ac:dyDescent="0.2">
      <c r="A92" s="245" t="s">
        <v>1939</v>
      </c>
      <c r="B92" s="286" t="s">
        <v>1880</v>
      </c>
      <c r="C92" s="836"/>
      <c r="D92" s="501" t="s">
        <v>1931</v>
      </c>
      <c r="E92" s="1065"/>
      <c r="F92" s="504">
        <v>786309280779</v>
      </c>
      <c r="G92" s="1073">
        <v>3</v>
      </c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AA92" s="269"/>
    </row>
    <row r="93" spans="1:29" ht="20.100000000000001" customHeight="1" x14ac:dyDescent="0.2">
      <c r="A93" s="245" t="s">
        <v>1940</v>
      </c>
      <c r="B93" s="286" t="s">
        <v>1882</v>
      </c>
      <c r="C93" s="836"/>
      <c r="D93" s="501" t="s">
        <v>1933</v>
      </c>
      <c r="E93" s="1065"/>
      <c r="F93" s="504">
        <v>786309280786</v>
      </c>
      <c r="G93" s="1073"/>
      <c r="H93" s="1067"/>
      <c r="I93" s="1067"/>
      <c r="J93" s="1067"/>
      <c r="K93" s="1067"/>
      <c r="L93" s="1067"/>
      <c r="M93" s="1067"/>
      <c r="N93" s="1067"/>
      <c r="O93" s="1067"/>
      <c r="P93" s="1067"/>
      <c r="Q93" s="1067"/>
      <c r="R93" s="1067"/>
      <c r="S93" s="1067"/>
      <c r="T93" s="1067"/>
      <c r="U93" s="1067"/>
      <c r="V93" s="1067"/>
      <c r="W93" s="1067"/>
      <c r="X93" s="1067"/>
      <c r="Y93" s="1067"/>
      <c r="AA93" s="269"/>
    </row>
    <row r="94" spans="1:29" ht="20.100000000000001" customHeight="1" x14ac:dyDescent="0.2">
      <c r="A94" s="245" t="s">
        <v>1941</v>
      </c>
      <c r="B94" s="286" t="s">
        <v>1884</v>
      </c>
      <c r="C94" s="836"/>
      <c r="D94" s="501" t="s">
        <v>1935</v>
      </c>
      <c r="E94" s="1066"/>
      <c r="F94" s="504">
        <v>786309280793</v>
      </c>
      <c r="G94" s="1073"/>
      <c r="H94" s="1067"/>
      <c r="I94" s="1067"/>
      <c r="J94" s="1067"/>
      <c r="K94" s="1067"/>
      <c r="L94" s="1067"/>
      <c r="M94" s="1067"/>
      <c r="N94" s="1067"/>
      <c r="O94" s="1067"/>
      <c r="P94" s="1067"/>
      <c r="Q94" s="1067"/>
      <c r="R94" s="1067"/>
      <c r="S94" s="1067"/>
      <c r="T94" s="1067"/>
      <c r="U94" s="1067"/>
      <c r="V94" s="1067"/>
      <c r="W94" s="1067"/>
      <c r="X94" s="1067"/>
      <c r="Y94" s="1067"/>
      <c r="AA94" s="269"/>
    </row>
    <row r="95" spans="1:29" ht="75" customHeight="1" x14ac:dyDescent="0.2">
      <c r="A95" s="337" t="s">
        <v>1942</v>
      </c>
      <c r="B95" s="290" t="s">
        <v>1943</v>
      </c>
      <c r="C95" s="836"/>
      <c r="D95" s="501"/>
      <c r="E95" s="1064" t="s">
        <v>1944</v>
      </c>
      <c r="F95" s="291" t="s">
        <v>1945</v>
      </c>
      <c r="G95" s="292">
        <v>9</v>
      </c>
      <c r="H95" s="278">
        <v>9</v>
      </c>
      <c r="I95" s="280">
        <v>22.4</v>
      </c>
      <c r="J95" s="280">
        <v>11.5</v>
      </c>
      <c r="K95" s="280">
        <v>33</v>
      </c>
      <c r="L95" s="280">
        <v>14.25</v>
      </c>
      <c r="M95" s="280">
        <f>(L95*K95*J95)/1728</f>
        <v>3.1295572916666665</v>
      </c>
      <c r="N95" s="280" t="s">
        <v>90</v>
      </c>
      <c r="O95" s="280" t="s">
        <v>90</v>
      </c>
      <c r="P95" s="280" t="s">
        <v>90</v>
      </c>
      <c r="Q95" s="280" t="s">
        <v>90</v>
      </c>
      <c r="R95" s="280" t="s">
        <v>90</v>
      </c>
      <c r="S95" s="281" t="s">
        <v>90</v>
      </c>
      <c r="T95" s="282">
        <v>17.39</v>
      </c>
      <c r="U95" s="282">
        <f>T95*G95</f>
        <v>156.51</v>
      </c>
      <c r="V95" s="282">
        <v>7.4909999999999997</v>
      </c>
      <c r="W95" s="282">
        <f>V95*G95</f>
        <v>67.418999999999997</v>
      </c>
      <c r="X95" s="282">
        <v>6.72</v>
      </c>
      <c r="Y95" s="282">
        <f>X95*G95</f>
        <v>60.48</v>
      </c>
      <c r="AA95" s="269"/>
      <c r="AB95" s="284"/>
      <c r="AC95" s="284"/>
    </row>
    <row r="96" spans="1:29" ht="20.100000000000001" customHeight="1" x14ac:dyDescent="0.2">
      <c r="A96" s="245" t="s">
        <v>1946</v>
      </c>
      <c r="B96" s="286" t="s">
        <v>1787</v>
      </c>
      <c r="C96" s="836"/>
      <c r="D96" s="501" t="s">
        <v>1947</v>
      </c>
      <c r="E96" s="1065"/>
      <c r="F96" s="504">
        <v>786309280731</v>
      </c>
      <c r="G96" s="1071">
        <v>3</v>
      </c>
      <c r="H96" s="1067" t="s">
        <v>717</v>
      </c>
      <c r="I96" s="1067"/>
      <c r="J96" s="1067"/>
      <c r="K96" s="1067"/>
      <c r="L96" s="1067"/>
      <c r="M96" s="1067"/>
      <c r="N96" s="1067"/>
      <c r="O96" s="1067"/>
      <c r="P96" s="1067"/>
      <c r="Q96" s="1067"/>
      <c r="R96" s="1067"/>
      <c r="S96" s="1067"/>
      <c r="T96" s="1067"/>
      <c r="U96" s="1067"/>
      <c r="V96" s="1067"/>
      <c r="W96" s="1067"/>
      <c r="X96" s="1067"/>
      <c r="Y96" s="1067"/>
      <c r="AA96" s="269"/>
    </row>
    <row r="97" spans="1:29" ht="20.100000000000001" customHeight="1" x14ac:dyDescent="0.2">
      <c r="A97" s="245" t="s">
        <v>1948</v>
      </c>
      <c r="B97" s="286" t="s">
        <v>1790</v>
      </c>
      <c r="C97" s="836"/>
      <c r="D97" s="501" t="s">
        <v>1949</v>
      </c>
      <c r="E97" s="1065"/>
      <c r="F97" s="504">
        <v>786309280748</v>
      </c>
      <c r="G97" s="1073"/>
      <c r="H97" s="1067"/>
      <c r="I97" s="1067"/>
      <c r="J97" s="1067"/>
      <c r="K97" s="1067"/>
      <c r="L97" s="1067"/>
      <c r="M97" s="1067"/>
      <c r="N97" s="1067"/>
      <c r="O97" s="1067"/>
      <c r="P97" s="1067"/>
      <c r="Q97" s="1067"/>
      <c r="R97" s="1067"/>
      <c r="S97" s="1067"/>
      <c r="T97" s="1067"/>
      <c r="U97" s="1067"/>
      <c r="V97" s="1067"/>
      <c r="W97" s="1067"/>
      <c r="X97" s="1067"/>
      <c r="Y97" s="1067"/>
      <c r="AA97" s="269"/>
    </row>
    <row r="98" spans="1:29" ht="20.100000000000001" customHeight="1" x14ac:dyDescent="0.2">
      <c r="A98" s="245" t="s">
        <v>1950</v>
      </c>
      <c r="B98" s="286" t="s">
        <v>1793</v>
      </c>
      <c r="C98" s="836"/>
      <c r="D98" s="501" t="s">
        <v>1951</v>
      </c>
      <c r="E98" s="1065"/>
      <c r="F98" s="504">
        <v>786309280755</v>
      </c>
      <c r="G98" s="1073"/>
      <c r="H98" s="1067"/>
      <c r="I98" s="1067"/>
      <c r="J98" s="1067"/>
      <c r="K98" s="1067"/>
      <c r="L98" s="1067"/>
      <c r="M98" s="1067"/>
      <c r="N98" s="1067"/>
      <c r="O98" s="1067"/>
      <c r="P98" s="1067"/>
      <c r="Q98" s="1067"/>
      <c r="R98" s="1067"/>
      <c r="S98" s="1067"/>
      <c r="T98" s="1067"/>
      <c r="U98" s="1067"/>
      <c r="V98" s="1067"/>
      <c r="W98" s="1067"/>
      <c r="X98" s="1067"/>
      <c r="Y98" s="1067"/>
      <c r="AA98" s="269"/>
    </row>
    <row r="99" spans="1:29" ht="20.100000000000001" customHeight="1" x14ac:dyDescent="0.2">
      <c r="A99" s="245" t="s">
        <v>1952</v>
      </c>
      <c r="B99" s="286" t="s">
        <v>1805</v>
      </c>
      <c r="C99" s="836"/>
      <c r="D99" s="501" t="s">
        <v>1947</v>
      </c>
      <c r="E99" s="1065"/>
      <c r="F99" s="504">
        <v>786309280731</v>
      </c>
      <c r="G99" s="1073">
        <v>3</v>
      </c>
      <c r="H99" s="1067"/>
      <c r="I99" s="1067"/>
      <c r="J99" s="1067"/>
      <c r="K99" s="1067"/>
      <c r="L99" s="1067"/>
      <c r="M99" s="1067"/>
      <c r="N99" s="1067"/>
      <c r="O99" s="1067"/>
      <c r="P99" s="1067"/>
      <c r="Q99" s="1067"/>
      <c r="R99" s="1067"/>
      <c r="S99" s="1067"/>
      <c r="T99" s="1067"/>
      <c r="U99" s="1067"/>
      <c r="V99" s="1067"/>
      <c r="W99" s="1067"/>
      <c r="X99" s="1067"/>
      <c r="Y99" s="1067"/>
      <c r="AA99" s="269"/>
    </row>
    <row r="100" spans="1:29" ht="20.100000000000001" customHeight="1" x14ac:dyDescent="0.2">
      <c r="A100" s="245" t="s">
        <v>1953</v>
      </c>
      <c r="B100" s="286" t="s">
        <v>1807</v>
      </c>
      <c r="C100" s="836"/>
      <c r="D100" s="501" t="s">
        <v>1949</v>
      </c>
      <c r="E100" s="1065"/>
      <c r="F100" s="504">
        <v>786309280748</v>
      </c>
      <c r="G100" s="1073"/>
      <c r="H100" s="1067"/>
      <c r="I100" s="1067"/>
      <c r="J100" s="1067"/>
      <c r="K100" s="1067"/>
      <c r="L100" s="1067"/>
      <c r="M100" s="1067"/>
      <c r="N100" s="1067"/>
      <c r="O100" s="1067"/>
      <c r="P100" s="1067"/>
      <c r="Q100" s="1067"/>
      <c r="R100" s="1067"/>
      <c r="S100" s="1067"/>
      <c r="T100" s="1067"/>
      <c r="U100" s="1067"/>
      <c r="V100" s="1067"/>
      <c r="W100" s="1067"/>
      <c r="X100" s="1067"/>
      <c r="Y100" s="1067"/>
      <c r="AA100" s="269"/>
    </row>
    <row r="101" spans="1:29" ht="20.100000000000001" customHeight="1" x14ac:dyDescent="0.2">
      <c r="A101" s="245" t="s">
        <v>1954</v>
      </c>
      <c r="B101" s="286" t="s">
        <v>1809</v>
      </c>
      <c r="C101" s="836"/>
      <c r="D101" s="501" t="s">
        <v>1951</v>
      </c>
      <c r="E101" s="1065"/>
      <c r="F101" s="504">
        <v>786309280755</v>
      </c>
      <c r="G101" s="1073"/>
      <c r="H101" s="1067"/>
      <c r="I101" s="1067"/>
      <c r="J101" s="1067"/>
      <c r="K101" s="1067"/>
      <c r="L101" s="1067"/>
      <c r="M101" s="1067"/>
      <c r="N101" s="1067"/>
      <c r="O101" s="1067"/>
      <c r="P101" s="1067"/>
      <c r="Q101" s="1067"/>
      <c r="R101" s="1067"/>
      <c r="S101" s="1067"/>
      <c r="T101" s="1067"/>
      <c r="U101" s="1067"/>
      <c r="V101" s="1067"/>
      <c r="W101" s="1067"/>
      <c r="X101" s="1067"/>
      <c r="Y101" s="1067"/>
      <c r="AA101" s="269"/>
    </row>
    <row r="102" spans="1:29" ht="20.100000000000001" customHeight="1" x14ac:dyDescent="0.2">
      <c r="A102" s="245" t="s">
        <v>1955</v>
      </c>
      <c r="B102" s="286" t="s">
        <v>1817</v>
      </c>
      <c r="C102" s="836"/>
      <c r="D102" s="501" t="s">
        <v>1947</v>
      </c>
      <c r="E102" s="1065"/>
      <c r="F102" s="504">
        <v>786309280731</v>
      </c>
      <c r="G102" s="1073">
        <v>3</v>
      </c>
      <c r="H102" s="1067"/>
      <c r="I102" s="1067"/>
      <c r="J102" s="1067"/>
      <c r="K102" s="1067"/>
      <c r="L102" s="1067"/>
      <c r="M102" s="1067"/>
      <c r="N102" s="1067"/>
      <c r="O102" s="1067"/>
      <c r="P102" s="1067"/>
      <c r="Q102" s="1067"/>
      <c r="R102" s="1067"/>
      <c r="S102" s="1067"/>
      <c r="T102" s="1067"/>
      <c r="U102" s="1067"/>
      <c r="V102" s="1067"/>
      <c r="W102" s="1067"/>
      <c r="X102" s="1067"/>
      <c r="Y102" s="1067"/>
      <c r="AA102" s="269"/>
    </row>
    <row r="103" spans="1:29" ht="20.100000000000001" customHeight="1" x14ac:dyDescent="0.2">
      <c r="A103" s="245" t="s">
        <v>1956</v>
      </c>
      <c r="B103" s="286" t="s">
        <v>1819</v>
      </c>
      <c r="C103" s="836"/>
      <c r="D103" s="501" t="s">
        <v>1949</v>
      </c>
      <c r="E103" s="1065"/>
      <c r="F103" s="504">
        <v>786309280748</v>
      </c>
      <c r="G103" s="1073"/>
      <c r="H103" s="1067"/>
      <c r="I103" s="1067"/>
      <c r="J103" s="1067"/>
      <c r="K103" s="1067"/>
      <c r="L103" s="1067"/>
      <c r="M103" s="1067"/>
      <c r="N103" s="1067"/>
      <c r="O103" s="1067"/>
      <c r="P103" s="1067"/>
      <c r="Q103" s="1067"/>
      <c r="R103" s="1067"/>
      <c r="S103" s="1067"/>
      <c r="T103" s="1067"/>
      <c r="U103" s="1067"/>
      <c r="V103" s="1067"/>
      <c r="W103" s="1067"/>
      <c r="X103" s="1067"/>
      <c r="Y103" s="1067"/>
      <c r="AA103" s="269"/>
    </row>
    <row r="104" spans="1:29" ht="20.100000000000001" customHeight="1" x14ac:dyDescent="0.2">
      <c r="A104" s="245" t="s">
        <v>1957</v>
      </c>
      <c r="B104" s="286" t="s">
        <v>1821</v>
      </c>
      <c r="C104" s="836"/>
      <c r="D104" s="501" t="s">
        <v>1951</v>
      </c>
      <c r="E104" s="1066"/>
      <c r="F104" s="504">
        <v>786309280755</v>
      </c>
      <c r="G104" s="1073"/>
      <c r="H104" s="1067"/>
      <c r="I104" s="1067"/>
      <c r="J104" s="1067"/>
      <c r="K104" s="1067"/>
      <c r="L104" s="1067"/>
      <c r="M104" s="1067"/>
      <c r="N104" s="1067"/>
      <c r="O104" s="1067"/>
      <c r="P104" s="1067"/>
      <c r="Q104" s="1067"/>
      <c r="R104" s="1067"/>
      <c r="S104" s="1067"/>
      <c r="T104" s="1067"/>
      <c r="U104" s="1067"/>
      <c r="V104" s="1067"/>
      <c r="W104" s="1067"/>
      <c r="X104" s="1067"/>
      <c r="Y104" s="1067"/>
      <c r="AA104" s="269"/>
    </row>
    <row r="105" spans="1:29" ht="75" customHeight="1" x14ac:dyDescent="0.2">
      <c r="A105" s="337" t="s">
        <v>1958</v>
      </c>
      <c r="B105" s="290" t="s">
        <v>1959</v>
      </c>
      <c r="C105" s="836"/>
      <c r="D105" s="501"/>
      <c r="E105" s="1064" t="s">
        <v>1944</v>
      </c>
      <c r="F105" s="291" t="s">
        <v>1960</v>
      </c>
      <c r="G105" s="292">
        <v>8</v>
      </c>
      <c r="H105" s="278">
        <v>8</v>
      </c>
      <c r="I105" s="280">
        <v>25</v>
      </c>
      <c r="J105" s="280">
        <v>16</v>
      </c>
      <c r="K105" s="280">
        <v>22.5</v>
      </c>
      <c r="L105" s="280">
        <v>15.5</v>
      </c>
      <c r="M105" s="280">
        <f>(L105*K105*J105)/1728</f>
        <v>3.2291666666666665</v>
      </c>
      <c r="N105" s="280" t="s">
        <v>90</v>
      </c>
      <c r="O105" s="280" t="s">
        <v>90</v>
      </c>
      <c r="P105" s="280" t="s">
        <v>90</v>
      </c>
      <c r="Q105" s="280" t="s">
        <v>90</v>
      </c>
      <c r="R105" s="280" t="s">
        <v>90</v>
      </c>
      <c r="S105" s="281" t="s">
        <v>90</v>
      </c>
      <c r="T105" s="282">
        <v>18.059999999999999</v>
      </c>
      <c r="U105" s="282">
        <f>T105*G105</f>
        <v>144.47999999999999</v>
      </c>
      <c r="V105" s="282">
        <v>8.4819999999999993</v>
      </c>
      <c r="W105" s="282">
        <f>V105*G105</f>
        <v>67.855999999999995</v>
      </c>
      <c r="X105" s="282">
        <v>7.55</v>
      </c>
      <c r="Y105" s="282">
        <f>X105*G105</f>
        <v>60.4</v>
      </c>
      <c r="AA105" s="269"/>
      <c r="AB105" s="284"/>
      <c r="AC105" s="284"/>
    </row>
    <row r="106" spans="1:29" ht="20.100000000000001" customHeight="1" x14ac:dyDescent="0.2">
      <c r="A106" s="254" t="s">
        <v>1961</v>
      </c>
      <c r="B106" s="286" t="s">
        <v>1855</v>
      </c>
      <c r="C106" s="836"/>
      <c r="D106" s="501" t="s">
        <v>1962</v>
      </c>
      <c r="E106" s="1065"/>
      <c r="F106" s="250">
        <v>786309280687</v>
      </c>
      <c r="G106" s="1069">
        <v>4</v>
      </c>
      <c r="H106" s="1067" t="s">
        <v>717</v>
      </c>
      <c r="I106" s="1067"/>
      <c r="J106" s="1067"/>
      <c r="K106" s="1067"/>
      <c r="L106" s="1067"/>
      <c r="M106" s="1067"/>
      <c r="N106" s="1067"/>
      <c r="O106" s="1067"/>
      <c r="P106" s="1067"/>
      <c r="Q106" s="1067"/>
      <c r="R106" s="1067"/>
      <c r="S106" s="1067"/>
      <c r="T106" s="1067"/>
      <c r="U106" s="1067"/>
      <c r="V106" s="1067"/>
      <c r="W106" s="1067"/>
      <c r="X106" s="1067"/>
      <c r="Y106" s="1067"/>
      <c r="AA106" s="269"/>
    </row>
    <row r="107" spans="1:29" ht="20.100000000000001" customHeight="1" x14ac:dyDescent="0.2">
      <c r="A107" s="254" t="s">
        <v>1963</v>
      </c>
      <c r="B107" s="286" t="s">
        <v>1858</v>
      </c>
      <c r="C107" s="836"/>
      <c r="D107" s="501" t="s">
        <v>1964</v>
      </c>
      <c r="E107" s="1065"/>
      <c r="F107" s="250">
        <v>786309280694</v>
      </c>
      <c r="G107" s="1070"/>
      <c r="H107" s="1067"/>
      <c r="I107" s="1067"/>
      <c r="J107" s="1067"/>
      <c r="K107" s="1067"/>
      <c r="L107" s="1067"/>
      <c r="M107" s="1067"/>
      <c r="N107" s="1067"/>
      <c r="O107" s="1067"/>
      <c r="P107" s="1067"/>
      <c r="Q107" s="1067"/>
      <c r="R107" s="1067"/>
      <c r="S107" s="1067"/>
      <c r="T107" s="1067"/>
      <c r="U107" s="1067"/>
      <c r="V107" s="1067"/>
      <c r="W107" s="1067"/>
      <c r="X107" s="1067"/>
      <c r="Y107" s="1067"/>
      <c r="AA107" s="269"/>
    </row>
    <row r="108" spans="1:29" ht="19.5" customHeight="1" x14ac:dyDescent="0.2">
      <c r="A108" s="254" t="s">
        <v>1965</v>
      </c>
      <c r="B108" s="286" t="s">
        <v>1861</v>
      </c>
      <c r="C108" s="836"/>
      <c r="D108" s="501" t="s">
        <v>1966</v>
      </c>
      <c r="E108" s="1065"/>
      <c r="F108" s="250">
        <v>786309280700</v>
      </c>
      <c r="G108" s="1070"/>
      <c r="H108" s="1067"/>
      <c r="I108" s="1067"/>
      <c r="J108" s="1067"/>
      <c r="K108" s="1067"/>
      <c r="L108" s="1067"/>
      <c r="M108" s="1067"/>
      <c r="N108" s="1067"/>
      <c r="O108" s="1067"/>
      <c r="P108" s="1067"/>
      <c r="Q108" s="1067"/>
      <c r="R108" s="1067"/>
      <c r="S108" s="1067"/>
      <c r="T108" s="1067"/>
      <c r="U108" s="1067"/>
      <c r="V108" s="1067"/>
      <c r="W108" s="1067"/>
      <c r="X108" s="1067"/>
      <c r="Y108" s="1067"/>
      <c r="AA108" s="269"/>
    </row>
    <row r="109" spans="1:29" ht="20.100000000000001" customHeight="1" x14ac:dyDescent="0.2">
      <c r="A109" s="254" t="s">
        <v>1967</v>
      </c>
      <c r="B109" s="286" t="s">
        <v>1864</v>
      </c>
      <c r="C109" s="836"/>
      <c r="D109" s="501" t="s">
        <v>1968</v>
      </c>
      <c r="E109" s="1065"/>
      <c r="F109" s="250">
        <v>786309280717</v>
      </c>
      <c r="G109" s="1071"/>
      <c r="H109" s="1067"/>
      <c r="I109" s="1067"/>
      <c r="J109" s="1067"/>
      <c r="K109" s="1067"/>
      <c r="L109" s="1067"/>
      <c r="M109" s="1067"/>
      <c r="N109" s="1067"/>
      <c r="O109" s="1067"/>
      <c r="P109" s="1067"/>
      <c r="Q109" s="1067"/>
      <c r="R109" s="1067"/>
      <c r="S109" s="1067"/>
      <c r="T109" s="1067"/>
      <c r="U109" s="1067"/>
      <c r="V109" s="1067"/>
      <c r="W109" s="1067"/>
      <c r="X109" s="1067"/>
      <c r="Y109" s="1067"/>
      <c r="AA109" s="269"/>
    </row>
    <row r="110" spans="1:29" ht="20.100000000000001" customHeight="1" x14ac:dyDescent="0.2">
      <c r="A110" s="254" t="s">
        <v>1969</v>
      </c>
      <c r="B110" s="286" t="s">
        <v>1870</v>
      </c>
      <c r="C110" s="836"/>
      <c r="D110" s="501" t="s">
        <v>1962</v>
      </c>
      <c r="E110" s="1065"/>
      <c r="F110" s="250">
        <v>786309280687</v>
      </c>
      <c r="G110" s="1069">
        <v>4</v>
      </c>
      <c r="H110" s="1067"/>
      <c r="I110" s="1067"/>
      <c r="J110" s="1067"/>
      <c r="K110" s="1067"/>
      <c r="L110" s="1067"/>
      <c r="M110" s="1067"/>
      <c r="N110" s="1067"/>
      <c r="O110" s="1067"/>
      <c r="P110" s="1067"/>
      <c r="Q110" s="1067"/>
      <c r="R110" s="1067"/>
      <c r="S110" s="1067"/>
      <c r="T110" s="1067"/>
      <c r="U110" s="1067"/>
      <c r="V110" s="1067"/>
      <c r="W110" s="1067"/>
      <c r="X110" s="1067"/>
      <c r="Y110" s="1067"/>
      <c r="AA110" s="269"/>
    </row>
    <row r="111" spans="1:29" ht="20.100000000000001" customHeight="1" x14ac:dyDescent="0.2">
      <c r="A111" s="254" t="s">
        <v>1970</v>
      </c>
      <c r="B111" s="286" t="s">
        <v>1872</v>
      </c>
      <c r="C111" s="836"/>
      <c r="D111" s="501" t="s">
        <v>1964</v>
      </c>
      <c r="E111" s="1065"/>
      <c r="F111" s="250">
        <v>786309280694</v>
      </c>
      <c r="G111" s="1070"/>
      <c r="H111" s="1067"/>
      <c r="I111" s="1067"/>
      <c r="J111" s="1067"/>
      <c r="K111" s="1067"/>
      <c r="L111" s="1067"/>
      <c r="M111" s="1067"/>
      <c r="N111" s="1067"/>
      <c r="O111" s="1067"/>
      <c r="P111" s="1067"/>
      <c r="Q111" s="1067"/>
      <c r="R111" s="1067"/>
      <c r="S111" s="1067"/>
      <c r="T111" s="1067"/>
      <c r="U111" s="1067"/>
      <c r="V111" s="1067"/>
      <c r="W111" s="1067"/>
      <c r="X111" s="1067"/>
      <c r="Y111" s="1067"/>
      <c r="AA111" s="269"/>
    </row>
    <row r="112" spans="1:29" ht="20.100000000000001" customHeight="1" x14ac:dyDescent="0.2">
      <c r="A112" s="254" t="s">
        <v>1971</v>
      </c>
      <c r="B112" s="286" t="s">
        <v>1874</v>
      </c>
      <c r="C112" s="836"/>
      <c r="D112" s="501" t="s">
        <v>1966</v>
      </c>
      <c r="E112" s="1065"/>
      <c r="F112" s="250">
        <v>786309280700</v>
      </c>
      <c r="G112" s="1070"/>
      <c r="H112" s="1067"/>
      <c r="I112" s="1067"/>
      <c r="J112" s="1067"/>
      <c r="K112" s="1067"/>
      <c r="L112" s="1067"/>
      <c r="M112" s="1067"/>
      <c r="N112" s="1067"/>
      <c r="O112" s="1067"/>
      <c r="P112" s="1067"/>
      <c r="Q112" s="1067"/>
      <c r="R112" s="1067"/>
      <c r="S112" s="1067"/>
      <c r="T112" s="1067"/>
      <c r="U112" s="1067"/>
      <c r="V112" s="1067"/>
      <c r="W112" s="1067"/>
      <c r="X112" s="1067"/>
      <c r="Y112" s="1067"/>
      <c r="AA112" s="269"/>
    </row>
    <row r="113" spans="1:27" ht="20.100000000000001" customHeight="1" x14ac:dyDescent="0.2">
      <c r="A113" s="510" t="s">
        <v>1972</v>
      </c>
      <c r="B113" s="334" t="s">
        <v>1876</v>
      </c>
      <c r="C113" s="837"/>
      <c r="D113" s="511" t="s">
        <v>1968</v>
      </c>
      <c r="E113" s="1065"/>
      <c r="F113" s="512">
        <v>786309280717</v>
      </c>
      <c r="G113" s="1070"/>
      <c r="H113" s="1072"/>
      <c r="I113" s="1072"/>
      <c r="J113" s="1072"/>
      <c r="K113" s="1072"/>
      <c r="L113" s="1072"/>
      <c r="M113" s="1072"/>
      <c r="N113" s="1072"/>
      <c r="O113" s="1072"/>
      <c r="P113" s="1072"/>
      <c r="Q113" s="1072"/>
      <c r="R113" s="1072"/>
      <c r="S113" s="1072"/>
      <c r="T113" s="1072"/>
      <c r="U113" s="1072"/>
      <c r="V113" s="1072"/>
      <c r="W113" s="1072"/>
      <c r="X113" s="1072"/>
      <c r="Y113" s="1072"/>
      <c r="AA113" s="269"/>
    </row>
    <row r="114" spans="1:27" s="269" customFormat="1" ht="18" customHeight="1" x14ac:dyDescent="0.2">
      <c r="A114" s="1068" t="s">
        <v>4</v>
      </c>
      <c r="B114" s="1068"/>
      <c r="C114" s="1068"/>
      <c r="D114" s="1068"/>
      <c r="E114" s="1068"/>
      <c r="F114" s="1068"/>
      <c r="G114" s="1068"/>
      <c r="H114" s="1068"/>
      <c r="I114" s="1068" t="s">
        <v>5</v>
      </c>
      <c r="J114" s="1068"/>
      <c r="K114" s="1068"/>
      <c r="L114" s="1068"/>
      <c r="M114" s="1068"/>
      <c r="N114" s="1068" t="s">
        <v>6</v>
      </c>
      <c r="O114" s="1068"/>
      <c r="P114" s="1068"/>
      <c r="Q114" s="1068"/>
      <c r="R114" s="1068"/>
      <c r="S114" s="513"/>
      <c r="T114" s="951" t="s">
        <v>7</v>
      </c>
      <c r="U114" s="951"/>
      <c r="V114" s="951" t="s">
        <v>1973</v>
      </c>
      <c r="W114" s="951"/>
      <c r="X114" s="951" t="s">
        <v>1973</v>
      </c>
      <c r="Y114" s="951"/>
    </row>
    <row r="115" spans="1:27" s="269" customFormat="1" ht="18" customHeight="1" x14ac:dyDescent="0.2">
      <c r="A115" s="514" t="s">
        <v>9</v>
      </c>
      <c r="B115" s="515" t="s">
        <v>10</v>
      </c>
      <c r="C115" s="516" t="s">
        <v>11</v>
      </c>
      <c r="D115" s="516" t="s">
        <v>12</v>
      </c>
      <c r="E115" s="516" t="s">
        <v>400</v>
      </c>
      <c r="F115" s="513" t="s">
        <v>570</v>
      </c>
      <c r="G115" s="513" t="s">
        <v>15</v>
      </c>
      <c r="H115" s="513" t="s">
        <v>16</v>
      </c>
      <c r="I115" s="513" t="s">
        <v>17</v>
      </c>
      <c r="J115" s="513" t="s">
        <v>18</v>
      </c>
      <c r="K115" s="513" t="s">
        <v>19</v>
      </c>
      <c r="L115" s="513" t="s">
        <v>20</v>
      </c>
      <c r="M115" s="513" t="s">
        <v>21</v>
      </c>
      <c r="N115" s="513" t="s">
        <v>17</v>
      </c>
      <c r="O115" s="513" t="s">
        <v>18</v>
      </c>
      <c r="P115" s="513" t="s">
        <v>19</v>
      </c>
      <c r="Q115" s="513" t="s">
        <v>20</v>
      </c>
      <c r="R115" s="513" t="s">
        <v>21</v>
      </c>
      <c r="S115" s="513" t="s">
        <v>22</v>
      </c>
      <c r="T115" s="392" t="s">
        <v>23</v>
      </c>
      <c r="U115" s="392" t="s">
        <v>24</v>
      </c>
      <c r="V115" s="392" t="s">
        <v>25</v>
      </c>
      <c r="W115" s="392" t="s">
        <v>26</v>
      </c>
      <c r="X115" s="392" t="s">
        <v>27</v>
      </c>
      <c r="Y115" s="392" t="s">
        <v>28</v>
      </c>
    </row>
    <row r="116" spans="1:27" ht="75" customHeight="1" x14ac:dyDescent="0.2">
      <c r="A116" s="337" t="s">
        <v>1974</v>
      </c>
      <c r="B116" s="290" t="s">
        <v>1975</v>
      </c>
      <c r="C116" s="836"/>
      <c r="D116" s="1064" t="s">
        <v>1976</v>
      </c>
      <c r="E116" s="1064" t="s">
        <v>1977</v>
      </c>
      <c r="F116" s="291" t="s">
        <v>1978</v>
      </c>
      <c r="G116" s="292">
        <v>24</v>
      </c>
      <c r="H116" s="517" t="s">
        <v>1979</v>
      </c>
      <c r="I116" s="518"/>
      <c r="J116" s="280">
        <v>9.5</v>
      </c>
      <c r="K116" s="280">
        <v>20.5</v>
      </c>
      <c r="L116" s="280">
        <v>3</v>
      </c>
      <c r="M116" s="280">
        <f>(L116*K116*J116)/1728</f>
        <v>0.3381076388888889</v>
      </c>
      <c r="N116" s="518"/>
      <c r="O116" s="518"/>
      <c r="P116" s="518"/>
      <c r="Q116" s="518"/>
      <c r="R116" s="280" t="s">
        <v>90</v>
      </c>
      <c r="S116" s="281" t="s">
        <v>90</v>
      </c>
      <c r="T116" s="282">
        <v>1.8</v>
      </c>
      <c r="U116" s="282">
        <f>T116*G116</f>
        <v>43.2</v>
      </c>
      <c r="V116" s="282">
        <v>0.88300000000000001</v>
      </c>
      <c r="W116" s="282">
        <f>V116*G116</f>
        <v>21.192</v>
      </c>
      <c r="X116" s="282">
        <v>0.75</v>
      </c>
      <c r="Y116" s="282">
        <f>X116*G116</f>
        <v>18</v>
      </c>
    </row>
    <row r="117" spans="1:27" ht="19.5" customHeight="1" x14ac:dyDescent="0.2">
      <c r="A117" s="254" t="s">
        <v>1980</v>
      </c>
      <c r="B117" s="286" t="s">
        <v>1981</v>
      </c>
      <c r="C117" s="836"/>
      <c r="D117" s="1065"/>
      <c r="E117" s="1065"/>
      <c r="F117" s="250">
        <v>786309287273</v>
      </c>
      <c r="G117" s="288">
        <v>12</v>
      </c>
      <c r="H117" s="1067" t="s">
        <v>717</v>
      </c>
      <c r="I117" s="1067"/>
      <c r="J117" s="1067"/>
      <c r="K117" s="1067"/>
      <c r="L117" s="1067"/>
      <c r="M117" s="1067"/>
      <c r="N117" s="1067"/>
      <c r="O117" s="1067"/>
      <c r="P117" s="1067"/>
      <c r="Q117" s="1067"/>
      <c r="R117" s="1067"/>
      <c r="S117" s="1067"/>
      <c r="T117" s="1067"/>
      <c r="U117" s="1067"/>
      <c r="V117" s="1067"/>
      <c r="W117" s="1067"/>
      <c r="X117" s="1067"/>
      <c r="Y117" s="1067"/>
    </row>
    <row r="118" spans="1:27" ht="19.5" customHeight="1" x14ac:dyDescent="0.2">
      <c r="A118" s="254" t="s">
        <v>1982</v>
      </c>
      <c r="B118" s="286" t="s">
        <v>1983</v>
      </c>
      <c r="C118" s="836"/>
      <c r="D118" s="1066"/>
      <c r="E118" s="1065"/>
      <c r="F118" s="250">
        <v>786309287273</v>
      </c>
      <c r="G118" s="288">
        <v>12</v>
      </c>
      <c r="H118" s="1067"/>
      <c r="I118" s="1067"/>
      <c r="J118" s="1067"/>
      <c r="K118" s="1067"/>
      <c r="L118" s="1067"/>
      <c r="M118" s="1067"/>
      <c r="N118" s="1067"/>
      <c r="O118" s="1067"/>
      <c r="P118" s="1067"/>
      <c r="Q118" s="1067"/>
      <c r="R118" s="1067"/>
      <c r="S118" s="1067"/>
      <c r="T118" s="1067"/>
      <c r="U118" s="1067"/>
      <c r="V118" s="1067"/>
      <c r="W118" s="1067"/>
      <c r="X118" s="1067"/>
      <c r="Y118" s="1067"/>
    </row>
  </sheetData>
  <mergeCells count="80">
    <mergeCell ref="X10:Y10"/>
    <mergeCell ref="A1:Y1"/>
    <mergeCell ref="A2:Y2"/>
    <mergeCell ref="A3:Y3"/>
    <mergeCell ref="A4:Y4"/>
    <mergeCell ref="A5:Y5"/>
    <mergeCell ref="A9:Y9"/>
    <mergeCell ref="A10:H10"/>
    <mergeCell ref="I10:M10"/>
    <mergeCell ref="N10:R10"/>
    <mergeCell ref="T10:U10"/>
    <mergeCell ref="V10:W10"/>
    <mergeCell ref="C12:C30"/>
    <mergeCell ref="E12:E30"/>
    <mergeCell ref="G13:G18"/>
    <mergeCell ref="H13:Y30"/>
    <mergeCell ref="G19:G24"/>
    <mergeCell ref="G25:G30"/>
    <mergeCell ref="C31:C43"/>
    <mergeCell ref="E31:E43"/>
    <mergeCell ref="G32:G34"/>
    <mergeCell ref="H32:Y43"/>
    <mergeCell ref="G35:G37"/>
    <mergeCell ref="G38:G40"/>
    <mergeCell ref="G41:G43"/>
    <mergeCell ref="C44:C59"/>
    <mergeCell ref="E44:E59"/>
    <mergeCell ref="G45:G49"/>
    <mergeCell ref="H45:Y59"/>
    <mergeCell ref="G50:G54"/>
    <mergeCell ref="G55:G59"/>
    <mergeCell ref="X76:Y76"/>
    <mergeCell ref="C60:C75"/>
    <mergeCell ref="E60:E75"/>
    <mergeCell ref="G61:G65"/>
    <mergeCell ref="H61:Y75"/>
    <mergeCell ref="G66:G70"/>
    <mergeCell ref="G71:G75"/>
    <mergeCell ref="A76:H76"/>
    <mergeCell ref="I76:M76"/>
    <mergeCell ref="N76:R76"/>
    <mergeCell ref="T76:U76"/>
    <mergeCell ref="V76:W76"/>
    <mergeCell ref="C78:C81"/>
    <mergeCell ref="E78:E81"/>
    <mergeCell ref="H79:Y81"/>
    <mergeCell ref="A82:Y82"/>
    <mergeCell ref="A83:H83"/>
    <mergeCell ref="I83:M83"/>
    <mergeCell ref="N83:R83"/>
    <mergeCell ref="T83:U83"/>
    <mergeCell ref="V83:W83"/>
    <mergeCell ref="X83:Y83"/>
    <mergeCell ref="C85:C94"/>
    <mergeCell ref="E85:E94"/>
    <mergeCell ref="G86:G88"/>
    <mergeCell ref="H86:Y94"/>
    <mergeCell ref="G89:G91"/>
    <mergeCell ref="G92:G94"/>
    <mergeCell ref="C95:C104"/>
    <mergeCell ref="E95:E104"/>
    <mergeCell ref="G96:G98"/>
    <mergeCell ref="H96:Y104"/>
    <mergeCell ref="G99:G101"/>
    <mergeCell ref="G102:G104"/>
    <mergeCell ref="C105:C113"/>
    <mergeCell ref="E105:E113"/>
    <mergeCell ref="G106:G109"/>
    <mergeCell ref="H106:Y113"/>
    <mergeCell ref="G110:G113"/>
    <mergeCell ref="X114:Y114"/>
    <mergeCell ref="C116:C118"/>
    <mergeCell ref="D116:D118"/>
    <mergeCell ref="E116:E118"/>
    <mergeCell ref="H117:Y118"/>
    <mergeCell ref="A114:H114"/>
    <mergeCell ref="I114:M114"/>
    <mergeCell ref="N114:R114"/>
    <mergeCell ref="T114:U114"/>
    <mergeCell ref="V114:W114"/>
  </mergeCells>
  <dataValidations count="3">
    <dataValidation type="textLength" allowBlank="1" showInputMessage="1" showErrorMessage="1" sqref="B78 B12 B44 B60 B31" xr:uid="{4FA2D478-F818-4438-943E-D914A5678935}">
      <formula1>1</formula1>
      <formula2>30</formula2>
    </dataValidation>
    <dataValidation operator="lessThanOrEqual" allowBlank="1" showInputMessage="1" showErrorMessage="1" sqref="D76:D77 B32:B43 B13:B30 B117:B118 D82:D84 B61:B75 B96:B104 B79:B81 B45:B59 D8:D11 B86:B94 D119:D1048576 B106:B113 D114:D115" xr:uid="{8BADF4DA-419F-46E6-865D-14ACF49BCDD6}"/>
    <dataValidation type="textLength" operator="lessThanOrEqual" allowBlank="1" showInputMessage="1" showErrorMessage="1" sqref="C44 B11 B84 D78:D81 C95 B77:C77 C84:C85 C11:C12 D12:D75 C60 C31 C105 C115:C116 B119:C939 D85:D113 B115" xr:uid="{5FA2F8AA-5457-4336-9196-6B7C7CB2490C}">
      <formula1>30</formula1>
    </dataValidation>
  </dataValidations>
  <pageMargins left="0.25" right="0.25" top="0.75" bottom="0.75" header="0.3" footer="0.3"/>
  <pageSetup scale="34" fitToHeight="0" orientation="landscape" r:id="rId1"/>
  <headerFooter>
    <oddFooter>&amp;LPricing Valid Thru 8/31/2026&amp;C&amp;P of &amp;N&amp;RAll Information is Subject to Change</oddFooter>
  </headerFooter>
  <rowBreaks count="2" manualBreakCount="2">
    <brk id="43" max="24" man="1"/>
    <brk id="81" max="2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4BD2-95D7-4548-88EC-A692845CE941}">
  <sheetPr>
    <pageSetUpPr fitToPage="1"/>
  </sheetPr>
  <dimension ref="A1:AA69"/>
  <sheetViews>
    <sheetView view="pageBreakPreview" zoomScale="70" zoomScaleNormal="90" zoomScaleSheetLayoutView="70" workbookViewId="0">
      <selection activeCell="T9" sqref="T9"/>
    </sheetView>
  </sheetViews>
  <sheetFormatPr defaultColWidth="27.7109375" defaultRowHeight="15" x14ac:dyDescent="0.2"/>
  <cols>
    <col min="1" max="1" width="19.85546875" style="530" bestFit="1" customWidth="1"/>
    <col min="2" max="2" width="65.7109375" style="522" bestFit="1" customWidth="1"/>
    <col min="3" max="3" width="27" style="522" customWidth="1"/>
    <col min="4" max="4" width="23.42578125" style="544" bestFit="1" customWidth="1"/>
    <col min="5" max="5" width="32.7109375" style="545" bestFit="1" customWidth="1"/>
    <col min="6" max="10" width="6.85546875" style="544" customWidth="1"/>
    <col min="11" max="14" width="6.85546875" style="546" customWidth="1"/>
    <col min="15" max="15" width="6.85546875" style="544" customWidth="1"/>
    <col min="16" max="17" width="6.85546875" style="547" customWidth="1"/>
    <col min="18" max="18" width="9.7109375" style="187" bestFit="1" customWidth="1"/>
    <col min="19" max="19" width="13" style="188" customWidth="1"/>
    <col min="20" max="20" width="12.7109375" style="188" customWidth="1"/>
    <col min="21" max="21" width="13" style="188" customWidth="1"/>
    <col min="22" max="22" width="14.140625" style="188" customWidth="1"/>
    <col min="23" max="23" width="13" style="188" customWidth="1"/>
    <col min="24" max="24" width="15" style="188" customWidth="1"/>
    <col min="25" max="25" width="9.140625" style="522" customWidth="1"/>
    <col min="26" max="16384" width="27.7109375" style="522"/>
  </cols>
  <sheetData>
    <row r="1" spans="1:27" ht="12.75" customHeight="1" x14ac:dyDescent="0.3">
      <c r="A1" s="519"/>
      <c r="B1" s="520"/>
      <c r="C1" s="520"/>
      <c r="D1" s="520"/>
      <c r="E1" s="521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4"/>
      <c r="S1" s="5"/>
      <c r="T1" s="5"/>
      <c r="U1" s="5"/>
      <c r="V1" s="5"/>
      <c r="W1" s="5"/>
      <c r="X1" s="6"/>
    </row>
    <row r="2" spans="1:27" s="523" customFormat="1" ht="23.25" customHeight="1" x14ac:dyDescent="0.35">
      <c r="A2" s="1119" t="s">
        <v>95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1120"/>
      <c r="P2" s="1120"/>
      <c r="Q2" s="1120"/>
      <c r="R2" s="1120"/>
      <c r="S2" s="1120"/>
      <c r="T2" s="1120"/>
      <c r="U2" s="1120"/>
      <c r="V2" s="1120"/>
      <c r="W2" s="1120"/>
      <c r="X2" s="1121"/>
    </row>
    <row r="3" spans="1:27" s="523" customFormat="1" ht="23.25" customHeight="1" x14ac:dyDescent="0.35">
      <c r="A3" s="1119" t="s">
        <v>1984</v>
      </c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1121"/>
    </row>
    <row r="4" spans="1:27" s="523" customFormat="1" ht="34.5" customHeight="1" x14ac:dyDescent="0.35">
      <c r="A4" s="1122" t="s">
        <v>1985</v>
      </c>
      <c r="B4" s="1123"/>
      <c r="C4" s="1123"/>
      <c r="D4" s="1123"/>
      <c r="E4" s="1123"/>
      <c r="F4" s="1123"/>
      <c r="G4" s="1123"/>
      <c r="H4" s="1123"/>
      <c r="I4" s="1123"/>
      <c r="J4" s="1123"/>
      <c r="K4" s="1123"/>
      <c r="L4" s="1123"/>
      <c r="M4" s="1123"/>
      <c r="N4" s="1123"/>
      <c r="O4" s="1123"/>
      <c r="P4" s="1123"/>
      <c r="Q4" s="1123"/>
      <c r="R4" s="1123"/>
      <c r="S4" s="1123"/>
      <c r="T4" s="1123"/>
      <c r="U4" s="1123"/>
      <c r="V4" s="1123"/>
      <c r="W4" s="1123"/>
      <c r="X4" s="1124"/>
    </row>
    <row r="5" spans="1:27" s="523" customFormat="1" ht="23.25" customHeight="1" x14ac:dyDescent="0.35">
      <c r="A5" s="1122"/>
      <c r="B5" s="1123"/>
      <c r="C5" s="1123"/>
      <c r="D5" s="1123"/>
      <c r="E5" s="1123"/>
      <c r="F5" s="1123"/>
      <c r="G5" s="1123"/>
      <c r="H5" s="1123"/>
      <c r="I5" s="1123"/>
      <c r="J5" s="1123"/>
      <c r="K5" s="1123"/>
      <c r="L5" s="1123"/>
      <c r="M5" s="1123"/>
      <c r="N5" s="1123"/>
      <c r="O5" s="1123"/>
      <c r="P5" s="1123"/>
      <c r="Q5" s="1123"/>
      <c r="R5" s="1123"/>
      <c r="S5" s="1123"/>
      <c r="T5" s="1123"/>
      <c r="U5" s="1123"/>
      <c r="V5" s="1123"/>
      <c r="W5" s="1123"/>
      <c r="X5" s="1124"/>
    </row>
    <row r="6" spans="1:27" s="523" customFormat="1" ht="23.25" customHeight="1" x14ac:dyDescent="0.35">
      <c r="A6" s="524"/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  <c r="X6" s="526"/>
    </row>
    <row r="7" spans="1:27" s="523" customFormat="1" ht="23.25" customHeight="1" x14ac:dyDescent="0.35">
      <c r="A7" s="524"/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525"/>
      <c r="V7" s="525"/>
      <c r="W7" s="525"/>
      <c r="X7" s="526"/>
    </row>
    <row r="8" spans="1:27" s="523" customFormat="1" ht="23.25" customHeight="1" x14ac:dyDescent="0.35">
      <c r="A8" s="524"/>
      <c r="B8" s="525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525"/>
      <c r="U8" s="525"/>
      <c r="V8" s="525"/>
      <c r="W8" s="525"/>
      <c r="X8" s="526"/>
    </row>
    <row r="9" spans="1:27" s="523" customFormat="1" ht="23.25" customHeight="1" x14ac:dyDescent="0.35">
      <c r="A9" s="524"/>
      <c r="B9" s="525"/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6"/>
    </row>
    <row r="10" spans="1:27" s="523" customFormat="1" ht="23.25" customHeight="1" x14ac:dyDescent="0.35">
      <c r="A10" s="524"/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6"/>
    </row>
    <row r="11" spans="1:27" s="523" customFormat="1" ht="23.25" customHeight="1" thickBot="1" x14ac:dyDescent="0.4">
      <c r="A11" s="524"/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6"/>
    </row>
    <row r="12" spans="1:27" s="527" customFormat="1" ht="21" customHeight="1" x14ac:dyDescent="0.2">
      <c r="A12" s="1113" t="s">
        <v>1986</v>
      </c>
      <c r="B12" s="1114"/>
      <c r="C12" s="1114"/>
      <c r="D12" s="1114"/>
      <c r="E12" s="1114"/>
      <c r="F12" s="1114"/>
      <c r="G12" s="1114"/>
      <c r="H12" s="1114"/>
      <c r="I12" s="1114"/>
      <c r="J12" s="1114"/>
      <c r="K12" s="1114"/>
      <c r="L12" s="1114"/>
      <c r="M12" s="1114"/>
      <c r="N12" s="1114"/>
      <c r="O12" s="1114"/>
      <c r="P12" s="1114"/>
      <c r="Q12" s="1114"/>
      <c r="R12" s="1114"/>
      <c r="S12" s="1114"/>
      <c r="T12" s="1114"/>
      <c r="U12" s="1114"/>
      <c r="V12" s="1114"/>
      <c r="W12" s="1114"/>
      <c r="X12" s="1115"/>
    </row>
    <row r="13" spans="1:27" s="527" customFormat="1" ht="21" customHeight="1" thickBot="1" x14ac:dyDescent="0.25">
      <c r="A13" s="1116"/>
      <c r="B13" s="1117"/>
      <c r="C13" s="1117"/>
      <c r="D13" s="1117"/>
      <c r="E13" s="1117"/>
      <c r="F13" s="1117"/>
      <c r="G13" s="111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1117"/>
      <c r="U13" s="1117"/>
      <c r="V13" s="1117"/>
      <c r="W13" s="1117"/>
      <c r="X13" s="1118"/>
      <c r="Z13" s="528"/>
    </row>
    <row r="14" spans="1:27" s="527" customFormat="1" ht="15.75" customHeight="1" x14ac:dyDescent="0.2">
      <c r="A14" s="667" t="s">
        <v>4</v>
      </c>
      <c r="B14" s="667"/>
      <c r="C14" s="667"/>
      <c r="D14" s="667"/>
      <c r="E14" s="667"/>
      <c r="F14" s="667"/>
      <c r="G14" s="667"/>
      <c r="H14" s="667" t="s">
        <v>5</v>
      </c>
      <c r="I14" s="667"/>
      <c r="J14" s="667"/>
      <c r="K14" s="667"/>
      <c r="L14" s="667"/>
      <c r="M14" s="667" t="s">
        <v>1987</v>
      </c>
      <c r="N14" s="667"/>
      <c r="O14" s="667"/>
      <c r="P14" s="667"/>
      <c r="Q14" s="667"/>
      <c r="R14" s="16"/>
      <c r="S14" s="668" t="s">
        <v>7</v>
      </c>
      <c r="T14" s="668"/>
      <c r="U14" s="668" t="s">
        <v>1988</v>
      </c>
      <c r="V14" s="668"/>
      <c r="W14" s="668" t="s">
        <v>1988</v>
      </c>
      <c r="X14" s="668"/>
      <c r="Z14" s="528"/>
    </row>
    <row r="15" spans="1:27" s="530" customFormat="1" ht="15.75" customHeight="1" x14ac:dyDescent="0.2">
      <c r="A15" s="17" t="s">
        <v>9</v>
      </c>
      <c r="B15" s="18" t="s">
        <v>10</v>
      </c>
      <c r="C15" s="18" t="s">
        <v>11</v>
      </c>
      <c r="D15" s="18" t="s">
        <v>1989</v>
      </c>
      <c r="E15" s="19" t="s">
        <v>14</v>
      </c>
      <c r="F15" s="20" t="s">
        <v>15</v>
      </c>
      <c r="G15" s="20" t="s">
        <v>16</v>
      </c>
      <c r="H15" s="20" t="s">
        <v>17</v>
      </c>
      <c r="I15" s="20" t="s">
        <v>18</v>
      </c>
      <c r="J15" s="20" t="s">
        <v>19</v>
      </c>
      <c r="K15" s="20" t="s">
        <v>20</v>
      </c>
      <c r="L15" s="20" t="s">
        <v>21</v>
      </c>
      <c r="M15" s="21" t="s">
        <v>17</v>
      </c>
      <c r="N15" s="22" t="s">
        <v>18</v>
      </c>
      <c r="O15" s="22" t="s">
        <v>19</v>
      </c>
      <c r="P15" s="22" t="s">
        <v>20</v>
      </c>
      <c r="Q15" s="23" t="s">
        <v>21</v>
      </c>
      <c r="R15" s="529" t="s">
        <v>22</v>
      </c>
      <c r="S15" s="27" t="s">
        <v>23</v>
      </c>
      <c r="T15" s="27" t="s">
        <v>24</v>
      </c>
      <c r="U15" s="27" t="s">
        <v>25</v>
      </c>
      <c r="V15" s="27" t="s">
        <v>26</v>
      </c>
      <c r="W15" s="27" t="s">
        <v>27</v>
      </c>
      <c r="X15" s="27" t="s">
        <v>28</v>
      </c>
      <c r="Z15" s="531"/>
    </row>
    <row r="16" spans="1:27" s="535" customFormat="1" ht="75" customHeight="1" x14ac:dyDescent="0.2">
      <c r="A16" s="343" t="s">
        <v>1990</v>
      </c>
      <c r="B16" s="343" t="s">
        <v>1991</v>
      </c>
      <c r="C16" s="1105"/>
      <c r="D16" s="1108" t="s">
        <v>1992</v>
      </c>
      <c r="E16" s="532" t="s">
        <v>1993</v>
      </c>
      <c r="F16" s="533">
        <v>48</v>
      </c>
      <c r="G16" s="533">
        <v>48</v>
      </c>
      <c r="H16" s="534">
        <v>29.8</v>
      </c>
      <c r="I16" s="534">
        <v>11.5</v>
      </c>
      <c r="J16" s="534">
        <v>15</v>
      </c>
      <c r="K16" s="534">
        <v>31</v>
      </c>
      <c r="L16" s="534">
        <f>(K16*J16*I16)/1728</f>
        <v>3.0946180555555554</v>
      </c>
      <c r="M16" s="534">
        <v>28</v>
      </c>
      <c r="N16" s="534">
        <v>14.25</v>
      </c>
      <c r="O16" s="534">
        <v>11</v>
      </c>
      <c r="P16" s="534">
        <v>30.25</v>
      </c>
      <c r="Q16" s="534">
        <f>(P16*O16*N16)/1728</f>
        <v>2.7440321180555554</v>
      </c>
      <c r="R16" s="36" t="s">
        <v>90</v>
      </c>
      <c r="S16" s="38">
        <v>2.2400000000000002</v>
      </c>
      <c r="T16" s="38">
        <f>S16*F16</f>
        <v>107.52000000000001</v>
      </c>
      <c r="U16" s="38" t="s">
        <v>90</v>
      </c>
      <c r="V16" s="38" t="s">
        <v>90</v>
      </c>
      <c r="W16" s="38">
        <v>0.75</v>
      </c>
      <c r="X16" s="38">
        <f>W16*F16</f>
        <v>36</v>
      </c>
      <c r="Z16" s="536"/>
      <c r="AA16" s="537"/>
    </row>
    <row r="17" spans="1:27" s="540" customFormat="1" ht="20.100000000000001" customHeight="1" x14ac:dyDescent="0.2">
      <c r="A17" s="245" t="s">
        <v>1994</v>
      </c>
      <c r="B17" s="538" t="s">
        <v>1995</v>
      </c>
      <c r="C17" s="1106"/>
      <c r="D17" s="1109"/>
      <c r="E17" s="250">
        <v>786309284555</v>
      </c>
      <c r="F17" s="539">
        <v>12</v>
      </c>
      <c r="G17" s="1111" t="s">
        <v>1996</v>
      </c>
      <c r="H17" s="1111"/>
      <c r="I17" s="1111"/>
      <c r="J17" s="1111"/>
      <c r="K17" s="1111"/>
      <c r="L17" s="1111"/>
      <c r="M17" s="1111"/>
      <c r="N17" s="1111"/>
      <c r="O17" s="1111"/>
      <c r="P17" s="1111"/>
      <c r="Q17" s="1111"/>
      <c r="R17" s="1111"/>
      <c r="S17" s="1111"/>
      <c r="T17" s="1111"/>
      <c r="U17" s="1111"/>
      <c r="V17" s="1111"/>
      <c r="W17" s="1111"/>
      <c r="X17" s="1111"/>
      <c r="Z17" s="541"/>
    </row>
    <row r="18" spans="1:27" s="540" customFormat="1" ht="20.100000000000001" customHeight="1" x14ac:dyDescent="0.2">
      <c r="A18" s="245" t="s">
        <v>1997</v>
      </c>
      <c r="B18" s="538" t="s">
        <v>1998</v>
      </c>
      <c r="C18" s="1106"/>
      <c r="D18" s="1109"/>
      <c r="E18" s="250">
        <v>786309284555</v>
      </c>
      <c r="F18" s="539">
        <v>12</v>
      </c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Z18" s="541"/>
    </row>
    <row r="19" spans="1:27" s="540" customFormat="1" ht="20.100000000000001" customHeight="1" x14ac:dyDescent="0.2">
      <c r="A19" s="245" t="s">
        <v>1999</v>
      </c>
      <c r="B19" s="538" t="s">
        <v>2000</v>
      </c>
      <c r="C19" s="1106"/>
      <c r="D19" s="1109"/>
      <c r="E19" s="250">
        <v>786309284555</v>
      </c>
      <c r="F19" s="539">
        <v>12</v>
      </c>
      <c r="G19" s="1111"/>
      <c r="H19" s="1111"/>
      <c r="I19" s="1111"/>
      <c r="J19" s="1111"/>
      <c r="K19" s="1111"/>
      <c r="L19" s="1111"/>
      <c r="M19" s="1111"/>
      <c r="N19" s="1111"/>
      <c r="O19" s="1111"/>
      <c r="P19" s="1111"/>
      <c r="Q19" s="1111"/>
      <c r="R19" s="1111"/>
      <c r="S19" s="1111"/>
      <c r="T19" s="1111"/>
      <c r="U19" s="1111"/>
      <c r="V19" s="1111"/>
      <c r="W19" s="1111"/>
      <c r="X19" s="1111"/>
      <c r="Z19" s="541"/>
    </row>
    <row r="20" spans="1:27" s="540" customFormat="1" ht="20.100000000000001" customHeight="1" x14ac:dyDescent="0.2">
      <c r="A20" s="245" t="s">
        <v>2001</v>
      </c>
      <c r="B20" s="538" t="s">
        <v>2002</v>
      </c>
      <c r="C20" s="1107"/>
      <c r="D20" s="1110"/>
      <c r="E20" s="250">
        <v>786309284555</v>
      </c>
      <c r="F20" s="539">
        <v>12</v>
      </c>
      <c r="G20" s="1111"/>
      <c r="H20" s="1111"/>
      <c r="I20" s="1111"/>
      <c r="J20" s="1111"/>
      <c r="K20" s="1111"/>
      <c r="L20" s="1111"/>
      <c r="M20" s="1111"/>
      <c r="N20" s="1111"/>
      <c r="O20" s="1111"/>
      <c r="P20" s="1111"/>
      <c r="Q20" s="1111"/>
      <c r="R20" s="1111"/>
      <c r="S20" s="1111"/>
      <c r="T20" s="1111"/>
      <c r="U20" s="1111"/>
      <c r="V20" s="1111"/>
      <c r="W20" s="1111"/>
      <c r="X20" s="1111"/>
      <c r="Z20" s="541"/>
    </row>
    <row r="21" spans="1:27" s="535" customFormat="1" ht="75" customHeight="1" x14ac:dyDescent="0.2">
      <c r="A21" s="343" t="s">
        <v>2003</v>
      </c>
      <c r="B21" s="343" t="s">
        <v>2004</v>
      </c>
      <c r="C21" s="1105"/>
      <c r="D21" s="1108" t="s">
        <v>1992</v>
      </c>
      <c r="E21" s="532" t="s">
        <v>2005</v>
      </c>
      <c r="F21" s="533">
        <v>48</v>
      </c>
      <c r="G21" s="533">
        <v>48</v>
      </c>
      <c r="H21" s="534">
        <v>29.8</v>
      </c>
      <c r="I21" s="534">
        <v>11.5</v>
      </c>
      <c r="J21" s="534">
        <v>15</v>
      </c>
      <c r="K21" s="534">
        <v>31</v>
      </c>
      <c r="L21" s="534">
        <f>(K21*J21*I21)/1728</f>
        <v>3.0946180555555554</v>
      </c>
      <c r="M21" s="534">
        <v>28</v>
      </c>
      <c r="N21" s="534">
        <v>14.25</v>
      </c>
      <c r="O21" s="534">
        <v>11</v>
      </c>
      <c r="P21" s="534">
        <v>30.25</v>
      </c>
      <c r="Q21" s="534">
        <f>(P21*O21*N21)/1728</f>
        <v>2.7440321180555554</v>
      </c>
      <c r="R21" s="36" t="s">
        <v>90</v>
      </c>
      <c r="S21" s="38">
        <v>2.2400000000000002</v>
      </c>
      <c r="T21" s="38">
        <f>S21*F21</f>
        <v>107.52000000000001</v>
      </c>
      <c r="U21" s="38" t="s">
        <v>90</v>
      </c>
      <c r="V21" s="38" t="s">
        <v>90</v>
      </c>
      <c r="W21" s="38">
        <v>0.75</v>
      </c>
      <c r="X21" s="38">
        <f>W21*F21</f>
        <v>36</v>
      </c>
      <c r="Z21" s="536"/>
      <c r="AA21" s="537"/>
    </row>
    <row r="22" spans="1:27" s="540" customFormat="1" ht="20.100000000000001" customHeight="1" x14ac:dyDescent="0.2">
      <c r="A22" s="245" t="s">
        <v>2006</v>
      </c>
      <c r="B22" s="538" t="s">
        <v>2007</v>
      </c>
      <c r="C22" s="1106"/>
      <c r="D22" s="1109"/>
      <c r="E22" s="250">
        <v>786309284579</v>
      </c>
      <c r="F22" s="539">
        <v>12</v>
      </c>
      <c r="G22" s="1111" t="s">
        <v>1996</v>
      </c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</row>
    <row r="23" spans="1:27" s="540" customFormat="1" ht="20.100000000000001" customHeight="1" x14ac:dyDescent="0.2">
      <c r="A23" s="245" t="s">
        <v>2008</v>
      </c>
      <c r="B23" s="538" t="s">
        <v>2009</v>
      </c>
      <c r="C23" s="1106"/>
      <c r="D23" s="1109"/>
      <c r="E23" s="250">
        <v>786309284579</v>
      </c>
      <c r="F23" s="539">
        <v>12</v>
      </c>
      <c r="G23" s="1111"/>
      <c r="H23" s="1111"/>
      <c r="I23" s="1111"/>
      <c r="J23" s="1111"/>
      <c r="K23" s="1111"/>
      <c r="L23" s="1111"/>
      <c r="M23" s="1111"/>
      <c r="N23" s="1111"/>
      <c r="O23" s="1111"/>
      <c r="P23" s="1111"/>
      <c r="Q23" s="1111"/>
      <c r="R23" s="1111"/>
      <c r="S23" s="1111"/>
      <c r="T23" s="1111"/>
      <c r="U23" s="1111"/>
      <c r="V23" s="1111"/>
      <c r="W23" s="1111"/>
      <c r="X23" s="1111"/>
    </row>
    <row r="24" spans="1:27" s="540" customFormat="1" ht="20.100000000000001" customHeight="1" x14ac:dyDescent="0.2">
      <c r="A24" s="245" t="s">
        <v>2010</v>
      </c>
      <c r="B24" s="538" t="s">
        <v>2011</v>
      </c>
      <c r="C24" s="1106"/>
      <c r="D24" s="1109"/>
      <c r="E24" s="250">
        <v>786309284579</v>
      </c>
      <c r="F24" s="539">
        <v>12</v>
      </c>
      <c r="G24" s="1111"/>
      <c r="H24" s="1111"/>
      <c r="I24" s="1111"/>
      <c r="J24" s="1111"/>
      <c r="K24" s="1111"/>
      <c r="L24" s="1111"/>
      <c r="M24" s="1111"/>
      <c r="N24" s="1111"/>
      <c r="O24" s="1111"/>
      <c r="P24" s="1111"/>
      <c r="Q24" s="1111"/>
      <c r="R24" s="1111"/>
      <c r="S24" s="1111"/>
      <c r="T24" s="1111"/>
      <c r="U24" s="1111"/>
      <c r="V24" s="1111"/>
      <c r="W24" s="1111"/>
      <c r="X24" s="1111"/>
    </row>
    <row r="25" spans="1:27" s="540" customFormat="1" ht="20.100000000000001" customHeight="1" x14ac:dyDescent="0.2">
      <c r="A25" s="245" t="s">
        <v>2012</v>
      </c>
      <c r="B25" s="538" t="s">
        <v>2013</v>
      </c>
      <c r="C25" s="1107"/>
      <c r="D25" s="1110"/>
      <c r="E25" s="250">
        <v>786309284579</v>
      </c>
      <c r="F25" s="539">
        <v>12</v>
      </c>
      <c r="G25" s="1111"/>
      <c r="H25" s="1111"/>
      <c r="I25" s="1111"/>
      <c r="J25" s="1111"/>
      <c r="K25" s="1111"/>
      <c r="L25" s="1111"/>
      <c r="M25" s="1111"/>
      <c r="N25" s="1111"/>
      <c r="O25" s="1111"/>
      <c r="P25" s="1111"/>
      <c r="Q25" s="1111"/>
      <c r="R25" s="1111"/>
      <c r="S25" s="1111"/>
      <c r="T25" s="1111"/>
      <c r="U25" s="1111"/>
      <c r="V25" s="1111"/>
      <c r="W25" s="1111"/>
      <c r="X25" s="1111"/>
    </row>
    <row r="26" spans="1:27" s="535" customFormat="1" ht="75" customHeight="1" x14ac:dyDescent="0.2">
      <c r="A26" s="343" t="s">
        <v>2014</v>
      </c>
      <c r="B26" s="343" t="s">
        <v>2015</v>
      </c>
      <c r="C26" s="1105"/>
      <c r="D26" s="1108" t="s">
        <v>1992</v>
      </c>
      <c r="E26" s="532" t="s">
        <v>2016</v>
      </c>
      <c r="F26" s="533">
        <v>48</v>
      </c>
      <c r="G26" s="533">
        <v>48</v>
      </c>
      <c r="H26" s="534">
        <v>29.8</v>
      </c>
      <c r="I26" s="534">
        <v>11.5</v>
      </c>
      <c r="J26" s="534">
        <v>15</v>
      </c>
      <c r="K26" s="534">
        <v>31</v>
      </c>
      <c r="L26" s="534">
        <f>(K26*J26*I26)/1728</f>
        <v>3.0946180555555554</v>
      </c>
      <c r="M26" s="534">
        <v>28</v>
      </c>
      <c r="N26" s="534">
        <v>14.25</v>
      </c>
      <c r="O26" s="534">
        <v>11</v>
      </c>
      <c r="P26" s="534">
        <v>30.25</v>
      </c>
      <c r="Q26" s="534">
        <f>(P26*O26*N26)/1728</f>
        <v>2.7440321180555554</v>
      </c>
      <c r="R26" s="36" t="s">
        <v>90</v>
      </c>
      <c r="S26" s="38">
        <v>2.2400000000000002</v>
      </c>
      <c r="T26" s="38">
        <f>S26*F26</f>
        <v>107.52000000000001</v>
      </c>
      <c r="U26" s="38" t="s">
        <v>90</v>
      </c>
      <c r="V26" s="38" t="s">
        <v>90</v>
      </c>
      <c r="W26" s="38">
        <v>0.75</v>
      </c>
      <c r="X26" s="38">
        <f>W26*F26</f>
        <v>36</v>
      </c>
      <c r="Z26" s="536"/>
      <c r="AA26" s="537"/>
    </row>
    <row r="27" spans="1:27" s="540" customFormat="1" ht="20.100000000000001" customHeight="1" x14ac:dyDescent="0.2">
      <c r="A27" s="245" t="s">
        <v>2017</v>
      </c>
      <c r="B27" s="538" t="s">
        <v>2018</v>
      </c>
      <c r="C27" s="1106"/>
      <c r="D27" s="1109"/>
      <c r="E27" s="250">
        <v>786309284593</v>
      </c>
      <c r="F27" s="539">
        <v>12</v>
      </c>
      <c r="G27" s="1111" t="s">
        <v>1996</v>
      </c>
      <c r="H27" s="1111"/>
      <c r="I27" s="1111"/>
      <c r="J27" s="1111"/>
      <c r="K27" s="1111"/>
      <c r="L27" s="1111"/>
      <c r="M27" s="1111"/>
      <c r="N27" s="1111"/>
      <c r="O27" s="1111"/>
      <c r="P27" s="1111"/>
      <c r="Q27" s="1111"/>
      <c r="R27" s="1111"/>
      <c r="S27" s="1111"/>
      <c r="T27" s="1111"/>
      <c r="U27" s="1111"/>
      <c r="V27" s="1111"/>
      <c r="W27" s="1111"/>
      <c r="X27" s="1111"/>
    </row>
    <row r="28" spans="1:27" s="540" customFormat="1" ht="20.100000000000001" customHeight="1" x14ac:dyDescent="0.2">
      <c r="A28" s="245" t="s">
        <v>2019</v>
      </c>
      <c r="B28" s="538" t="s">
        <v>2020</v>
      </c>
      <c r="C28" s="1106"/>
      <c r="D28" s="1109"/>
      <c r="E28" s="250">
        <v>786309284593</v>
      </c>
      <c r="F28" s="539">
        <v>12</v>
      </c>
      <c r="G28" s="1111"/>
      <c r="H28" s="1111"/>
      <c r="I28" s="1111"/>
      <c r="J28" s="1111"/>
      <c r="K28" s="1111"/>
      <c r="L28" s="1111"/>
      <c r="M28" s="1111"/>
      <c r="N28" s="1111"/>
      <c r="O28" s="1111"/>
      <c r="P28" s="1111"/>
      <c r="Q28" s="1111"/>
      <c r="R28" s="1111"/>
      <c r="S28" s="1111"/>
      <c r="T28" s="1111"/>
      <c r="U28" s="1111"/>
      <c r="V28" s="1111"/>
      <c r="W28" s="1111"/>
      <c r="X28" s="1111"/>
    </row>
    <row r="29" spans="1:27" s="540" customFormat="1" ht="20.100000000000001" customHeight="1" x14ac:dyDescent="0.2">
      <c r="A29" s="245" t="s">
        <v>2021</v>
      </c>
      <c r="B29" s="538" t="s">
        <v>2022</v>
      </c>
      <c r="C29" s="1106"/>
      <c r="D29" s="1109"/>
      <c r="E29" s="250">
        <v>786309284593</v>
      </c>
      <c r="F29" s="539">
        <v>12</v>
      </c>
      <c r="G29" s="1111"/>
      <c r="H29" s="1111"/>
      <c r="I29" s="1111"/>
      <c r="J29" s="1111"/>
      <c r="K29" s="1111"/>
      <c r="L29" s="1111"/>
      <c r="M29" s="1111"/>
      <c r="N29" s="1111"/>
      <c r="O29" s="1111"/>
      <c r="P29" s="1111"/>
      <c r="Q29" s="1111"/>
      <c r="R29" s="1111"/>
      <c r="S29" s="1111"/>
      <c r="T29" s="1111"/>
      <c r="U29" s="1111"/>
      <c r="V29" s="1111"/>
      <c r="W29" s="1111"/>
      <c r="X29" s="1111"/>
    </row>
    <row r="30" spans="1:27" s="540" customFormat="1" ht="20.100000000000001" customHeight="1" x14ac:dyDescent="0.2">
      <c r="A30" s="245" t="s">
        <v>2023</v>
      </c>
      <c r="B30" s="538" t="s">
        <v>2024</v>
      </c>
      <c r="C30" s="1107"/>
      <c r="D30" s="1110"/>
      <c r="E30" s="250">
        <v>786309284593</v>
      </c>
      <c r="F30" s="539">
        <v>12</v>
      </c>
      <c r="G30" s="1111"/>
      <c r="H30" s="1111"/>
      <c r="I30" s="1111"/>
      <c r="J30" s="1111"/>
      <c r="K30" s="1111"/>
      <c r="L30" s="1111"/>
      <c r="M30" s="1111"/>
      <c r="N30" s="1111"/>
      <c r="O30" s="1111"/>
      <c r="P30" s="1111"/>
      <c r="Q30" s="1111"/>
      <c r="R30" s="1111"/>
      <c r="S30" s="1111"/>
      <c r="T30" s="1111"/>
      <c r="U30" s="1111"/>
      <c r="V30" s="1111"/>
      <c r="W30" s="1111"/>
      <c r="X30" s="1111"/>
    </row>
    <row r="31" spans="1:27" s="535" customFormat="1" ht="75" customHeight="1" x14ac:dyDescent="0.2">
      <c r="A31" s="343" t="s">
        <v>2025</v>
      </c>
      <c r="B31" s="343" t="s">
        <v>2026</v>
      </c>
      <c r="C31" s="1105"/>
      <c r="D31" s="1108" t="s">
        <v>1992</v>
      </c>
      <c r="E31" s="532" t="s">
        <v>2027</v>
      </c>
      <c r="F31" s="533">
        <v>48</v>
      </c>
      <c r="G31" s="533">
        <v>48</v>
      </c>
      <c r="H31" s="534">
        <v>29.8</v>
      </c>
      <c r="I31" s="534">
        <v>11.5</v>
      </c>
      <c r="J31" s="534">
        <v>15</v>
      </c>
      <c r="K31" s="534">
        <v>31</v>
      </c>
      <c r="L31" s="534">
        <f>(K31*J31*I31)/1728</f>
        <v>3.0946180555555554</v>
      </c>
      <c r="M31" s="534">
        <v>28</v>
      </c>
      <c r="N31" s="534">
        <v>14.25</v>
      </c>
      <c r="O31" s="534">
        <v>11</v>
      </c>
      <c r="P31" s="534">
        <v>30.25</v>
      </c>
      <c r="Q31" s="534">
        <f>(P31*O31*N31)/1728</f>
        <v>2.7440321180555554</v>
      </c>
      <c r="R31" s="36" t="s">
        <v>90</v>
      </c>
      <c r="S31" s="38">
        <v>2.2400000000000002</v>
      </c>
      <c r="T31" s="38">
        <f>S31*F31</f>
        <v>107.52000000000001</v>
      </c>
      <c r="U31" s="38" t="s">
        <v>90</v>
      </c>
      <c r="V31" s="38" t="s">
        <v>90</v>
      </c>
      <c r="W31" s="38">
        <v>0.75</v>
      </c>
      <c r="X31" s="38">
        <f>W31*F31</f>
        <v>36</v>
      </c>
      <c r="Z31" s="536"/>
      <c r="AA31" s="537"/>
    </row>
    <row r="32" spans="1:27" s="540" customFormat="1" ht="20.100000000000001" customHeight="1" x14ac:dyDescent="0.2">
      <c r="A32" s="245" t="s">
        <v>2028</v>
      </c>
      <c r="B32" s="538" t="s">
        <v>2029</v>
      </c>
      <c r="C32" s="1106"/>
      <c r="D32" s="1109"/>
      <c r="E32" s="250">
        <v>786309284616</v>
      </c>
      <c r="F32" s="539">
        <v>12</v>
      </c>
      <c r="G32" s="1111" t="s">
        <v>1996</v>
      </c>
      <c r="H32" s="1111"/>
      <c r="I32" s="1111"/>
      <c r="J32" s="1111"/>
      <c r="K32" s="1111"/>
      <c r="L32" s="1111"/>
      <c r="M32" s="1111"/>
      <c r="N32" s="1111"/>
      <c r="O32" s="1111"/>
      <c r="P32" s="1111"/>
      <c r="Q32" s="1111"/>
      <c r="R32" s="1111"/>
      <c r="S32" s="1111"/>
      <c r="T32" s="1111"/>
      <c r="U32" s="1111"/>
      <c r="V32" s="1111"/>
      <c r="W32" s="1111"/>
      <c r="X32" s="1111"/>
    </row>
    <row r="33" spans="1:27" s="540" customFormat="1" ht="20.100000000000001" customHeight="1" x14ac:dyDescent="0.2">
      <c r="A33" s="245" t="s">
        <v>2030</v>
      </c>
      <c r="B33" s="538" t="s">
        <v>2031</v>
      </c>
      <c r="C33" s="1106"/>
      <c r="D33" s="1109"/>
      <c r="E33" s="250">
        <v>786309284616</v>
      </c>
      <c r="F33" s="539">
        <v>12</v>
      </c>
      <c r="G33" s="1111"/>
      <c r="H33" s="1111"/>
      <c r="I33" s="1111"/>
      <c r="J33" s="1111"/>
      <c r="K33" s="1111"/>
      <c r="L33" s="1111"/>
      <c r="M33" s="1111"/>
      <c r="N33" s="1111"/>
      <c r="O33" s="1111"/>
      <c r="P33" s="1111"/>
      <c r="Q33" s="1111"/>
      <c r="R33" s="1111"/>
      <c r="S33" s="1111"/>
      <c r="T33" s="1111"/>
      <c r="U33" s="1111"/>
      <c r="V33" s="1111"/>
      <c r="W33" s="1111"/>
      <c r="X33" s="1111"/>
    </row>
    <row r="34" spans="1:27" s="540" customFormat="1" ht="20.100000000000001" customHeight="1" x14ac:dyDescent="0.2">
      <c r="A34" s="245" t="s">
        <v>2032</v>
      </c>
      <c r="B34" s="538" t="s">
        <v>2033</v>
      </c>
      <c r="C34" s="1106"/>
      <c r="D34" s="1109"/>
      <c r="E34" s="250">
        <v>786309284616</v>
      </c>
      <c r="F34" s="539">
        <v>12</v>
      </c>
      <c r="G34" s="1111"/>
      <c r="H34" s="1111"/>
      <c r="I34" s="1111"/>
      <c r="J34" s="1111"/>
      <c r="K34" s="1111"/>
      <c r="L34" s="1111"/>
      <c r="M34" s="1111"/>
      <c r="N34" s="1111"/>
      <c r="O34" s="1111"/>
      <c r="P34" s="1111"/>
      <c r="Q34" s="1111"/>
      <c r="R34" s="1111"/>
      <c r="S34" s="1111"/>
      <c r="T34" s="1111"/>
      <c r="U34" s="1111"/>
      <c r="V34" s="1111"/>
      <c r="W34" s="1111"/>
      <c r="X34" s="1111"/>
    </row>
    <row r="35" spans="1:27" s="540" customFormat="1" ht="20.100000000000001" customHeight="1" x14ac:dyDescent="0.2">
      <c r="A35" s="245" t="s">
        <v>2034</v>
      </c>
      <c r="B35" s="538" t="s">
        <v>2035</v>
      </c>
      <c r="C35" s="1107"/>
      <c r="D35" s="1110"/>
      <c r="E35" s="250">
        <v>786309284616</v>
      </c>
      <c r="F35" s="539">
        <v>12</v>
      </c>
      <c r="G35" s="1111"/>
      <c r="H35" s="1111"/>
      <c r="I35" s="1111"/>
      <c r="J35" s="1111"/>
      <c r="K35" s="1111"/>
      <c r="L35" s="1111"/>
      <c r="M35" s="1111"/>
      <c r="N35" s="1111"/>
      <c r="O35" s="1111"/>
      <c r="P35" s="1111"/>
      <c r="Q35" s="1111"/>
      <c r="R35" s="1111"/>
      <c r="S35" s="1111"/>
      <c r="T35" s="1111"/>
      <c r="U35" s="1111"/>
      <c r="V35" s="1111"/>
      <c r="W35" s="1111"/>
      <c r="X35" s="1111"/>
    </row>
    <row r="36" spans="1:27" s="535" customFormat="1" ht="75" customHeight="1" x14ac:dyDescent="0.2">
      <c r="A36" s="343" t="s">
        <v>2036</v>
      </c>
      <c r="B36" s="343" t="s">
        <v>2037</v>
      </c>
      <c r="C36" s="1105"/>
      <c r="D36" s="1108" t="s">
        <v>1992</v>
      </c>
      <c r="E36" s="532" t="s">
        <v>2038</v>
      </c>
      <c r="F36" s="533">
        <v>48</v>
      </c>
      <c r="G36" s="533">
        <v>48</v>
      </c>
      <c r="H36" s="534">
        <v>29.8</v>
      </c>
      <c r="I36" s="534">
        <v>11.5</v>
      </c>
      <c r="J36" s="534">
        <v>15</v>
      </c>
      <c r="K36" s="534">
        <v>31</v>
      </c>
      <c r="L36" s="534">
        <f>(K36*J36*I36)/1728</f>
        <v>3.0946180555555554</v>
      </c>
      <c r="M36" s="534">
        <v>28</v>
      </c>
      <c r="N36" s="534">
        <v>14.25</v>
      </c>
      <c r="O36" s="534">
        <v>11</v>
      </c>
      <c r="P36" s="534">
        <v>30.25</v>
      </c>
      <c r="Q36" s="534">
        <f>(P36*O36*N36)/1728</f>
        <v>2.7440321180555554</v>
      </c>
      <c r="R36" s="36" t="s">
        <v>90</v>
      </c>
      <c r="S36" s="38">
        <v>2.2400000000000002</v>
      </c>
      <c r="T36" s="38">
        <f>S36*F36</f>
        <v>107.52000000000001</v>
      </c>
      <c r="U36" s="38" t="s">
        <v>90</v>
      </c>
      <c r="V36" s="38" t="s">
        <v>90</v>
      </c>
      <c r="W36" s="38">
        <v>0.75</v>
      </c>
      <c r="X36" s="38">
        <f>W36*F36</f>
        <v>36</v>
      </c>
      <c r="Z36" s="536"/>
      <c r="AA36" s="537"/>
    </row>
    <row r="37" spans="1:27" s="540" customFormat="1" ht="20.100000000000001" customHeight="1" x14ac:dyDescent="0.2">
      <c r="A37" s="245" t="s">
        <v>2039</v>
      </c>
      <c r="B37" s="538" t="s">
        <v>2040</v>
      </c>
      <c r="C37" s="1106"/>
      <c r="D37" s="1109"/>
      <c r="E37" s="250">
        <v>786309284630</v>
      </c>
      <c r="F37" s="539">
        <v>12</v>
      </c>
      <c r="G37" s="1111" t="s">
        <v>1996</v>
      </c>
      <c r="H37" s="1111"/>
      <c r="I37" s="1111"/>
      <c r="J37" s="1111"/>
      <c r="K37" s="1111"/>
      <c r="L37" s="1111"/>
      <c r="M37" s="1111"/>
      <c r="N37" s="1111"/>
      <c r="O37" s="1111"/>
      <c r="P37" s="1111"/>
      <c r="Q37" s="1111"/>
      <c r="R37" s="1111"/>
      <c r="S37" s="1111"/>
      <c r="T37" s="1111"/>
      <c r="U37" s="1111"/>
      <c r="V37" s="1111"/>
      <c r="W37" s="1111"/>
      <c r="X37" s="1111"/>
    </row>
    <row r="38" spans="1:27" s="540" customFormat="1" ht="20.100000000000001" customHeight="1" x14ac:dyDescent="0.2">
      <c r="A38" s="245" t="s">
        <v>2041</v>
      </c>
      <c r="B38" s="538" t="s">
        <v>2042</v>
      </c>
      <c r="C38" s="1106"/>
      <c r="D38" s="1109"/>
      <c r="E38" s="250">
        <v>786309284630</v>
      </c>
      <c r="F38" s="539">
        <v>12</v>
      </c>
      <c r="G38" s="1111"/>
      <c r="H38" s="1111"/>
      <c r="I38" s="1111"/>
      <c r="J38" s="1111"/>
      <c r="K38" s="1111"/>
      <c r="L38" s="1111"/>
      <c r="M38" s="1111"/>
      <c r="N38" s="1111"/>
      <c r="O38" s="1111"/>
      <c r="P38" s="1111"/>
      <c r="Q38" s="1111"/>
      <c r="R38" s="1111"/>
      <c r="S38" s="1111"/>
      <c r="T38" s="1111"/>
      <c r="U38" s="1111"/>
      <c r="V38" s="1111"/>
      <c r="W38" s="1111"/>
      <c r="X38" s="1111"/>
    </row>
    <row r="39" spans="1:27" s="540" customFormat="1" ht="20.100000000000001" customHeight="1" x14ac:dyDescent="0.2">
      <c r="A39" s="245" t="s">
        <v>2043</v>
      </c>
      <c r="B39" s="538" t="s">
        <v>2044</v>
      </c>
      <c r="C39" s="1106"/>
      <c r="D39" s="1109"/>
      <c r="E39" s="250">
        <v>786309284630</v>
      </c>
      <c r="F39" s="539">
        <v>12</v>
      </c>
      <c r="G39" s="1111"/>
      <c r="H39" s="1111"/>
      <c r="I39" s="1111"/>
      <c r="J39" s="1111"/>
      <c r="K39" s="1111"/>
      <c r="L39" s="1111"/>
      <c r="M39" s="1111"/>
      <c r="N39" s="1111"/>
      <c r="O39" s="1111"/>
      <c r="P39" s="1111"/>
      <c r="Q39" s="1111"/>
      <c r="R39" s="1111"/>
      <c r="S39" s="1111"/>
      <c r="T39" s="1111"/>
      <c r="U39" s="1111"/>
      <c r="V39" s="1111"/>
      <c r="W39" s="1111"/>
      <c r="X39" s="1111"/>
    </row>
    <row r="40" spans="1:27" s="540" customFormat="1" ht="20.100000000000001" customHeight="1" thickBot="1" x14ac:dyDescent="0.25">
      <c r="A40" s="245" t="s">
        <v>2045</v>
      </c>
      <c r="B40" s="538" t="s">
        <v>2046</v>
      </c>
      <c r="C40" s="1112"/>
      <c r="D40" s="1110"/>
      <c r="E40" s="250">
        <v>786309284630</v>
      </c>
      <c r="F40" s="539">
        <v>12</v>
      </c>
      <c r="G40" s="1111"/>
      <c r="H40" s="1111"/>
      <c r="I40" s="1111"/>
      <c r="J40" s="1111"/>
      <c r="K40" s="1111"/>
      <c r="L40" s="1111"/>
      <c r="M40" s="1111"/>
      <c r="N40" s="1111"/>
      <c r="O40" s="1111"/>
      <c r="P40" s="1111"/>
      <c r="Q40" s="1111"/>
      <c r="R40" s="1111"/>
      <c r="S40" s="1111"/>
      <c r="T40" s="1111"/>
      <c r="U40" s="1111"/>
      <c r="V40" s="1111"/>
      <c r="W40" s="1111"/>
      <c r="X40" s="1111"/>
    </row>
    <row r="41" spans="1:27" s="527" customFormat="1" ht="21" customHeight="1" x14ac:dyDescent="0.2">
      <c r="A41" s="1113" t="s">
        <v>2047</v>
      </c>
      <c r="B41" s="1114"/>
      <c r="C41" s="1114"/>
      <c r="D41" s="1114"/>
      <c r="E41" s="1114"/>
      <c r="F41" s="1114"/>
      <c r="G41" s="1114"/>
      <c r="H41" s="1114"/>
      <c r="I41" s="1114"/>
      <c r="J41" s="1114"/>
      <c r="K41" s="1114"/>
      <c r="L41" s="1114"/>
      <c r="M41" s="1114"/>
      <c r="N41" s="1114"/>
      <c r="O41" s="1114"/>
      <c r="P41" s="1114"/>
      <c r="Q41" s="1114"/>
      <c r="R41" s="1114"/>
      <c r="S41" s="1114"/>
      <c r="T41" s="1114"/>
      <c r="U41" s="1114"/>
      <c r="V41" s="1114"/>
      <c r="W41" s="1114"/>
      <c r="X41" s="1115"/>
    </row>
    <row r="42" spans="1:27" s="527" customFormat="1" ht="21" customHeight="1" thickBot="1" x14ac:dyDescent="0.25">
      <c r="A42" s="1116"/>
      <c r="B42" s="1117"/>
      <c r="C42" s="1117"/>
      <c r="D42" s="1117"/>
      <c r="E42" s="1117"/>
      <c r="F42" s="1117"/>
      <c r="G42" s="1117"/>
      <c r="H42" s="1117"/>
      <c r="I42" s="1117"/>
      <c r="J42" s="1117"/>
      <c r="K42" s="1117"/>
      <c r="L42" s="1117"/>
      <c r="M42" s="1117"/>
      <c r="N42" s="1117"/>
      <c r="O42" s="1117"/>
      <c r="P42" s="1117"/>
      <c r="Q42" s="1117"/>
      <c r="R42" s="1117"/>
      <c r="S42" s="1117"/>
      <c r="T42" s="1117"/>
      <c r="U42" s="1117"/>
      <c r="V42" s="1117"/>
      <c r="W42" s="1117"/>
      <c r="X42" s="1118"/>
    </row>
    <row r="43" spans="1:27" s="527" customFormat="1" ht="15.75" customHeight="1" x14ac:dyDescent="0.2">
      <c r="A43" s="667" t="s">
        <v>4</v>
      </c>
      <c r="B43" s="667"/>
      <c r="C43" s="667"/>
      <c r="D43" s="667"/>
      <c r="E43" s="667"/>
      <c r="F43" s="667"/>
      <c r="G43" s="667"/>
      <c r="H43" s="667" t="s">
        <v>5</v>
      </c>
      <c r="I43" s="667"/>
      <c r="J43" s="667"/>
      <c r="K43" s="667"/>
      <c r="L43" s="667"/>
      <c r="M43" s="667" t="s">
        <v>1987</v>
      </c>
      <c r="N43" s="667"/>
      <c r="O43" s="667"/>
      <c r="P43" s="667"/>
      <c r="Q43" s="667"/>
      <c r="R43" s="16"/>
      <c r="S43" s="668" t="s">
        <v>7</v>
      </c>
      <c r="T43" s="668"/>
      <c r="U43" s="668" t="s">
        <v>1988</v>
      </c>
      <c r="V43" s="668"/>
      <c r="W43" s="668" t="s">
        <v>1988</v>
      </c>
      <c r="X43" s="668"/>
    </row>
    <row r="44" spans="1:27" s="530" customFormat="1" ht="15.75" customHeight="1" x14ac:dyDescent="0.2">
      <c r="A44" s="17" t="s">
        <v>9</v>
      </c>
      <c r="B44" s="18" t="s">
        <v>10</v>
      </c>
      <c r="C44" s="18" t="s">
        <v>11</v>
      </c>
      <c r="D44" s="18" t="s">
        <v>1989</v>
      </c>
      <c r="E44" s="19" t="s">
        <v>14</v>
      </c>
      <c r="F44" s="20" t="s">
        <v>15</v>
      </c>
      <c r="G44" s="20" t="s">
        <v>16</v>
      </c>
      <c r="H44" s="20" t="s">
        <v>17</v>
      </c>
      <c r="I44" s="20" t="s">
        <v>18</v>
      </c>
      <c r="J44" s="20" t="s">
        <v>19</v>
      </c>
      <c r="K44" s="20" t="s">
        <v>20</v>
      </c>
      <c r="L44" s="20" t="s">
        <v>21</v>
      </c>
      <c r="M44" s="21" t="s">
        <v>17</v>
      </c>
      <c r="N44" s="22" t="s">
        <v>18</v>
      </c>
      <c r="O44" s="22" t="s">
        <v>19</v>
      </c>
      <c r="P44" s="22" t="s">
        <v>20</v>
      </c>
      <c r="Q44" s="23" t="s">
        <v>21</v>
      </c>
      <c r="R44" s="529" t="s">
        <v>22</v>
      </c>
      <c r="S44" s="27" t="s">
        <v>23</v>
      </c>
      <c r="T44" s="27" t="s">
        <v>24</v>
      </c>
      <c r="U44" s="27" t="s">
        <v>25</v>
      </c>
      <c r="V44" s="27" t="s">
        <v>26</v>
      </c>
      <c r="W44" s="27" t="s">
        <v>27</v>
      </c>
      <c r="X44" s="27" t="s">
        <v>28</v>
      </c>
    </row>
    <row r="45" spans="1:27" s="535" customFormat="1" ht="75" customHeight="1" x14ac:dyDescent="0.2">
      <c r="A45" s="343" t="s">
        <v>2048</v>
      </c>
      <c r="B45" s="343" t="s">
        <v>2049</v>
      </c>
      <c r="C45" s="1105"/>
      <c r="D45" s="1108" t="s">
        <v>2050</v>
      </c>
      <c r="E45" s="542" t="s">
        <v>2051</v>
      </c>
      <c r="F45" s="533">
        <v>36</v>
      </c>
      <c r="G45" s="533">
        <v>36</v>
      </c>
      <c r="H45" s="534">
        <v>44.8</v>
      </c>
      <c r="I45" s="534">
        <v>11.75</v>
      </c>
      <c r="J45" s="534">
        <v>12</v>
      </c>
      <c r="K45" s="534">
        <v>40.75</v>
      </c>
      <c r="L45" s="534">
        <f>(K45*J45*I45)/1728</f>
        <v>3.3250868055555554</v>
      </c>
      <c r="M45" s="534">
        <v>42.8</v>
      </c>
      <c r="N45" s="534">
        <v>11.25</v>
      </c>
      <c r="O45" s="534">
        <v>11.25</v>
      </c>
      <c r="P45" s="534">
        <v>40.375</v>
      </c>
      <c r="Q45" s="534">
        <f>(P45*O45*N45)/1728</f>
        <v>2.9571533203125</v>
      </c>
      <c r="R45" s="36" t="s">
        <v>90</v>
      </c>
      <c r="S45" s="38">
        <v>4.03</v>
      </c>
      <c r="T45" s="38">
        <f>S45*F45</f>
        <v>145.08000000000001</v>
      </c>
      <c r="U45" s="38" t="s">
        <v>90</v>
      </c>
      <c r="V45" s="38" t="s">
        <v>90</v>
      </c>
      <c r="W45" s="38">
        <v>1.47</v>
      </c>
      <c r="X45" s="38">
        <f>W45*F45</f>
        <v>52.92</v>
      </c>
      <c r="Z45" s="536"/>
      <c r="AA45" s="537"/>
    </row>
    <row r="46" spans="1:27" s="540" customFormat="1" ht="20.100000000000001" customHeight="1" x14ac:dyDescent="0.2">
      <c r="A46" s="245" t="s">
        <v>2052</v>
      </c>
      <c r="B46" s="538" t="s">
        <v>2053</v>
      </c>
      <c r="C46" s="1106"/>
      <c r="D46" s="1109"/>
      <c r="E46" s="250">
        <v>786309285071</v>
      </c>
      <c r="F46" s="543">
        <v>9</v>
      </c>
      <c r="G46" s="1111" t="s">
        <v>1996</v>
      </c>
      <c r="H46" s="1111"/>
      <c r="I46" s="1111"/>
      <c r="J46" s="1111"/>
      <c r="K46" s="1111"/>
      <c r="L46" s="1111"/>
      <c r="M46" s="1111"/>
      <c r="N46" s="1111"/>
      <c r="O46" s="1111"/>
      <c r="P46" s="1111"/>
      <c r="Q46" s="1111"/>
      <c r="R46" s="1111"/>
      <c r="S46" s="1111"/>
      <c r="T46" s="1111"/>
      <c r="U46" s="1111"/>
      <c r="V46" s="1111"/>
      <c r="W46" s="1111"/>
      <c r="X46" s="1111"/>
    </row>
    <row r="47" spans="1:27" s="540" customFormat="1" ht="20.100000000000001" customHeight="1" x14ac:dyDescent="0.2">
      <c r="A47" s="245" t="s">
        <v>2054</v>
      </c>
      <c r="B47" s="538" t="s">
        <v>2055</v>
      </c>
      <c r="C47" s="1106"/>
      <c r="D47" s="1109"/>
      <c r="E47" s="250">
        <v>786309285071</v>
      </c>
      <c r="F47" s="543">
        <v>9</v>
      </c>
      <c r="G47" s="1111"/>
      <c r="H47" s="1111"/>
      <c r="I47" s="1111"/>
      <c r="J47" s="1111"/>
      <c r="K47" s="1111"/>
      <c r="L47" s="1111"/>
      <c r="M47" s="1111"/>
      <c r="N47" s="1111"/>
      <c r="O47" s="1111"/>
      <c r="P47" s="1111"/>
      <c r="Q47" s="1111"/>
      <c r="R47" s="1111"/>
      <c r="S47" s="1111"/>
      <c r="T47" s="1111"/>
      <c r="U47" s="1111"/>
      <c r="V47" s="1111"/>
      <c r="W47" s="1111"/>
      <c r="X47" s="1111"/>
    </row>
    <row r="48" spans="1:27" s="540" customFormat="1" ht="20.100000000000001" customHeight="1" x14ac:dyDescent="0.2">
      <c r="A48" s="245" t="s">
        <v>2056</v>
      </c>
      <c r="B48" s="538" t="s">
        <v>2057</v>
      </c>
      <c r="C48" s="1106"/>
      <c r="D48" s="1109"/>
      <c r="E48" s="250">
        <v>786309285071</v>
      </c>
      <c r="F48" s="543">
        <v>9</v>
      </c>
      <c r="G48" s="1111"/>
      <c r="H48" s="1111"/>
      <c r="I48" s="1111"/>
      <c r="J48" s="1111"/>
      <c r="K48" s="1111"/>
      <c r="L48" s="1111"/>
      <c r="M48" s="1111"/>
      <c r="N48" s="1111"/>
      <c r="O48" s="1111"/>
      <c r="P48" s="1111"/>
      <c r="Q48" s="1111"/>
      <c r="R48" s="1111"/>
      <c r="S48" s="1111"/>
      <c r="T48" s="1111"/>
      <c r="U48" s="1111"/>
      <c r="V48" s="1111"/>
      <c r="W48" s="1111"/>
      <c r="X48" s="1111"/>
    </row>
    <row r="49" spans="1:27" s="540" customFormat="1" ht="20.100000000000001" customHeight="1" x14ac:dyDescent="0.2">
      <c r="A49" s="245" t="s">
        <v>2058</v>
      </c>
      <c r="B49" s="538" t="s">
        <v>2059</v>
      </c>
      <c r="C49" s="1107"/>
      <c r="D49" s="1110"/>
      <c r="E49" s="250">
        <v>786309285071</v>
      </c>
      <c r="F49" s="543">
        <v>9</v>
      </c>
      <c r="G49" s="1111"/>
      <c r="H49" s="1111"/>
      <c r="I49" s="1111"/>
      <c r="J49" s="1111"/>
      <c r="K49" s="1111"/>
      <c r="L49" s="1111"/>
      <c r="M49" s="1111"/>
      <c r="N49" s="1111"/>
      <c r="O49" s="1111"/>
      <c r="P49" s="1111"/>
      <c r="Q49" s="1111"/>
      <c r="R49" s="1111"/>
      <c r="S49" s="1111"/>
      <c r="T49" s="1111"/>
      <c r="U49" s="1111"/>
      <c r="V49" s="1111"/>
      <c r="W49" s="1111"/>
      <c r="X49" s="1111"/>
    </row>
    <row r="50" spans="1:27" s="535" customFormat="1" ht="75" customHeight="1" x14ac:dyDescent="0.2">
      <c r="A50" s="343" t="s">
        <v>2060</v>
      </c>
      <c r="B50" s="343" t="s">
        <v>2061</v>
      </c>
      <c r="C50" s="1105"/>
      <c r="D50" s="1108" t="s">
        <v>2050</v>
      </c>
      <c r="E50" s="542" t="s">
        <v>2062</v>
      </c>
      <c r="F50" s="533">
        <v>36</v>
      </c>
      <c r="G50" s="533">
        <v>36</v>
      </c>
      <c r="H50" s="534">
        <v>44.8</v>
      </c>
      <c r="I50" s="534">
        <v>11.75</v>
      </c>
      <c r="J50" s="534">
        <v>12</v>
      </c>
      <c r="K50" s="534">
        <v>40.75</v>
      </c>
      <c r="L50" s="534">
        <f>(K50*J50*I50)/1728</f>
        <v>3.3250868055555554</v>
      </c>
      <c r="M50" s="534">
        <v>42.8</v>
      </c>
      <c r="N50" s="534">
        <v>11.25</v>
      </c>
      <c r="O50" s="534">
        <v>11.25</v>
      </c>
      <c r="P50" s="534">
        <v>40.375</v>
      </c>
      <c r="Q50" s="534">
        <f>(P50*O50*N50)/1728</f>
        <v>2.9571533203125</v>
      </c>
      <c r="R50" s="36" t="s">
        <v>90</v>
      </c>
      <c r="S50" s="38">
        <v>4.03</v>
      </c>
      <c r="T50" s="38">
        <f>S50*F50</f>
        <v>145.08000000000001</v>
      </c>
      <c r="U50" s="38" t="s">
        <v>90</v>
      </c>
      <c r="V50" s="38" t="s">
        <v>90</v>
      </c>
      <c r="W50" s="38">
        <v>1.47</v>
      </c>
      <c r="X50" s="38">
        <f>W50*F50</f>
        <v>52.92</v>
      </c>
      <c r="Z50" s="536"/>
      <c r="AA50" s="537"/>
    </row>
    <row r="51" spans="1:27" s="540" customFormat="1" ht="20.100000000000001" customHeight="1" x14ac:dyDescent="0.2">
      <c r="A51" s="245" t="s">
        <v>2063</v>
      </c>
      <c r="B51" s="538" t="s">
        <v>2064</v>
      </c>
      <c r="C51" s="1106"/>
      <c r="D51" s="1109"/>
      <c r="E51" s="250">
        <v>786309285095</v>
      </c>
      <c r="F51" s="543">
        <v>9</v>
      </c>
      <c r="G51" s="1111" t="s">
        <v>1996</v>
      </c>
      <c r="H51" s="1111"/>
      <c r="I51" s="1111"/>
      <c r="J51" s="1111"/>
      <c r="K51" s="1111"/>
      <c r="L51" s="1111"/>
      <c r="M51" s="1111"/>
      <c r="N51" s="1111"/>
      <c r="O51" s="1111"/>
      <c r="P51" s="1111"/>
      <c r="Q51" s="1111"/>
      <c r="R51" s="1111"/>
      <c r="S51" s="1111"/>
      <c r="T51" s="1111"/>
      <c r="U51" s="1111"/>
      <c r="V51" s="1111"/>
      <c r="W51" s="1111"/>
      <c r="X51" s="1111"/>
    </row>
    <row r="52" spans="1:27" s="540" customFormat="1" ht="20.100000000000001" customHeight="1" x14ac:dyDescent="0.2">
      <c r="A52" s="245" t="s">
        <v>2065</v>
      </c>
      <c r="B52" s="538" t="s">
        <v>2066</v>
      </c>
      <c r="C52" s="1106"/>
      <c r="D52" s="1109"/>
      <c r="E52" s="250">
        <v>786309285095</v>
      </c>
      <c r="F52" s="543">
        <v>9</v>
      </c>
      <c r="G52" s="1111"/>
      <c r="H52" s="1111"/>
      <c r="I52" s="1111"/>
      <c r="J52" s="1111"/>
      <c r="K52" s="1111"/>
      <c r="L52" s="1111"/>
      <c r="M52" s="1111"/>
      <c r="N52" s="1111"/>
      <c r="O52" s="1111"/>
      <c r="P52" s="1111"/>
      <c r="Q52" s="1111"/>
      <c r="R52" s="1111"/>
      <c r="S52" s="1111"/>
      <c r="T52" s="1111"/>
      <c r="U52" s="1111"/>
      <c r="V52" s="1111"/>
      <c r="W52" s="1111"/>
      <c r="X52" s="1111"/>
    </row>
    <row r="53" spans="1:27" s="540" customFormat="1" ht="20.100000000000001" customHeight="1" x14ac:dyDescent="0.2">
      <c r="A53" s="245" t="s">
        <v>2067</v>
      </c>
      <c r="B53" s="538" t="s">
        <v>2068</v>
      </c>
      <c r="C53" s="1106"/>
      <c r="D53" s="1109"/>
      <c r="E53" s="250">
        <v>786309285095</v>
      </c>
      <c r="F53" s="543">
        <v>9</v>
      </c>
      <c r="G53" s="1111"/>
      <c r="H53" s="1111"/>
      <c r="I53" s="1111"/>
      <c r="J53" s="1111"/>
      <c r="K53" s="1111"/>
      <c r="L53" s="1111"/>
      <c r="M53" s="1111"/>
      <c r="N53" s="1111"/>
      <c r="O53" s="1111"/>
      <c r="P53" s="1111"/>
      <c r="Q53" s="1111"/>
      <c r="R53" s="1111"/>
      <c r="S53" s="1111"/>
      <c r="T53" s="1111"/>
      <c r="U53" s="1111"/>
      <c r="V53" s="1111"/>
      <c r="W53" s="1111"/>
      <c r="X53" s="1111"/>
    </row>
    <row r="54" spans="1:27" s="540" customFormat="1" ht="20.100000000000001" customHeight="1" x14ac:dyDescent="0.2">
      <c r="A54" s="245" t="s">
        <v>2069</v>
      </c>
      <c r="B54" s="538" t="s">
        <v>2070</v>
      </c>
      <c r="C54" s="1107"/>
      <c r="D54" s="1110"/>
      <c r="E54" s="250">
        <v>786309285095</v>
      </c>
      <c r="F54" s="543">
        <v>9</v>
      </c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11"/>
      <c r="V54" s="1111"/>
      <c r="W54" s="1111"/>
      <c r="X54" s="1111"/>
    </row>
    <row r="55" spans="1:27" s="535" customFormat="1" ht="75" customHeight="1" x14ac:dyDescent="0.2">
      <c r="A55" s="343" t="s">
        <v>2071</v>
      </c>
      <c r="B55" s="343" t="s">
        <v>2072</v>
      </c>
      <c r="C55" s="1105"/>
      <c r="D55" s="1108" t="s">
        <v>2050</v>
      </c>
      <c r="E55" s="542" t="s">
        <v>2073</v>
      </c>
      <c r="F55" s="533">
        <v>36</v>
      </c>
      <c r="G55" s="533">
        <v>36</v>
      </c>
      <c r="H55" s="534">
        <v>44.8</v>
      </c>
      <c r="I55" s="534">
        <v>11.75</v>
      </c>
      <c r="J55" s="534">
        <v>12</v>
      </c>
      <c r="K55" s="534">
        <v>40.75</v>
      </c>
      <c r="L55" s="534">
        <f>(K55*J55*I55)/1728</f>
        <v>3.3250868055555554</v>
      </c>
      <c r="M55" s="534">
        <v>42.8</v>
      </c>
      <c r="N55" s="534">
        <v>11.25</v>
      </c>
      <c r="O55" s="534">
        <v>11.25</v>
      </c>
      <c r="P55" s="534">
        <v>40.375</v>
      </c>
      <c r="Q55" s="534">
        <f>(P55*O55*N55)/1728</f>
        <v>2.9571533203125</v>
      </c>
      <c r="R55" s="36" t="s">
        <v>90</v>
      </c>
      <c r="S55" s="38">
        <v>4.03</v>
      </c>
      <c r="T55" s="38">
        <f>S55*F55</f>
        <v>145.08000000000001</v>
      </c>
      <c r="U55" s="38" t="s">
        <v>90</v>
      </c>
      <c r="V55" s="38" t="s">
        <v>90</v>
      </c>
      <c r="W55" s="38">
        <v>1.47</v>
      </c>
      <c r="X55" s="38">
        <f>W55*F55</f>
        <v>52.92</v>
      </c>
      <c r="Z55" s="536"/>
      <c r="AA55" s="537"/>
    </row>
    <row r="56" spans="1:27" s="540" customFormat="1" ht="20.100000000000001" customHeight="1" x14ac:dyDescent="0.2">
      <c r="A56" s="245" t="s">
        <v>2074</v>
      </c>
      <c r="B56" s="538" t="s">
        <v>2075</v>
      </c>
      <c r="C56" s="1106"/>
      <c r="D56" s="1109"/>
      <c r="E56" s="250">
        <v>786309285118</v>
      </c>
      <c r="F56" s="543">
        <v>9</v>
      </c>
      <c r="G56" s="1111" t="s">
        <v>1996</v>
      </c>
      <c r="H56" s="1111"/>
      <c r="I56" s="1111"/>
      <c r="J56" s="1111"/>
      <c r="K56" s="1111"/>
      <c r="L56" s="1111"/>
      <c r="M56" s="1111"/>
      <c r="N56" s="1111"/>
      <c r="O56" s="1111"/>
      <c r="P56" s="1111"/>
      <c r="Q56" s="1111"/>
      <c r="R56" s="1111"/>
      <c r="S56" s="1111"/>
      <c r="T56" s="1111"/>
      <c r="U56" s="1111"/>
      <c r="V56" s="1111"/>
      <c r="W56" s="1111"/>
      <c r="X56" s="1111"/>
    </row>
    <row r="57" spans="1:27" s="540" customFormat="1" ht="20.100000000000001" customHeight="1" x14ac:dyDescent="0.2">
      <c r="A57" s="245" t="s">
        <v>2076</v>
      </c>
      <c r="B57" s="538" t="s">
        <v>2077</v>
      </c>
      <c r="C57" s="1106"/>
      <c r="D57" s="1109"/>
      <c r="E57" s="250">
        <v>786309285118</v>
      </c>
      <c r="F57" s="543">
        <v>9</v>
      </c>
      <c r="G57" s="1111"/>
      <c r="H57" s="1111"/>
      <c r="I57" s="1111"/>
      <c r="J57" s="1111"/>
      <c r="K57" s="1111"/>
      <c r="L57" s="1111"/>
      <c r="M57" s="1111"/>
      <c r="N57" s="1111"/>
      <c r="O57" s="1111"/>
      <c r="P57" s="1111"/>
      <c r="Q57" s="1111"/>
      <c r="R57" s="1111"/>
      <c r="S57" s="1111"/>
      <c r="T57" s="1111"/>
      <c r="U57" s="1111"/>
      <c r="V57" s="1111"/>
      <c r="W57" s="1111"/>
      <c r="X57" s="1111"/>
    </row>
    <row r="58" spans="1:27" s="540" customFormat="1" ht="20.100000000000001" customHeight="1" x14ac:dyDescent="0.2">
      <c r="A58" s="245" t="s">
        <v>2078</v>
      </c>
      <c r="B58" s="538" t="s">
        <v>2079</v>
      </c>
      <c r="C58" s="1106"/>
      <c r="D58" s="1109"/>
      <c r="E58" s="250">
        <v>786309285118</v>
      </c>
      <c r="F58" s="543">
        <v>9</v>
      </c>
      <c r="G58" s="1111"/>
      <c r="H58" s="1111"/>
      <c r="I58" s="1111"/>
      <c r="J58" s="1111"/>
      <c r="K58" s="1111"/>
      <c r="L58" s="1111"/>
      <c r="M58" s="1111"/>
      <c r="N58" s="1111"/>
      <c r="O58" s="1111"/>
      <c r="P58" s="1111"/>
      <c r="Q58" s="1111"/>
      <c r="R58" s="1111"/>
      <c r="S58" s="1111"/>
      <c r="T58" s="1111"/>
      <c r="U58" s="1111"/>
      <c r="V58" s="1111"/>
      <c r="W58" s="1111"/>
      <c r="X58" s="1111"/>
    </row>
    <row r="59" spans="1:27" s="540" customFormat="1" ht="20.100000000000001" customHeight="1" x14ac:dyDescent="0.2">
      <c r="A59" s="245" t="s">
        <v>2080</v>
      </c>
      <c r="B59" s="538" t="s">
        <v>2081</v>
      </c>
      <c r="C59" s="1107"/>
      <c r="D59" s="1110"/>
      <c r="E59" s="250">
        <v>786309285118</v>
      </c>
      <c r="F59" s="543">
        <v>9</v>
      </c>
      <c r="G59" s="1111"/>
      <c r="H59" s="1111"/>
      <c r="I59" s="1111"/>
      <c r="J59" s="1111"/>
      <c r="K59" s="1111"/>
      <c r="L59" s="1111"/>
      <c r="M59" s="1111"/>
      <c r="N59" s="1111"/>
      <c r="O59" s="1111"/>
      <c r="P59" s="1111"/>
      <c r="Q59" s="1111"/>
      <c r="R59" s="1111"/>
      <c r="S59" s="1111"/>
      <c r="T59" s="1111"/>
      <c r="U59" s="1111"/>
      <c r="V59" s="1111"/>
      <c r="W59" s="1111"/>
      <c r="X59" s="1111"/>
    </row>
    <row r="60" spans="1:27" s="535" customFormat="1" ht="75" customHeight="1" x14ac:dyDescent="0.2">
      <c r="A60" s="343" t="s">
        <v>2082</v>
      </c>
      <c r="B60" s="343" t="s">
        <v>2083</v>
      </c>
      <c r="C60" s="1105"/>
      <c r="D60" s="1108" t="s">
        <v>2050</v>
      </c>
      <c r="E60" s="542" t="s">
        <v>2084</v>
      </c>
      <c r="F60" s="533">
        <v>36</v>
      </c>
      <c r="G60" s="533">
        <v>36</v>
      </c>
      <c r="H60" s="534">
        <v>44.8</v>
      </c>
      <c r="I60" s="534">
        <v>11.75</v>
      </c>
      <c r="J60" s="534">
        <v>12</v>
      </c>
      <c r="K60" s="534">
        <v>40.75</v>
      </c>
      <c r="L60" s="534">
        <f>(K60*J60*I60)/1728</f>
        <v>3.3250868055555554</v>
      </c>
      <c r="M60" s="534">
        <v>42.8</v>
      </c>
      <c r="N60" s="534">
        <v>11.25</v>
      </c>
      <c r="O60" s="534">
        <v>11.25</v>
      </c>
      <c r="P60" s="534">
        <v>40.375</v>
      </c>
      <c r="Q60" s="534">
        <f>(P60*O60*N60)/1728</f>
        <v>2.9571533203125</v>
      </c>
      <c r="R60" s="36" t="s">
        <v>90</v>
      </c>
      <c r="S60" s="38">
        <v>4.03</v>
      </c>
      <c r="T60" s="38">
        <f>S60*F60</f>
        <v>145.08000000000001</v>
      </c>
      <c r="U60" s="38" t="s">
        <v>90</v>
      </c>
      <c r="V60" s="38" t="s">
        <v>90</v>
      </c>
      <c r="W60" s="38">
        <v>1.47</v>
      </c>
      <c r="X60" s="38">
        <f>W60*F60</f>
        <v>52.92</v>
      </c>
      <c r="Z60" s="536"/>
      <c r="AA60" s="537"/>
    </row>
    <row r="61" spans="1:27" s="540" customFormat="1" ht="20.100000000000001" customHeight="1" x14ac:dyDescent="0.2">
      <c r="A61" s="245" t="s">
        <v>2085</v>
      </c>
      <c r="B61" s="538" t="s">
        <v>2086</v>
      </c>
      <c r="C61" s="1106"/>
      <c r="D61" s="1109"/>
      <c r="E61" s="250">
        <v>786309285132</v>
      </c>
      <c r="F61" s="543">
        <v>9</v>
      </c>
      <c r="G61" s="1111" t="s">
        <v>1996</v>
      </c>
      <c r="H61" s="1111"/>
      <c r="I61" s="1111"/>
      <c r="J61" s="1111"/>
      <c r="K61" s="1111"/>
      <c r="L61" s="1111"/>
      <c r="M61" s="1111"/>
      <c r="N61" s="1111"/>
      <c r="O61" s="1111"/>
      <c r="P61" s="1111"/>
      <c r="Q61" s="1111"/>
      <c r="R61" s="1111"/>
      <c r="S61" s="1111"/>
      <c r="T61" s="1111"/>
      <c r="U61" s="1111"/>
      <c r="V61" s="1111"/>
      <c r="W61" s="1111"/>
      <c r="X61" s="1111"/>
    </row>
    <row r="62" spans="1:27" s="540" customFormat="1" ht="20.100000000000001" customHeight="1" x14ac:dyDescent="0.2">
      <c r="A62" s="245" t="s">
        <v>2087</v>
      </c>
      <c r="B62" s="538" t="s">
        <v>2088</v>
      </c>
      <c r="C62" s="1106"/>
      <c r="D62" s="1109"/>
      <c r="E62" s="250">
        <v>786309285132</v>
      </c>
      <c r="F62" s="543">
        <v>9</v>
      </c>
      <c r="G62" s="1111"/>
      <c r="H62" s="1111"/>
      <c r="I62" s="1111"/>
      <c r="J62" s="1111"/>
      <c r="K62" s="1111"/>
      <c r="L62" s="1111"/>
      <c r="M62" s="1111"/>
      <c r="N62" s="1111"/>
      <c r="O62" s="1111"/>
      <c r="P62" s="1111"/>
      <c r="Q62" s="1111"/>
      <c r="R62" s="1111"/>
      <c r="S62" s="1111"/>
      <c r="T62" s="1111"/>
      <c r="U62" s="1111"/>
      <c r="V62" s="1111"/>
      <c r="W62" s="1111"/>
      <c r="X62" s="1111"/>
    </row>
    <row r="63" spans="1:27" s="540" customFormat="1" ht="20.100000000000001" customHeight="1" x14ac:dyDescent="0.2">
      <c r="A63" s="245" t="s">
        <v>2089</v>
      </c>
      <c r="B63" s="538" t="s">
        <v>2090</v>
      </c>
      <c r="C63" s="1106"/>
      <c r="D63" s="1109"/>
      <c r="E63" s="250">
        <v>786309285132</v>
      </c>
      <c r="F63" s="543">
        <v>9</v>
      </c>
      <c r="G63" s="1111"/>
      <c r="H63" s="1111"/>
      <c r="I63" s="1111"/>
      <c r="J63" s="1111"/>
      <c r="K63" s="1111"/>
      <c r="L63" s="1111"/>
      <c r="M63" s="1111"/>
      <c r="N63" s="1111"/>
      <c r="O63" s="1111"/>
      <c r="P63" s="1111"/>
      <c r="Q63" s="1111"/>
      <c r="R63" s="1111"/>
      <c r="S63" s="1111"/>
      <c r="T63" s="1111"/>
      <c r="U63" s="1111"/>
      <c r="V63" s="1111"/>
      <c r="W63" s="1111"/>
      <c r="X63" s="1111"/>
    </row>
    <row r="64" spans="1:27" s="540" customFormat="1" ht="20.100000000000001" customHeight="1" x14ac:dyDescent="0.2">
      <c r="A64" s="245" t="s">
        <v>2091</v>
      </c>
      <c r="B64" s="538" t="s">
        <v>2092</v>
      </c>
      <c r="C64" s="1107"/>
      <c r="D64" s="1110"/>
      <c r="E64" s="250">
        <v>786309285132</v>
      </c>
      <c r="F64" s="543">
        <v>9</v>
      </c>
      <c r="G64" s="1111"/>
      <c r="H64" s="1111"/>
      <c r="I64" s="1111"/>
      <c r="J64" s="1111"/>
      <c r="K64" s="1111"/>
      <c r="L64" s="1111"/>
      <c r="M64" s="1111"/>
      <c r="N64" s="1111"/>
      <c r="O64" s="1111"/>
      <c r="P64" s="1111"/>
      <c r="Q64" s="1111"/>
      <c r="R64" s="1111"/>
      <c r="S64" s="1111"/>
      <c r="T64" s="1111"/>
      <c r="U64" s="1111"/>
      <c r="V64" s="1111"/>
      <c r="W64" s="1111"/>
      <c r="X64" s="1111"/>
    </row>
    <row r="65" spans="1:27" s="535" customFormat="1" ht="75" customHeight="1" x14ac:dyDescent="0.2">
      <c r="A65" s="343" t="s">
        <v>2093</v>
      </c>
      <c r="B65" s="343" t="s">
        <v>2094</v>
      </c>
      <c r="C65" s="1105"/>
      <c r="D65" s="1108" t="s">
        <v>2050</v>
      </c>
      <c r="E65" s="542" t="s">
        <v>2095</v>
      </c>
      <c r="F65" s="533">
        <v>36</v>
      </c>
      <c r="G65" s="533">
        <v>36</v>
      </c>
      <c r="H65" s="534">
        <v>44.8</v>
      </c>
      <c r="I65" s="534">
        <v>11.75</v>
      </c>
      <c r="J65" s="534">
        <v>12</v>
      </c>
      <c r="K65" s="534">
        <v>40.75</v>
      </c>
      <c r="L65" s="534">
        <f>(K65*J65*I65)/1728</f>
        <v>3.3250868055555554</v>
      </c>
      <c r="M65" s="534">
        <v>42.8</v>
      </c>
      <c r="N65" s="534">
        <v>11.25</v>
      </c>
      <c r="O65" s="534">
        <v>11.25</v>
      </c>
      <c r="P65" s="534">
        <v>40.375</v>
      </c>
      <c r="Q65" s="534">
        <f>(P65*O65*N65)/1728</f>
        <v>2.9571533203125</v>
      </c>
      <c r="R65" s="36" t="s">
        <v>90</v>
      </c>
      <c r="S65" s="38">
        <v>4.03</v>
      </c>
      <c r="T65" s="38">
        <f>S65*F65</f>
        <v>145.08000000000001</v>
      </c>
      <c r="U65" s="38" t="s">
        <v>90</v>
      </c>
      <c r="V65" s="38" t="s">
        <v>90</v>
      </c>
      <c r="W65" s="38">
        <v>1.47</v>
      </c>
      <c r="X65" s="38">
        <f>W65*F65</f>
        <v>52.92</v>
      </c>
      <c r="Z65" s="536"/>
      <c r="AA65" s="537"/>
    </row>
    <row r="66" spans="1:27" s="540" customFormat="1" ht="20.100000000000001" customHeight="1" x14ac:dyDescent="0.2">
      <c r="A66" s="245" t="s">
        <v>2096</v>
      </c>
      <c r="B66" s="538" t="s">
        <v>2097</v>
      </c>
      <c r="C66" s="1106"/>
      <c r="D66" s="1109"/>
      <c r="E66" s="250">
        <v>786309285156</v>
      </c>
      <c r="F66" s="543">
        <v>9</v>
      </c>
      <c r="G66" s="1111" t="s">
        <v>1996</v>
      </c>
      <c r="H66" s="1111"/>
      <c r="I66" s="1111"/>
      <c r="J66" s="1111"/>
      <c r="K66" s="1111"/>
      <c r="L66" s="1111"/>
      <c r="M66" s="1111"/>
      <c r="N66" s="1111"/>
      <c r="O66" s="1111"/>
      <c r="P66" s="1111"/>
      <c r="Q66" s="1111"/>
      <c r="R66" s="1111"/>
      <c r="S66" s="1111"/>
      <c r="T66" s="1111"/>
      <c r="U66" s="1111"/>
      <c r="V66" s="1111"/>
      <c r="W66" s="1111"/>
      <c r="X66" s="1111"/>
    </row>
    <row r="67" spans="1:27" s="540" customFormat="1" ht="20.100000000000001" customHeight="1" x14ac:dyDescent="0.2">
      <c r="A67" s="245" t="s">
        <v>2098</v>
      </c>
      <c r="B67" s="538" t="s">
        <v>2099</v>
      </c>
      <c r="C67" s="1106"/>
      <c r="D67" s="1109"/>
      <c r="E67" s="250">
        <v>786309285156</v>
      </c>
      <c r="F67" s="543">
        <v>9</v>
      </c>
      <c r="G67" s="1111"/>
      <c r="H67" s="1111"/>
      <c r="I67" s="1111"/>
      <c r="J67" s="1111"/>
      <c r="K67" s="1111"/>
      <c r="L67" s="1111"/>
      <c r="M67" s="1111"/>
      <c r="N67" s="1111"/>
      <c r="O67" s="1111"/>
      <c r="P67" s="1111"/>
      <c r="Q67" s="1111"/>
      <c r="R67" s="1111"/>
      <c r="S67" s="1111"/>
      <c r="T67" s="1111"/>
      <c r="U67" s="1111"/>
      <c r="V67" s="1111"/>
      <c r="W67" s="1111"/>
      <c r="X67" s="1111"/>
    </row>
    <row r="68" spans="1:27" s="540" customFormat="1" ht="20.100000000000001" customHeight="1" x14ac:dyDescent="0.2">
      <c r="A68" s="245" t="s">
        <v>2100</v>
      </c>
      <c r="B68" s="538" t="s">
        <v>2101</v>
      </c>
      <c r="C68" s="1106"/>
      <c r="D68" s="1109"/>
      <c r="E68" s="250">
        <v>786309285156</v>
      </c>
      <c r="F68" s="543">
        <v>9</v>
      </c>
      <c r="G68" s="1111"/>
      <c r="H68" s="1111"/>
      <c r="I68" s="1111"/>
      <c r="J68" s="1111"/>
      <c r="K68" s="1111"/>
      <c r="L68" s="1111"/>
      <c r="M68" s="1111"/>
      <c r="N68" s="1111"/>
      <c r="O68" s="1111"/>
      <c r="P68" s="1111"/>
      <c r="Q68" s="1111"/>
      <c r="R68" s="1111"/>
      <c r="S68" s="1111"/>
      <c r="T68" s="1111"/>
      <c r="U68" s="1111"/>
      <c r="V68" s="1111"/>
      <c r="W68" s="1111"/>
      <c r="X68" s="1111"/>
    </row>
    <row r="69" spans="1:27" s="540" customFormat="1" ht="20.100000000000001" customHeight="1" x14ac:dyDescent="0.2">
      <c r="A69" s="245" t="s">
        <v>2102</v>
      </c>
      <c r="B69" s="538" t="s">
        <v>2077</v>
      </c>
      <c r="C69" s="1107"/>
      <c r="D69" s="1110"/>
      <c r="E69" s="250">
        <v>786309285156</v>
      </c>
      <c r="F69" s="543">
        <v>9</v>
      </c>
      <c r="G69" s="1111"/>
      <c r="H69" s="1111"/>
      <c r="I69" s="1111"/>
      <c r="J69" s="1111"/>
      <c r="K69" s="1111"/>
      <c r="L69" s="1111"/>
      <c r="M69" s="1111"/>
      <c r="N69" s="1111"/>
      <c r="O69" s="1111"/>
      <c r="P69" s="1111"/>
      <c r="Q69" s="1111"/>
      <c r="R69" s="1111"/>
      <c r="S69" s="1111"/>
      <c r="T69" s="1111"/>
      <c r="U69" s="1111"/>
      <c r="V69" s="1111"/>
      <c r="W69" s="1111"/>
      <c r="X69" s="1111"/>
    </row>
  </sheetData>
  <mergeCells count="48">
    <mergeCell ref="A2:X2"/>
    <mergeCell ref="A3:X3"/>
    <mergeCell ref="A4:X4"/>
    <mergeCell ref="A5:X5"/>
    <mergeCell ref="A12:X13"/>
    <mergeCell ref="W14:X14"/>
    <mergeCell ref="C16:C20"/>
    <mergeCell ref="D16:D20"/>
    <mergeCell ref="G17:X20"/>
    <mergeCell ref="C21:C25"/>
    <mergeCell ref="D21:D25"/>
    <mergeCell ref="G22:X25"/>
    <mergeCell ref="A14:G14"/>
    <mergeCell ref="H14:L14"/>
    <mergeCell ref="M14:Q14"/>
    <mergeCell ref="S14:T14"/>
    <mergeCell ref="U14:V14"/>
    <mergeCell ref="C26:C30"/>
    <mergeCell ref="D26:D30"/>
    <mergeCell ref="G27:X30"/>
    <mergeCell ref="C31:C35"/>
    <mergeCell ref="D31:D35"/>
    <mergeCell ref="G32:X35"/>
    <mergeCell ref="C36:C40"/>
    <mergeCell ref="D36:D40"/>
    <mergeCell ref="G37:X40"/>
    <mergeCell ref="A41:X42"/>
    <mergeCell ref="A43:G43"/>
    <mergeCell ref="H43:L43"/>
    <mergeCell ref="M43:Q43"/>
    <mergeCell ref="S43:T43"/>
    <mergeCell ref="U43:V43"/>
    <mergeCell ref="W43:X43"/>
    <mergeCell ref="C45:C49"/>
    <mergeCell ref="D45:D49"/>
    <mergeCell ref="G46:X49"/>
    <mergeCell ref="C50:C54"/>
    <mergeCell ref="D50:D54"/>
    <mergeCell ref="G51:X54"/>
    <mergeCell ref="C65:C69"/>
    <mergeCell ref="D65:D69"/>
    <mergeCell ref="G66:X69"/>
    <mergeCell ref="C55:C59"/>
    <mergeCell ref="D55:D59"/>
    <mergeCell ref="G56:X59"/>
    <mergeCell ref="C60:C64"/>
    <mergeCell ref="D60:D64"/>
    <mergeCell ref="G61:X64"/>
  </mergeCells>
  <dataValidations count="1">
    <dataValidation type="textLength" allowBlank="1" showInputMessage="1" showErrorMessage="1" sqref="Z16:Z21 B41:B44 B36 B55 B1:B16 Z65 B26 B31 B70:B1048576 Z26 Z31 Z36 Z45 Z50 Z55 Z60 B60" xr:uid="{462332D9-AABC-4906-AC18-EC96BCC75A84}">
      <formula1>1</formula1>
      <formula2>30</formula2>
    </dataValidation>
  </dataValidations>
  <printOptions horizontalCentered="1"/>
  <pageMargins left="0.25" right="0.25" top="0.75" bottom="0.75" header="0.3" footer="0.3"/>
  <pageSetup scale="40" fitToHeight="0" orientation="landscape" r:id="rId1"/>
  <headerFooter alignWithMargins="0">
    <oddFooter>&amp;LPricing Valid Thru 8/31/2026&amp;C&amp;P of &amp;N&amp;RAll Information Subject to Chage</oddFooter>
  </headerFooter>
  <rowBreaks count="1" manualBreakCount="1">
    <brk id="40" max="2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4C3A3-26EE-4D24-B16A-D12C44A5446A}">
  <sheetPr>
    <pageSetUpPr fitToPage="1"/>
  </sheetPr>
  <dimension ref="A1:AA69"/>
  <sheetViews>
    <sheetView view="pageBreakPreview" zoomScale="70" zoomScaleNormal="90" zoomScaleSheetLayoutView="70" workbookViewId="0">
      <selection activeCell="V7" sqref="V7"/>
    </sheetView>
  </sheetViews>
  <sheetFormatPr defaultColWidth="27.7109375" defaultRowHeight="15" x14ac:dyDescent="0.2"/>
  <cols>
    <col min="1" max="1" width="19.85546875" style="530" bestFit="1" customWidth="1"/>
    <col min="2" max="2" width="65.7109375" style="564" bestFit="1" customWidth="1"/>
    <col min="3" max="3" width="27" style="522" customWidth="1"/>
    <col min="4" max="4" width="23.42578125" style="544" bestFit="1" customWidth="1"/>
    <col min="5" max="5" width="28.28515625" style="545" bestFit="1" customWidth="1"/>
    <col min="6" max="10" width="6.85546875" style="544" customWidth="1"/>
    <col min="11" max="14" width="6.85546875" style="546" customWidth="1"/>
    <col min="15" max="15" width="6.85546875" style="544" customWidth="1"/>
    <col min="16" max="17" width="6.85546875" style="547" customWidth="1"/>
    <col min="18" max="18" width="9.7109375" style="187" bestFit="1" customWidth="1"/>
    <col min="19" max="19" width="13" style="188" customWidth="1"/>
    <col min="20" max="20" width="12.7109375" style="188" customWidth="1"/>
    <col min="21" max="21" width="13" style="188" customWidth="1"/>
    <col min="22" max="22" width="14.140625" style="188" customWidth="1"/>
    <col min="23" max="23" width="13" style="188" customWidth="1"/>
    <col min="24" max="24" width="15" style="188" customWidth="1"/>
    <col min="25" max="25" width="9.140625" style="522" customWidth="1"/>
    <col min="26" max="16384" width="27.7109375" style="522"/>
  </cols>
  <sheetData>
    <row r="1" spans="1:27" ht="12.75" customHeight="1" x14ac:dyDescent="0.3">
      <c r="A1" s="519"/>
      <c r="B1" s="548"/>
      <c r="C1" s="520"/>
      <c r="D1" s="520"/>
      <c r="E1" s="521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4"/>
      <c r="S1" s="5"/>
      <c r="T1" s="5"/>
      <c r="U1" s="5"/>
      <c r="V1" s="5"/>
      <c r="W1" s="5"/>
      <c r="X1" s="6"/>
    </row>
    <row r="2" spans="1:27" s="523" customFormat="1" ht="23.25" customHeight="1" x14ac:dyDescent="0.35">
      <c r="A2" s="1119" t="s">
        <v>95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1120"/>
      <c r="P2" s="1120"/>
      <c r="Q2" s="1120"/>
      <c r="R2" s="1120"/>
      <c r="S2" s="1120"/>
      <c r="T2" s="1120"/>
      <c r="U2" s="1120"/>
      <c r="V2" s="1120"/>
      <c r="W2" s="1120"/>
      <c r="X2" s="1121"/>
    </row>
    <row r="3" spans="1:27" s="523" customFormat="1" ht="23.25" customHeight="1" x14ac:dyDescent="0.35">
      <c r="A3" s="1119" t="s">
        <v>2103</v>
      </c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1121"/>
    </row>
    <row r="4" spans="1:27" s="523" customFormat="1" ht="34.5" customHeight="1" x14ac:dyDescent="0.35">
      <c r="A4" s="1122" t="s">
        <v>1985</v>
      </c>
      <c r="B4" s="1123"/>
      <c r="C4" s="1123"/>
      <c r="D4" s="1123"/>
      <c r="E4" s="1123"/>
      <c r="F4" s="1123"/>
      <c r="G4" s="1123"/>
      <c r="H4" s="1123"/>
      <c r="I4" s="1123"/>
      <c r="J4" s="1123"/>
      <c r="K4" s="1123"/>
      <c r="L4" s="1123"/>
      <c r="M4" s="1123"/>
      <c r="N4" s="1123"/>
      <c r="O4" s="1123"/>
      <c r="P4" s="1123"/>
      <c r="Q4" s="1123"/>
      <c r="R4" s="1123"/>
      <c r="S4" s="1123"/>
      <c r="T4" s="1123"/>
      <c r="U4" s="1123"/>
      <c r="V4" s="1123"/>
      <c r="W4" s="1123"/>
      <c r="X4" s="1124"/>
    </row>
    <row r="5" spans="1:27" s="523" customFormat="1" ht="23.25" customHeight="1" x14ac:dyDescent="0.35">
      <c r="A5" s="1122"/>
      <c r="B5" s="1123"/>
      <c r="C5" s="1123"/>
      <c r="D5" s="1123"/>
      <c r="E5" s="1123"/>
      <c r="F5" s="1123"/>
      <c r="G5" s="1123"/>
      <c r="H5" s="1123"/>
      <c r="I5" s="1123"/>
      <c r="J5" s="1123"/>
      <c r="K5" s="1123"/>
      <c r="L5" s="1123"/>
      <c r="M5" s="1123"/>
      <c r="N5" s="1123"/>
      <c r="O5" s="1123"/>
      <c r="P5" s="1123"/>
      <c r="Q5" s="1123"/>
      <c r="R5" s="1123"/>
      <c r="S5" s="1123"/>
      <c r="T5" s="1123"/>
      <c r="U5" s="1123"/>
      <c r="V5" s="1123"/>
      <c r="W5" s="1123"/>
      <c r="X5" s="1124"/>
    </row>
    <row r="6" spans="1:27" s="523" customFormat="1" ht="23.25" customHeight="1" x14ac:dyDescent="0.35">
      <c r="A6" s="524"/>
      <c r="B6" s="549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5"/>
      <c r="T6" s="525"/>
      <c r="U6" s="525"/>
      <c r="V6" s="525"/>
      <c r="W6" s="525"/>
      <c r="X6" s="526"/>
    </row>
    <row r="7" spans="1:27" s="523" customFormat="1" ht="23.25" customHeight="1" x14ac:dyDescent="0.35">
      <c r="A7" s="524"/>
      <c r="B7" s="549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5"/>
      <c r="P7" s="525"/>
      <c r="Q7" s="525"/>
      <c r="R7" s="525"/>
      <c r="S7" s="525"/>
      <c r="T7" s="525"/>
      <c r="U7" s="525"/>
      <c r="V7" s="525"/>
      <c r="W7" s="525"/>
      <c r="X7" s="526"/>
    </row>
    <row r="8" spans="1:27" s="523" customFormat="1" ht="23.25" customHeight="1" x14ac:dyDescent="0.35">
      <c r="A8" s="524"/>
      <c r="B8" s="549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525"/>
      <c r="U8" s="525"/>
      <c r="V8" s="525"/>
      <c r="W8" s="525"/>
      <c r="X8" s="526"/>
    </row>
    <row r="9" spans="1:27" s="523" customFormat="1" ht="23.25" customHeight="1" thickBot="1" x14ac:dyDescent="0.4">
      <c r="A9" s="524"/>
      <c r="B9" s="549"/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6"/>
    </row>
    <row r="10" spans="1:27" s="527" customFormat="1" ht="18" customHeight="1" x14ac:dyDescent="0.2">
      <c r="A10" s="1113" t="s">
        <v>2104</v>
      </c>
      <c r="B10" s="1114"/>
      <c r="C10" s="1114"/>
      <c r="D10" s="1114"/>
      <c r="E10" s="1114"/>
      <c r="F10" s="1114"/>
      <c r="G10" s="1114"/>
      <c r="H10" s="1114"/>
      <c r="I10" s="1114"/>
      <c r="J10" s="1114"/>
      <c r="K10" s="1114"/>
      <c r="L10" s="1114"/>
      <c r="M10" s="1114"/>
      <c r="N10" s="1114"/>
      <c r="O10" s="1114"/>
      <c r="P10" s="1114"/>
      <c r="Q10" s="1114"/>
      <c r="R10" s="1114"/>
      <c r="S10" s="1114"/>
      <c r="T10" s="1114"/>
      <c r="U10" s="1114"/>
      <c r="V10" s="1114"/>
      <c r="W10" s="1114"/>
      <c r="X10" s="1115"/>
    </row>
    <row r="11" spans="1:27" s="527" customFormat="1" ht="18" customHeight="1" thickBot="1" x14ac:dyDescent="0.25">
      <c r="A11" s="1116"/>
      <c r="B11" s="1117"/>
      <c r="C11" s="1117"/>
      <c r="D11" s="1117"/>
      <c r="E11" s="1117"/>
      <c r="F11" s="1117"/>
      <c r="G11" s="1117"/>
      <c r="H11" s="1117"/>
      <c r="I11" s="1117"/>
      <c r="J11" s="1117"/>
      <c r="K11" s="1117"/>
      <c r="L11" s="1117"/>
      <c r="M11" s="1117"/>
      <c r="N11" s="1117"/>
      <c r="O11" s="1117"/>
      <c r="P11" s="1117"/>
      <c r="Q11" s="1117"/>
      <c r="R11" s="1117"/>
      <c r="S11" s="1117"/>
      <c r="T11" s="1117"/>
      <c r="U11" s="1117"/>
      <c r="V11" s="1117"/>
      <c r="W11" s="1117"/>
      <c r="X11" s="1118"/>
    </row>
    <row r="12" spans="1:27" s="527" customFormat="1" ht="15.75" customHeight="1" x14ac:dyDescent="0.2">
      <c r="A12" s="667" t="s">
        <v>4</v>
      </c>
      <c r="B12" s="667"/>
      <c r="C12" s="667"/>
      <c r="D12" s="667"/>
      <c r="E12" s="667"/>
      <c r="F12" s="667"/>
      <c r="G12" s="667"/>
      <c r="H12" s="667" t="s">
        <v>5</v>
      </c>
      <c r="I12" s="667"/>
      <c r="J12" s="667"/>
      <c r="K12" s="667"/>
      <c r="L12" s="667"/>
      <c r="M12" s="667" t="s">
        <v>1987</v>
      </c>
      <c r="N12" s="667"/>
      <c r="O12" s="667"/>
      <c r="P12" s="667"/>
      <c r="Q12" s="667"/>
      <c r="R12" s="16"/>
      <c r="S12" s="668" t="s">
        <v>7</v>
      </c>
      <c r="T12" s="668"/>
      <c r="U12" s="952" t="s">
        <v>1988</v>
      </c>
      <c r="V12" s="952"/>
      <c r="W12" s="952" t="s">
        <v>1988</v>
      </c>
      <c r="X12" s="952"/>
    </row>
    <row r="13" spans="1:27" s="530" customFormat="1" ht="15.75" customHeight="1" x14ac:dyDescent="0.2">
      <c r="A13" s="17" t="s">
        <v>9</v>
      </c>
      <c r="B13" s="550" t="s">
        <v>10</v>
      </c>
      <c r="C13" s="18" t="s">
        <v>11</v>
      </c>
      <c r="D13" s="18" t="s">
        <v>1989</v>
      </c>
      <c r="E13" s="19" t="s">
        <v>14</v>
      </c>
      <c r="F13" s="20" t="s">
        <v>15</v>
      </c>
      <c r="G13" s="20" t="s">
        <v>16</v>
      </c>
      <c r="H13" s="20" t="s">
        <v>17</v>
      </c>
      <c r="I13" s="20" t="s">
        <v>18</v>
      </c>
      <c r="J13" s="20" t="s">
        <v>19</v>
      </c>
      <c r="K13" s="20" t="s">
        <v>20</v>
      </c>
      <c r="L13" s="20" t="s">
        <v>21</v>
      </c>
      <c r="M13" s="21" t="s">
        <v>17</v>
      </c>
      <c r="N13" s="22" t="s">
        <v>18</v>
      </c>
      <c r="O13" s="22" t="s">
        <v>19</v>
      </c>
      <c r="P13" s="22" t="s">
        <v>20</v>
      </c>
      <c r="Q13" s="23" t="s">
        <v>21</v>
      </c>
      <c r="R13" s="529" t="s">
        <v>22</v>
      </c>
      <c r="S13" s="27" t="s">
        <v>23</v>
      </c>
      <c r="T13" s="27" t="s">
        <v>24</v>
      </c>
      <c r="U13" s="27" t="s">
        <v>25</v>
      </c>
      <c r="V13" s="27" t="s">
        <v>26</v>
      </c>
      <c r="W13" s="27" t="s">
        <v>27</v>
      </c>
      <c r="X13" s="27" t="s">
        <v>28</v>
      </c>
    </row>
    <row r="14" spans="1:27" s="540" customFormat="1" ht="68.25" customHeight="1" x14ac:dyDescent="0.2">
      <c r="A14" s="343" t="s">
        <v>2105</v>
      </c>
      <c r="B14" s="551" t="s">
        <v>2106</v>
      </c>
      <c r="C14" s="1105"/>
      <c r="D14" s="1108" t="s">
        <v>2107</v>
      </c>
      <c r="E14" s="542" t="s">
        <v>2108</v>
      </c>
      <c r="F14" s="533">
        <v>36</v>
      </c>
      <c r="G14" s="533">
        <v>36</v>
      </c>
      <c r="H14" s="534">
        <v>21.6</v>
      </c>
      <c r="I14" s="534">
        <v>13</v>
      </c>
      <c r="J14" s="534">
        <v>12.75</v>
      </c>
      <c r="K14" s="534">
        <v>31.125</v>
      </c>
      <c r="L14" s="534">
        <f>(K14*J14*I14)/1728</f>
        <v>2.9855143229166665</v>
      </c>
      <c r="M14" s="534">
        <v>19.600000000000001</v>
      </c>
      <c r="N14" s="534">
        <v>12.25</v>
      </c>
      <c r="O14" s="534">
        <v>12.25</v>
      </c>
      <c r="P14" s="534">
        <v>30.25</v>
      </c>
      <c r="Q14" s="534">
        <f>(P14*O14*N14)/1728</f>
        <v>2.6269621672453702</v>
      </c>
      <c r="R14" s="36" t="s">
        <v>90</v>
      </c>
      <c r="S14" s="38">
        <v>2.4900000000000002</v>
      </c>
      <c r="T14" s="38">
        <f>S14*F14</f>
        <v>89.640000000000015</v>
      </c>
      <c r="U14" s="38" t="s">
        <v>90</v>
      </c>
      <c r="V14" s="38" t="s">
        <v>90</v>
      </c>
      <c r="W14" s="38">
        <v>1.02</v>
      </c>
      <c r="X14" s="38">
        <f>W14*F14</f>
        <v>36.72</v>
      </c>
      <c r="Z14" s="552"/>
      <c r="AA14" s="552"/>
    </row>
    <row r="15" spans="1:27" s="540" customFormat="1" ht="20.100000000000001" customHeight="1" x14ac:dyDescent="0.2">
      <c r="A15" s="254" t="s">
        <v>2109</v>
      </c>
      <c r="B15" s="553" t="s">
        <v>2110</v>
      </c>
      <c r="C15" s="1106"/>
      <c r="D15" s="1109"/>
      <c r="E15" s="554">
        <v>786309251595</v>
      </c>
      <c r="F15" s="539">
        <v>9</v>
      </c>
      <c r="G15" s="1111" t="s">
        <v>1996</v>
      </c>
      <c r="H15" s="1111"/>
      <c r="I15" s="1111"/>
      <c r="J15" s="1111"/>
      <c r="K15" s="1111"/>
      <c r="L15" s="1111"/>
      <c r="M15" s="1111"/>
      <c r="N15" s="1111"/>
      <c r="O15" s="1111"/>
      <c r="P15" s="1111"/>
      <c r="Q15" s="1111"/>
      <c r="R15" s="1111"/>
      <c r="S15" s="1111"/>
      <c r="T15" s="1111"/>
      <c r="U15" s="1111"/>
      <c r="V15" s="1111"/>
      <c r="W15" s="1111"/>
      <c r="X15" s="1111"/>
    </row>
    <row r="16" spans="1:27" s="540" customFormat="1" ht="20.100000000000001" customHeight="1" x14ac:dyDescent="0.2">
      <c r="A16" s="254" t="s">
        <v>2111</v>
      </c>
      <c r="B16" s="553" t="s">
        <v>2112</v>
      </c>
      <c r="C16" s="1106"/>
      <c r="D16" s="1109"/>
      <c r="E16" s="554">
        <v>786309251595</v>
      </c>
      <c r="F16" s="539">
        <v>9</v>
      </c>
      <c r="G16" s="1111"/>
      <c r="H16" s="1111"/>
      <c r="I16" s="1111"/>
      <c r="J16" s="1111"/>
      <c r="K16" s="1111"/>
      <c r="L16" s="1111"/>
      <c r="M16" s="1111"/>
      <c r="N16" s="1111"/>
      <c r="O16" s="1111"/>
      <c r="P16" s="1111"/>
      <c r="Q16" s="1111"/>
      <c r="R16" s="1111"/>
      <c r="S16" s="1111"/>
      <c r="T16" s="1111"/>
      <c r="U16" s="1111"/>
      <c r="V16" s="1111"/>
      <c r="W16" s="1111"/>
      <c r="X16" s="1111"/>
    </row>
    <row r="17" spans="1:27" s="540" customFormat="1" ht="20.100000000000001" customHeight="1" x14ac:dyDescent="0.2">
      <c r="A17" s="254" t="s">
        <v>2113</v>
      </c>
      <c r="B17" s="553" t="s">
        <v>2114</v>
      </c>
      <c r="C17" s="1106"/>
      <c r="D17" s="1109"/>
      <c r="E17" s="554">
        <v>786309251595</v>
      </c>
      <c r="F17" s="539">
        <v>9</v>
      </c>
      <c r="G17" s="1111"/>
      <c r="H17" s="1111"/>
      <c r="I17" s="1111"/>
      <c r="J17" s="1111"/>
      <c r="K17" s="1111"/>
      <c r="L17" s="1111"/>
      <c r="M17" s="1111"/>
      <c r="N17" s="1111"/>
      <c r="O17" s="1111"/>
      <c r="P17" s="1111"/>
      <c r="Q17" s="1111"/>
      <c r="R17" s="1111"/>
      <c r="S17" s="1111"/>
      <c r="T17" s="1111"/>
      <c r="U17" s="1111"/>
      <c r="V17" s="1111"/>
      <c r="W17" s="1111"/>
      <c r="X17" s="1111"/>
    </row>
    <row r="18" spans="1:27" s="540" customFormat="1" ht="20.100000000000001" customHeight="1" x14ac:dyDescent="0.2">
      <c r="A18" s="254" t="s">
        <v>2115</v>
      </c>
      <c r="B18" s="553" t="s">
        <v>2116</v>
      </c>
      <c r="C18" s="1107"/>
      <c r="D18" s="1110"/>
      <c r="E18" s="554">
        <v>786309251595</v>
      </c>
      <c r="F18" s="539">
        <v>9</v>
      </c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</row>
    <row r="19" spans="1:27" s="535" customFormat="1" ht="68.25" customHeight="1" x14ac:dyDescent="0.2">
      <c r="A19" s="343" t="s">
        <v>2117</v>
      </c>
      <c r="B19" s="551" t="s">
        <v>2118</v>
      </c>
      <c r="C19" s="1105"/>
      <c r="D19" s="1108" t="s">
        <v>2107</v>
      </c>
      <c r="E19" s="542" t="s">
        <v>2119</v>
      </c>
      <c r="F19" s="533">
        <v>36</v>
      </c>
      <c r="G19" s="533">
        <v>36</v>
      </c>
      <c r="H19" s="534">
        <v>21.6</v>
      </c>
      <c r="I19" s="534">
        <v>13</v>
      </c>
      <c r="J19" s="534">
        <v>12.75</v>
      </c>
      <c r="K19" s="534">
        <v>31.125</v>
      </c>
      <c r="L19" s="534">
        <f>(K19*J19*I19)/1728</f>
        <v>2.9855143229166665</v>
      </c>
      <c r="M19" s="534">
        <v>19.600000000000001</v>
      </c>
      <c r="N19" s="534">
        <v>12.25</v>
      </c>
      <c r="O19" s="534">
        <v>12.25</v>
      </c>
      <c r="P19" s="534">
        <v>30.25</v>
      </c>
      <c r="Q19" s="534">
        <f>(P19*O19*N19)/1728</f>
        <v>2.6269621672453702</v>
      </c>
      <c r="R19" s="36" t="s">
        <v>90</v>
      </c>
      <c r="S19" s="38">
        <v>2.4900000000000002</v>
      </c>
      <c r="T19" s="38">
        <f>S19*F19</f>
        <v>89.640000000000015</v>
      </c>
      <c r="U19" s="38" t="s">
        <v>90</v>
      </c>
      <c r="V19" s="38" t="s">
        <v>90</v>
      </c>
      <c r="W19" s="38">
        <v>1.02</v>
      </c>
      <c r="X19" s="38">
        <f>W19*F19</f>
        <v>36.72</v>
      </c>
      <c r="Y19" s="540"/>
      <c r="Z19" s="552"/>
      <c r="AA19" s="552"/>
    </row>
    <row r="20" spans="1:27" s="540" customFormat="1" ht="20.100000000000001" customHeight="1" x14ac:dyDescent="0.2">
      <c r="A20" s="254" t="s">
        <v>2120</v>
      </c>
      <c r="B20" s="553" t="s">
        <v>2121</v>
      </c>
      <c r="C20" s="1106"/>
      <c r="D20" s="1109"/>
      <c r="E20" s="554">
        <v>786309251618</v>
      </c>
      <c r="F20" s="539">
        <v>9</v>
      </c>
      <c r="G20" s="1111" t="s">
        <v>1996</v>
      </c>
      <c r="H20" s="1111"/>
      <c r="I20" s="1111"/>
      <c r="J20" s="1111"/>
      <c r="K20" s="1111"/>
      <c r="L20" s="1111"/>
      <c r="M20" s="1111"/>
      <c r="N20" s="1111"/>
      <c r="O20" s="1111"/>
      <c r="P20" s="1111"/>
      <c r="Q20" s="1111"/>
      <c r="R20" s="1111"/>
      <c r="S20" s="1111"/>
      <c r="T20" s="1111"/>
      <c r="U20" s="1111"/>
      <c r="V20" s="1111"/>
      <c r="W20" s="1111"/>
      <c r="X20" s="1111"/>
    </row>
    <row r="21" spans="1:27" s="540" customFormat="1" ht="20.100000000000001" customHeight="1" x14ac:dyDescent="0.2">
      <c r="A21" s="254" t="s">
        <v>2122</v>
      </c>
      <c r="B21" s="553" t="s">
        <v>2123</v>
      </c>
      <c r="C21" s="1106"/>
      <c r="D21" s="1109"/>
      <c r="E21" s="554">
        <v>786309251618</v>
      </c>
      <c r="F21" s="539">
        <v>9</v>
      </c>
      <c r="G21" s="1111"/>
      <c r="H21" s="1111"/>
      <c r="I21" s="1111"/>
      <c r="J21" s="1111"/>
      <c r="K21" s="1111"/>
      <c r="L21" s="1111"/>
      <c r="M21" s="1111"/>
      <c r="N21" s="1111"/>
      <c r="O21" s="1111"/>
      <c r="P21" s="1111"/>
      <c r="Q21" s="1111"/>
      <c r="R21" s="1111"/>
      <c r="S21" s="1111"/>
      <c r="T21" s="1111"/>
      <c r="U21" s="1111"/>
      <c r="V21" s="1111"/>
      <c r="W21" s="1111"/>
      <c r="X21" s="1111"/>
    </row>
    <row r="22" spans="1:27" s="540" customFormat="1" ht="20.100000000000001" customHeight="1" x14ac:dyDescent="0.2">
      <c r="A22" s="254" t="s">
        <v>2124</v>
      </c>
      <c r="B22" s="553" t="s">
        <v>2125</v>
      </c>
      <c r="C22" s="1106"/>
      <c r="D22" s="1109"/>
      <c r="E22" s="554">
        <v>786309251618</v>
      </c>
      <c r="F22" s="539">
        <v>9</v>
      </c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</row>
    <row r="23" spans="1:27" s="540" customFormat="1" ht="20.100000000000001" customHeight="1" x14ac:dyDescent="0.2">
      <c r="A23" s="254" t="s">
        <v>2126</v>
      </c>
      <c r="B23" s="553" t="s">
        <v>2127</v>
      </c>
      <c r="C23" s="1107"/>
      <c r="D23" s="1110"/>
      <c r="E23" s="554">
        <v>786309251618</v>
      </c>
      <c r="F23" s="539">
        <v>9</v>
      </c>
      <c r="G23" s="1111"/>
      <c r="H23" s="1111"/>
      <c r="I23" s="1111"/>
      <c r="J23" s="1111"/>
      <c r="K23" s="1111"/>
      <c r="L23" s="1111"/>
      <c r="M23" s="1111"/>
      <c r="N23" s="1111"/>
      <c r="O23" s="1111"/>
      <c r="P23" s="1111"/>
      <c r="Q23" s="1111"/>
      <c r="R23" s="1111"/>
      <c r="S23" s="1111"/>
      <c r="T23" s="1111"/>
      <c r="U23" s="1111"/>
      <c r="V23" s="1111"/>
      <c r="W23" s="1111"/>
      <c r="X23" s="1111"/>
    </row>
    <row r="24" spans="1:27" s="535" customFormat="1" ht="69.75" customHeight="1" x14ac:dyDescent="0.2">
      <c r="A24" s="343" t="s">
        <v>2128</v>
      </c>
      <c r="B24" s="551" t="s">
        <v>2129</v>
      </c>
      <c r="C24" s="1138" t="s">
        <v>2130</v>
      </c>
      <c r="D24" s="1108" t="s">
        <v>2107</v>
      </c>
      <c r="E24" s="542" t="s">
        <v>2131</v>
      </c>
      <c r="F24" s="533">
        <v>36</v>
      </c>
      <c r="G24" s="533">
        <v>36</v>
      </c>
      <c r="H24" s="534">
        <v>21.6</v>
      </c>
      <c r="I24" s="534">
        <v>13</v>
      </c>
      <c r="J24" s="534">
        <v>12.75</v>
      </c>
      <c r="K24" s="534">
        <v>31.125</v>
      </c>
      <c r="L24" s="534">
        <f t="shared" ref="L24" si="0">(K24*J24*I24)/1728</f>
        <v>2.9855143229166665</v>
      </c>
      <c r="M24" s="534">
        <v>19.600000000000001</v>
      </c>
      <c r="N24" s="534">
        <v>12.25</v>
      </c>
      <c r="O24" s="534">
        <v>12.25</v>
      </c>
      <c r="P24" s="534">
        <v>30.25</v>
      </c>
      <c r="Q24" s="534">
        <f t="shared" ref="Q24" si="1">(P24*O24*N24)/1728</f>
        <v>2.6269621672453702</v>
      </c>
      <c r="R24" s="36" t="s">
        <v>90</v>
      </c>
      <c r="S24" s="38">
        <v>2.39</v>
      </c>
      <c r="T24" s="38">
        <f t="shared" ref="T24" si="2">S24*F24</f>
        <v>86.04</v>
      </c>
      <c r="U24" s="38" t="s">
        <v>90</v>
      </c>
      <c r="V24" s="38" t="s">
        <v>90</v>
      </c>
      <c r="W24" s="38">
        <v>0.98</v>
      </c>
      <c r="X24" s="38">
        <f t="shared" ref="X24" si="3">W24*F24</f>
        <v>35.28</v>
      </c>
      <c r="Y24" s="540"/>
      <c r="Z24" s="552"/>
      <c r="AA24" s="552"/>
    </row>
    <row r="25" spans="1:27" s="540" customFormat="1" ht="20.100000000000001" customHeight="1" x14ac:dyDescent="0.2">
      <c r="A25" s="254" t="s">
        <v>2132</v>
      </c>
      <c r="B25" s="553" t="s">
        <v>2133</v>
      </c>
      <c r="C25" s="1139"/>
      <c r="D25" s="1109"/>
      <c r="E25" s="554">
        <v>786309285170</v>
      </c>
      <c r="F25" s="539">
        <v>9</v>
      </c>
      <c r="G25" s="1111" t="s">
        <v>1996</v>
      </c>
      <c r="H25" s="1111"/>
      <c r="I25" s="1111"/>
      <c r="J25" s="1111"/>
      <c r="K25" s="1111"/>
      <c r="L25" s="1111"/>
      <c r="M25" s="1111"/>
      <c r="N25" s="1111"/>
      <c r="O25" s="1111"/>
      <c r="P25" s="1111"/>
      <c r="Q25" s="1111"/>
      <c r="R25" s="1111"/>
      <c r="S25" s="1111"/>
      <c r="T25" s="1111"/>
      <c r="U25" s="1111"/>
      <c r="V25" s="1111"/>
      <c r="W25" s="1111"/>
      <c r="X25" s="1111"/>
    </row>
    <row r="26" spans="1:27" s="540" customFormat="1" ht="20.100000000000001" customHeight="1" x14ac:dyDescent="0.2">
      <c r="A26" s="254" t="s">
        <v>2134</v>
      </c>
      <c r="B26" s="553" t="s">
        <v>2135</v>
      </c>
      <c r="C26" s="1139"/>
      <c r="D26" s="1109"/>
      <c r="E26" s="554">
        <v>786309285170</v>
      </c>
      <c r="F26" s="539">
        <v>9</v>
      </c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</row>
    <row r="27" spans="1:27" s="540" customFormat="1" ht="20.100000000000001" customHeight="1" x14ac:dyDescent="0.2">
      <c r="A27" s="254" t="s">
        <v>2136</v>
      </c>
      <c r="B27" s="553" t="s">
        <v>2137</v>
      </c>
      <c r="C27" s="1139"/>
      <c r="D27" s="1109"/>
      <c r="E27" s="554">
        <v>786309285170</v>
      </c>
      <c r="F27" s="539">
        <v>9</v>
      </c>
      <c r="G27" s="1111"/>
      <c r="H27" s="1111"/>
      <c r="I27" s="1111"/>
      <c r="J27" s="1111"/>
      <c r="K27" s="1111"/>
      <c r="L27" s="1111"/>
      <c r="M27" s="1111"/>
      <c r="N27" s="1111"/>
      <c r="O27" s="1111"/>
      <c r="P27" s="1111"/>
      <c r="Q27" s="1111"/>
      <c r="R27" s="1111"/>
      <c r="S27" s="1111"/>
      <c r="T27" s="1111"/>
      <c r="U27" s="1111"/>
      <c r="V27" s="1111"/>
      <c r="W27" s="1111"/>
      <c r="X27" s="1111"/>
    </row>
    <row r="28" spans="1:27" s="540" customFormat="1" ht="20.100000000000001" customHeight="1" x14ac:dyDescent="0.2">
      <c r="A28" s="254" t="s">
        <v>2138</v>
      </c>
      <c r="B28" s="553" t="s">
        <v>2139</v>
      </c>
      <c r="C28" s="1140"/>
      <c r="D28" s="1110"/>
      <c r="E28" s="554">
        <v>786309285170</v>
      </c>
      <c r="F28" s="539">
        <v>9</v>
      </c>
      <c r="G28" s="1111"/>
      <c r="H28" s="1111"/>
      <c r="I28" s="1111"/>
      <c r="J28" s="1111"/>
      <c r="K28" s="1111"/>
      <c r="L28" s="1111"/>
      <c r="M28" s="1111"/>
      <c r="N28" s="1111"/>
      <c r="O28" s="1111"/>
      <c r="P28" s="1111"/>
      <c r="Q28" s="1111"/>
      <c r="R28" s="1111"/>
      <c r="S28" s="1111"/>
      <c r="T28" s="1111"/>
      <c r="U28" s="1111"/>
      <c r="V28" s="1111"/>
      <c r="W28" s="1111"/>
      <c r="X28" s="1111"/>
    </row>
    <row r="29" spans="1:27" s="535" customFormat="1" ht="69.75" customHeight="1" x14ac:dyDescent="0.2">
      <c r="A29" s="343" t="s">
        <v>2140</v>
      </c>
      <c r="B29" s="551" t="s">
        <v>2141</v>
      </c>
      <c r="C29" s="1105"/>
      <c r="D29" s="1108" t="s">
        <v>2107</v>
      </c>
      <c r="E29" s="542" t="s">
        <v>2142</v>
      </c>
      <c r="F29" s="533">
        <v>36</v>
      </c>
      <c r="G29" s="533">
        <v>36</v>
      </c>
      <c r="H29" s="534">
        <v>21.6</v>
      </c>
      <c r="I29" s="534">
        <v>13</v>
      </c>
      <c r="J29" s="534">
        <v>12.75</v>
      </c>
      <c r="K29" s="534">
        <v>31.125</v>
      </c>
      <c r="L29" s="534">
        <f t="shared" ref="L29" si="4">(K29*J29*I29)/1728</f>
        <v>2.9855143229166665</v>
      </c>
      <c r="M29" s="534">
        <v>19.600000000000001</v>
      </c>
      <c r="N29" s="534">
        <v>12.25</v>
      </c>
      <c r="O29" s="534">
        <v>12.25</v>
      </c>
      <c r="P29" s="534">
        <v>30.25</v>
      </c>
      <c r="Q29" s="534">
        <f t="shared" ref="Q29" si="5">(P29*O29*N29)/1728</f>
        <v>2.6269621672453702</v>
      </c>
      <c r="R29" s="36" t="s">
        <v>90</v>
      </c>
      <c r="S29" s="38">
        <v>2.39</v>
      </c>
      <c r="T29" s="38">
        <f t="shared" ref="T29" si="6">S29*F29</f>
        <v>86.04</v>
      </c>
      <c r="U29" s="38" t="s">
        <v>90</v>
      </c>
      <c r="V29" s="38" t="s">
        <v>90</v>
      </c>
      <c r="W29" s="38">
        <v>0.95</v>
      </c>
      <c r="X29" s="38">
        <f t="shared" ref="X29" si="7">W29*F29</f>
        <v>34.199999999999996</v>
      </c>
      <c r="Y29" s="540"/>
      <c r="Z29" s="552"/>
      <c r="AA29" s="552"/>
    </row>
    <row r="30" spans="1:27" s="540" customFormat="1" ht="20.100000000000001" customHeight="1" x14ac:dyDescent="0.2">
      <c r="A30" s="254" t="s">
        <v>2143</v>
      </c>
      <c r="B30" s="553" t="s">
        <v>2144</v>
      </c>
      <c r="C30" s="1106"/>
      <c r="D30" s="1109"/>
      <c r="E30" s="554">
        <v>786309285194</v>
      </c>
      <c r="F30" s="539">
        <v>9</v>
      </c>
      <c r="G30" s="1111" t="s">
        <v>1996</v>
      </c>
      <c r="H30" s="1111"/>
      <c r="I30" s="1111"/>
      <c r="J30" s="1111"/>
      <c r="K30" s="1111"/>
      <c r="L30" s="1111"/>
      <c r="M30" s="1111"/>
      <c r="N30" s="1111"/>
      <c r="O30" s="1111"/>
      <c r="P30" s="1111"/>
      <c r="Q30" s="1111"/>
      <c r="R30" s="1111"/>
      <c r="S30" s="1111"/>
      <c r="T30" s="1111"/>
      <c r="U30" s="1111"/>
      <c r="V30" s="1111"/>
      <c r="W30" s="1111"/>
      <c r="X30" s="1111"/>
    </row>
    <row r="31" spans="1:27" s="540" customFormat="1" ht="20.100000000000001" customHeight="1" x14ac:dyDescent="0.2">
      <c r="A31" s="254" t="s">
        <v>2145</v>
      </c>
      <c r="B31" s="553" t="s">
        <v>2146</v>
      </c>
      <c r="C31" s="1106"/>
      <c r="D31" s="1109"/>
      <c r="E31" s="554">
        <v>786309285194</v>
      </c>
      <c r="F31" s="539">
        <v>9</v>
      </c>
      <c r="G31" s="1111"/>
      <c r="H31" s="1111"/>
      <c r="I31" s="1111"/>
      <c r="J31" s="1111"/>
      <c r="K31" s="1111"/>
      <c r="L31" s="1111"/>
      <c r="M31" s="1111"/>
      <c r="N31" s="1111"/>
      <c r="O31" s="1111"/>
      <c r="P31" s="1111"/>
      <c r="Q31" s="1111"/>
      <c r="R31" s="1111"/>
      <c r="S31" s="1111"/>
      <c r="T31" s="1111"/>
      <c r="U31" s="1111"/>
      <c r="V31" s="1111"/>
      <c r="W31" s="1111"/>
      <c r="X31" s="1111"/>
    </row>
    <row r="32" spans="1:27" s="540" customFormat="1" ht="20.100000000000001" customHeight="1" x14ac:dyDescent="0.2">
      <c r="A32" s="254" t="s">
        <v>2147</v>
      </c>
      <c r="B32" s="553" t="s">
        <v>2148</v>
      </c>
      <c r="C32" s="1106"/>
      <c r="D32" s="1109"/>
      <c r="E32" s="554">
        <v>786309285194</v>
      </c>
      <c r="F32" s="539">
        <v>9</v>
      </c>
      <c r="G32" s="1111"/>
      <c r="H32" s="1111"/>
      <c r="I32" s="1111"/>
      <c r="J32" s="1111"/>
      <c r="K32" s="1111"/>
      <c r="L32" s="1111"/>
      <c r="M32" s="1111"/>
      <c r="N32" s="1111"/>
      <c r="O32" s="1111"/>
      <c r="P32" s="1111"/>
      <c r="Q32" s="1111"/>
      <c r="R32" s="1111"/>
      <c r="S32" s="1111"/>
      <c r="T32" s="1111"/>
      <c r="U32" s="1111"/>
      <c r="V32" s="1111"/>
      <c r="W32" s="1111"/>
      <c r="X32" s="1111"/>
    </row>
    <row r="33" spans="1:27" s="540" customFormat="1" ht="20.100000000000001" customHeight="1" x14ac:dyDescent="0.2">
      <c r="A33" s="254" t="s">
        <v>2149</v>
      </c>
      <c r="B33" s="553" t="s">
        <v>2150</v>
      </c>
      <c r="C33" s="1107"/>
      <c r="D33" s="1110"/>
      <c r="E33" s="554">
        <v>786309285194</v>
      </c>
      <c r="F33" s="539">
        <v>9</v>
      </c>
      <c r="G33" s="1111"/>
      <c r="H33" s="1111"/>
      <c r="I33" s="1111"/>
      <c r="J33" s="1111"/>
      <c r="K33" s="1111"/>
      <c r="L33" s="1111"/>
      <c r="M33" s="1111"/>
      <c r="N33" s="1111"/>
      <c r="O33" s="1111"/>
      <c r="P33" s="1111"/>
      <c r="Q33" s="1111"/>
      <c r="R33" s="1111"/>
      <c r="S33" s="1111"/>
      <c r="T33" s="1111"/>
      <c r="U33" s="1111"/>
      <c r="V33" s="1111"/>
      <c r="W33" s="1111"/>
      <c r="X33" s="1111"/>
    </row>
    <row r="34" spans="1:27" s="540" customFormat="1" ht="69.75" customHeight="1" x14ac:dyDescent="0.2">
      <c r="A34" s="343" t="s">
        <v>2151</v>
      </c>
      <c r="B34" s="551" t="s">
        <v>2152</v>
      </c>
      <c r="C34" s="1138" t="s">
        <v>2153</v>
      </c>
      <c r="D34" s="1108" t="s">
        <v>2107</v>
      </c>
      <c r="E34" s="542" t="s">
        <v>2154</v>
      </c>
      <c r="F34" s="533">
        <v>36</v>
      </c>
      <c r="G34" s="533">
        <v>36</v>
      </c>
      <c r="H34" s="534">
        <v>22.4</v>
      </c>
      <c r="I34" s="534">
        <v>13</v>
      </c>
      <c r="J34" s="534">
        <v>12.75</v>
      </c>
      <c r="K34" s="534">
        <v>31.125</v>
      </c>
      <c r="L34" s="534">
        <f>(K34*J34*I34)/1728</f>
        <v>2.9855143229166665</v>
      </c>
      <c r="M34" s="534">
        <v>20.399999999999999</v>
      </c>
      <c r="N34" s="534">
        <v>12.25</v>
      </c>
      <c r="O34" s="534">
        <v>12.25</v>
      </c>
      <c r="P34" s="534">
        <v>30.25</v>
      </c>
      <c r="Q34" s="534">
        <f>(P34*O34*N34)/1728</f>
        <v>2.6269621672453702</v>
      </c>
      <c r="R34" s="36" t="s">
        <v>90</v>
      </c>
      <c r="S34" s="38">
        <v>2.39</v>
      </c>
      <c r="T34" s="38">
        <f>S34*F34</f>
        <v>86.04</v>
      </c>
      <c r="U34" s="38" t="s">
        <v>90</v>
      </c>
      <c r="V34" s="38" t="s">
        <v>90</v>
      </c>
      <c r="W34" s="38">
        <v>0.95</v>
      </c>
      <c r="X34" s="38">
        <f>W34*F34</f>
        <v>34.199999999999996</v>
      </c>
      <c r="Z34" s="552"/>
      <c r="AA34" s="552"/>
    </row>
    <row r="35" spans="1:27" s="540" customFormat="1" ht="20.100000000000001" customHeight="1" x14ac:dyDescent="0.2">
      <c r="A35" s="254" t="s">
        <v>2155</v>
      </c>
      <c r="B35" s="553" t="s">
        <v>2156</v>
      </c>
      <c r="C35" s="1139"/>
      <c r="D35" s="1109"/>
      <c r="E35" s="554">
        <v>786309285217</v>
      </c>
      <c r="F35" s="539">
        <v>9</v>
      </c>
      <c r="G35" s="1111" t="s">
        <v>1996</v>
      </c>
      <c r="H35" s="1111"/>
      <c r="I35" s="1111"/>
      <c r="J35" s="1111"/>
      <c r="K35" s="1111"/>
      <c r="L35" s="1111"/>
      <c r="M35" s="1111"/>
      <c r="N35" s="1111"/>
      <c r="O35" s="1111"/>
      <c r="P35" s="1111"/>
      <c r="Q35" s="1111"/>
      <c r="R35" s="1111"/>
      <c r="S35" s="1111"/>
      <c r="T35" s="1111"/>
      <c r="U35" s="1111"/>
      <c r="V35" s="1111"/>
      <c r="W35" s="1111"/>
      <c r="X35" s="1111"/>
    </row>
    <row r="36" spans="1:27" s="540" customFormat="1" ht="20.100000000000001" customHeight="1" x14ac:dyDescent="0.2">
      <c r="A36" s="254" t="s">
        <v>2157</v>
      </c>
      <c r="B36" s="553" t="s">
        <v>2158</v>
      </c>
      <c r="C36" s="1139"/>
      <c r="D36" s="1109"/>
      <c r="E36" s="554">
        <v>786309285217</v>
      </c>
      <c r="F36" s="539">
        <v>9</v>
      </c>
      <c r="G36" s="1111"/>
      <c r="H36" s="1111"/>
      <c r="I36" s="1111"/>
      <c r="J36" s="1111"/>
      <c r="K36" s="1111"/>
      <c r="L36" s="1111"/>
      <c r="M36" s="1111"/>
      <c r="N36" s="1111"/>
      <c r="O36" s="1111"/>
      <c r="P36" s="1111"/>
      <c r="Q36" s="1111"/>
      <c r="R36" s="1111"/>
      <c r="S36" s="1111"/>
      <c r="T36" s="1111"/>
      <c r="U36" s="1111"/>
      <c r="V36" s="1111"/>
      <c r="W36" s="1111"/>
      <c r="X36" s="1111"/>
    </row>
    <row r="37" spans="1:27" s="540" customFormat="1" ht="20.100000000000001" customHeight="1" x14ac:dyDescent="0.2">
      <c r="A37" s="254" t="s">
        <v>2159</v>
      </c>
      <c r="B37" s="553" t="s">
        <v>2160</v>
      </c>
      <c r="C37" s="1139"/>
      <c r="D37" s="1109"/>
      <c r="E37" s="554">
        <v>786309285217</v>
      </c>
      <c r="F37" s="539">
        <v>9</v>
      </c>
      <c r="G37" s="1111"/>
      <c r="H37" s="1111"/>
      <c r="I37" s="1111"/>
      <c r="J37" s="1111"/>
      <c r="K37" s="1111"/>
      <c r="L37" s="1111"/>
      <c r="M37" s="1111"/>
      <c r="N37" s="1111"/>
      <c r="O37" s="1111"/>
      <c r="P37" s="1111"/>
      <c r="Q37" s="1111"/>
      <c r="R37" s="1111"/>
      <c r="S37" s="1111"/>
      <c r="T37" s="1111"/>
      <c r="U37" s="1111"/>
      <c r="V37" s="1111"/>
      <c r="W37" s="1111"/>
      <c r="X37" s="1111"/>
    </row>
    <row r="38" spans="1:27" s="540" customFormat="1" ht="20.100000000000001" customHeight="1" x14ac:dyDescent="0.2">
      <c r="A38" s="254" t="s">
        <v>2161</v>
      </c>
      <c r="B38" s="553" t="s">
        <v>2162</v>
      </c>
      <c r="C38" s="1140"/>
      <c r="D38" s="1110"/>
      <c r="E38" s="554">
        <v>786309285217</v>
      </c>
      <c r="F38" s="539">
        <v>9</v>
      </c>
      <c r="G38" s="1111"/>
      <c r="H38" s="1111"/>
      <c r="I38" s="1111"/>
      <c r="J38" s="1111"/>
      <c r="K38" s="1111"/>
      <c r="L38" s="1111"/>
      <c r="M38" s="1111"/>
      <c r="N38" s="1111"/>
      <c r="O38" s="1111"/>
      <c r="P38" s="1111"/>
      <c r="Q38" s="1111"/>
      <c r="R38" s="1111"/>
      <c r="S38" s="1111"/>
      <c r="T38" s="1111"/>
      <c r="U38" s="1111"/>
      <c r="V38" s="1111"/>
      <c r="W38" s="1111"/>
      <c r="X38" s="1111"/>
    </row>
    <row r="39" spans="1:27" s="540" customFormat="1" ht="15.75" customHeight="1" x14ac:dyDescent="0.2">
      <c r="A39" s="667" t="s">
        <v>4</v>
      </c>
      <c r="B39" s="667"/>
      <c r="C39" s="667"/>
      <c r="D39" s="667"/>
      <c r="E39" s="667"/>
      <c r="F39" s="667"/>
      <c r="G39" s="667"/>
      <c r="H39" s="667" t="s">
        <v>5</v>
      </c>
      <c r="I39" s="667"/>
      <c r="J39" s="667"/>
      <c r="K39" s="667"/>
      <c r="L39" s="667"/>
      <c r="M39" s="667" t="s">
        <v>1987</v>
      </c>
      <c r="N39" s="667"/>
      <c r="O39" s="667"/>
      <c r="P39" s="667"/>
      <c r="Q39" s="667"/>
      <c r="R39" s="16"/>
      <c r="S39" s="952" t="s">
        <v>7</v>
      </c>
      <c r="T39" s="952"/>
      <c r="U39" s="668" t="s">
        <v>246</v>
      </c>
      <c r="V39" s="668"/>
      <c r="W39" s="668" t="s">
        <v>246</v>
      </c>
      <c r="X39" s="668"/>
    </row>
    <row r="40" spans="1:27" s="540" customFormat="1" ht="15.75" customHeight="1" x14ac:dyDescent="0.2">
      <c r="A40" s="17" t="s">
        <v>9</v>
      </c>
      <c r="B40" s="550" t="s">
        <v>10</v>
      </c>
      <c r="C40" s="18" t="s">
        <v>11</v>
      </c>
      <c r="D40" s="18" t="s">
        <v>1989</v>
      </c>
      <c r="E40" s="19" t="s">
        <v>14</v>
      </c>
      <c r="F40" s="20" t="s">
        <v>15</v>
      </c>
      <c r="G40" s="20" t="s">
        <v>16</v>
      </c>
      <c r="H40" s="20" t="s">
        <v>17</v>
      </c>
      <c r="I40" s="20" t="s">
        <v>18</v>
      </c>
      <c r="J40" s="20" t="s">
        <v>19</v>
      </c>
      <c r="K40" s="20" t="s">
        <v>20</v>
      </c>
      <c r="L40" s="20" t="s">
        <v>21</v>
      </c>
      <c r="M40" s="21" t="s">
        <v>17</v>
      </c>
      <c r="N40" s="22" t="s">
        <v>18</v>
      </c>
      <c r="O40" s="22" t="s">
        <v>19</v>
      </c>
      <c r="P40" s="22" t="s">
        <v>20</v>
      </c>
      <c r="Q40" s="23" t="s">
        <v>21</v>
      </c>
      <c r="R40" s="529" t="s">
        <v>22</v>
      </c>
      <c r="S40" s="27" t="s">
        <v>23</v>
      </c>
      <c r="T40" s="27" t="s">
        <v>24</v>
      </c>
      <c r="U40" s="27" t="s">
        <v>25</v>
      </c>
      <c r="V40" s="27" t="s">
        <v>26</v>
      </c>
      <c r="W40" s="27" t="s">
        <v>27</v>
      </c>
      <c r="X40" s="28" t="s">
        <v>28</v>
      </c>
    </row>
    <row r="41" spans="1:27" s="540" customFormat="1" ht="68.25" customHeight="1" x14ac:dyDescent="0.2">
      <c r="A41" s="343" t="s">
        <v>2163</v>
      </c>
      <c r="B41" s="551" t="s">
        <v>2164</v>
      </c>
      <c r="C41" s="1138" t="s">
        <v>2165</v>
      </c>
      <c r="D41" s="1108" t="s">
        <v>2166</v>
      </c>
      <c r="E41" s="542" t="s">
        <v>2167</v>
      </c>
      <c r="F41" s="533">
        <v>36</v>
      </c>
      <c r="G41" s="533">
        <v>36</v>
      </c>
      <c r="H41" s="534">
        <v>21.6</v>
      </c>
      <c r="I41" s="534">
        <v>13.5</v>
      </c>
      <c r="J41" s="534">
        <v>13.5</v>
      </c>
      <c r="K41" s="534">
        <v>31.125</v>
      </c>
      <c r="L41" s="534">
        <f>(K41*J41*I41)/1728</f>
        <v>3.28271484375</v>
      </c>
      <c r="M41" s="534">
        <v>19.600000000000001</v>
      </c>
      <c r="N41" s="534">
        <v>12.75</v>
      </c>
      <c r="O41" s="534">
        <v>12.75</v>
      </c>
      <c r="P41" s="534">
        <v>30.25</v>
      </c>
      <c r="Q41" s="534">
        <f>(P41*O41*N41)/1728</f>
        <v>2.8457845052083335</v>
      </c>
      <c r="R41" s="36" t="s">
        <v>90</v>
      </c>
      <c r="S41" s="38">
        <v>3.25</v>
      </c>
      <c r="T41" s="38">
        <f>S41*F41</f>
        <v>117</v>
      </c>
      <c r="U41" s="38" t="s">
        <v>90</v>
      </c>
      <c r="V41" s="38" t="s">
        <v>90</v>
      </c>
      <c r="W41" s="38">
        <v>1.18</v>
      </c>
      <c r="X41" s="38">
        <f>W41*F41</f>
        <v>42.48</v>
      </c>
      <c r="Z41" s="552"/>
      <c r="AA41" s="552"/>
    </row>
    <row r="42" spans="1:27" s="540" customFormat="1" ht="20.100000000000001" customHeight="1" x14ac:dyDescent="0.2">
      <c r="A42" s="254" t="s">
        <v>2168</v>
      </c>
      <c r="B42" s="553" t="s">
        <v>2169</v>
      </c>
      <c r="C42" s="1139"/>
      <c r="D42" s="1109"/>
      <c r="E42" s="554">
        <v>786309285767</v>
      </c>
      <c r="F42" s="539">
        <v>9</v>
      </c>
      <c r="G42" s="1111" t="s">
        <v>1996</v>
      </c>
      <c r="H42" s="1111"/>
      <c r="I42" s="1111"/>
      <c r="J42" s="1111"/>
      <c r="K42" s="1111"/>
      <c r="L42" s="1111"/>
      <c r="M42" s="1111"/>
      <c r="N42" s="1111"/>
      <c r="O42" s="1111"/>
      <c r="P42" s="1111"/>
      <c r="Q42" s="1111"/>
      <c r="R42" s="1111"/>
      <c r="S42" s="1111"/>
      <c r="T42" s="1111"/>
      <c r="U42" s="1111"/>
      <c r="V42" s="1111"/>
      <c r="W42" s="1111"/>
      <c r="X42" s="1111"/>
    </row>
    <row r="43" spans="1:27" s="540" customFormat="1" ht="20.100000000000001" customHeight="1" x14ac:dyDescent="0.2">
      <c r="A43" s="254" t="s">
        <v>2170</v>
      </c>
      <c r="B43" s="553" t="s">
        <v>2171</v>
      </c>
      <c r="C43" s="1139"/>
      <c r="D43" s="1109"/>
      <c r="E43" s="554">
        <v>786309285767</v>
      </c>
      <c r="F43" s="539">
        <v>9</v>
      </c>
      <c r="G43" s="1111"/>
      <c r="H43" s="1111"/>
      <c r="I43" s="1111"/>
      <c r="J43" s="1111"/>
      <c r="K43" s="1111"/>
      <c r="L43" s="1111"/>
      <c r="M43" s="1111"/>
      <c r="N43" s="1111"/>
      <c r="O43" s="1111"/>
      <c r="P43" s="1111"/>
      <c r="Q43" s="1111"/>
      <c r="R43" s="1111"/>
      <c r="S43" s="1111"/>
      <c r="T43" s="1111"/>
      <c r="U43" s="1111"/>
      <c r="V43" s="1111"/>
      <c r="W43" s="1111"/>
      <c r="X43" s="1111"/>
    </row>
    <row r="44" spans="1:27" s="540" customFormat="1" ht="20.100000000000001" customHeight="1" x14ac:dyDescent="0.2">
      <c r="A44" s="254" t="s">
        <v>2172</v>
      </c>
      <c r="B44" s="553" t="s">
        <v>2173</v>
      </c>
      <c r="C44" s="1139"/>
      <c r="D44" s="1109"/>
      <c r="E44" s="554">
        <v>786309285767</v>
      </c>
      <c r="F44" s="539">
        <v>9</v>
      </c>
      <c r="G44" s="1111"/>
      <c r="H44" s="1111"/>
      <c r="I44" s="1111"/>
      <c r="J44" s="1111"/>
      <c r="K44" s="1111"/>
      <c r="L44" s="1111"/>
      <c r="M44" s="1111"/>
      <c r="N44" s="1111"/>
      <c r="O44" s="1111"/>
      <c r="P44" s="1111"/>
      <c r="Q44" s="1111"/>
      <c r="R44" s="1111"/>
      <c r="S44" s="1111"/>
      <c r="T44" s="1111"/>
      <c r="U44" s="1111"/>
      <c r="V44" s="1111"/>
      <c r="W44" s="1111"/>
      <c r="X44" s="1111"/>
    </row>
    <row r="45" spans="1:27" s="540" customFormat="1" ht="20.100000000000001" customHeight="1" thickBot="1" x14ac:dyDescent="0.25">
      <c r="A45" s="510" t="s">
        <v>2174</v>
      </c>
      <c r="B45" s="553" t="s">
        <v>2175</v>
      </c>
      <c r="C45" s="1139"/>
      <c r="D45" s="1110"/>
      <c r="E45" s="554">
        <v>786309285767</v>
      </c>
      <c r="F45" s="555">
        <v>9</v>
      </c>
      <c r="G45" s="1137"/>
      <c r="H45" s="1137"/>
      <c r="I45" s="1137"/>
      <c r="J45" s="1137"/>
      <c r="K45" s="1137"/>
      <c r="L45" s="1137"/>
      <c r="M45" s="1137"/>
      <c r="N45" s="1137"/>
      <c r="O45" s="1137"/>
      <c r="P45" s="1137"/>
      <c r="Q45" s="1137"/>
      <c r="R45" s="1137"/>
      <c r="S45" s="1137"/>
      <c r="T45" s="1137"/>
      <c r="U45" s="1137"/>
      <c r="V45" s="1137"/>
      <c r="W45" s="1137"/>
      <c r="X45" s="1137"/>
    </row>
    <row r="46" spans="1:27" s="527" customFormat="1" ht="18" customHeight="1" x14ac:dyDescent="0.2">
      <c r="A46" s="1113" t="s">
        <v>2176</v>
      </c>
      <c r="B46" s="1114"/>
      <c r="C46" s="1114"/>
      <c r="D46" s="1114"/>
      <c r="E46" s="1114"/>
      <c r="F46" s="1114"/>
      <c r="G46" s="1114"/>
      <c r="H46" s="1114"/>
      <c r="I46" s="1114"/>
      <c r="J46" s="1114"/>
      <c r="K46" s="1114"/>
      <c r="L46" s="1114"/>
      <c r="M46" s="1114"/>
      <c r="N46" s="1114"/>
      <c r="O46" s="1114"/>
      <c r="P46" s="1114"/>
      <c r="Q46" s="1114"/>
      <c r="R46" s="1114"/>
      <c r="S46" s="1114"/>
      <c r="T46" s="1114"/>
      <c r="U46" s="1114"/>
      <c r="V46" s="1114"/>
      <c r="W46" s="1114"/>
      <c r="X46" s="1115"/>
    </row>
    <row r="47" spans="1:27" s="527" customFormat="1" ht="18" customHeight="1" thickBot="1" x14ac:dyDescent="0.25">
      <c r="A47" s="1116"/>
      <c r="B47" s="1117"/>
      <c r="C47" s="1117"/>
      <c r="D47" s="1117"/>
      <c r="E47" s="1117"/>
      <c r="F47" s="1117"/>
      <c r="G47" s="1117"/>
      <c r="H47" s="1117"/>
      <c r="I47" s="1117"/>
      <c r="J47" s="1117"/>
      <c r="K47" s="1117"/>
      <c r="L47" s="1117"/>
      <c r="M47" s="1117"/>
      <c r="N47" s="1117"/>
      <c r="O47" s="1117"/>
      <c r="P47" s="1117"/>
      <c r="Q47" s="1117"/>
      <c r="R47" s="1117"/>
      <c r="S47" s="1117"/>
      <c r="T47" s="1117"/>
      <c r="U47" s="1117"/>
      <c r="V47" s="1117"/>
      <c r="W47" s="1117"/>
      <c r="X47" s="1118"/>
    </row>
    <row r="48" spans="1:27" s="527" customFormat="1" ht="15.75" customHeight="1" x14ac:dyDescent="0.2">
      <c r="A48" s="667" t="s">
        <v>4</v>
      </c>
      <c r="B48" s="667"/>
      <c r="C48" s="667"/>
      <c r="D48" s="667"/>
      <c r="E48" s="667"/>
      <c r="F48" s="667"/>
      <c r="G48" s="667"/>
      <c r="H48" s="667" t="s">
        <v>5</v>
      </c>
      <c r="I48" s="667"/>
      <c r="J48" s="667"/>
      <c r="K48" s="667"/>
      <c r="L48" s="667"/>
      <c r="M48" s="667" t="s">
        <v>1987</v>
      </c>
      <c r="N48" s="667"/>
      <c r="O48" s="667"/>
      <c r="P48" s="667"/>
      <c r="Q48" s="667"/>
      <c r="R48" s="16"/>
      <c r="S48" s="952" t="s">
        <v>7</v>
      </c>
      <c r="T48" s="952"/>
      <c r="U48" s="668" t="s">
        <v>246</v>
      </c>
      <c r="V48" s="668"/>
      <c r="W48" s="668" t="s">
        <v>246</v>
      </c>
      <c r="X48" s="668"/>
    </row>
    <row r="49" spans="1:27" s="530" customFormat="1" ht="15.75" customHeight="1" x14ac:dyDescent="0.2">
      <c r="A49" s="17" t="s">
        <v>9</v>
      </c>
      <c r="B49" s="550" t="s">
        <v>10</v>
      </c>
      <c r="C49" s="18" t="s">
        <v>11</v>
      </c>
      <c r="D49" s="18" t="s">
        <v>1989</v>
      </c>
      <c r="E49" s="19" t="s">
        <v>14</v>
      </c>
      <c r="F49" s="20" t="s">
        <v>15</v>
      </c>
      <c r="G49" s="20" t="s">
        <v>16</v>
      </c>
      <c r="H49" s="20" t="s">
        <v>17</v>
      </c>
      <c r="I49" s="20" t="s">
        <v>18</v>
      </c>
      <c r="J49" s="20" t="s">
        <v>19</v>
      </c>
      <c r="K49" s="20" t="s">
        <v>20</v>
      </c>
      <c r="L49" s="20" t="s">
        <v>21</v>
      </c>
      <c r="M49" s="21" t="s">
        <v>17</v>
      </c>
      <c r="N49" s="22" t="s">
        <v>18</v>
      </c>
      <c r="O49" s="22" t="s">
        <v>19</v>
      </c>
      <c r="P49" s="22" t="s">
        <v>20</v>
      </c>
      <c r="Q49" s="23" t="s">
        <v>21</v>
      </c>
      <c r="R49" s="529" t="s">
        <v>22</v>
      </c>
      <c r="S49" s="27" t="s">
        <v>23</v>
      </c>
      <c r="T49" s="27" t="s">
        <v>24</v>
      </c>
      <c r="U49" s="27" t="s">
        <v>25</v>
      </c>
      <c r="V49" s="27" t="s">
        <v>26</v>
      </c>
      <c r="W49" s="27" t="s">
        <v>27</v>
      </c>
      <c r="X49" s="28" t="s">
        <v>28</v>
      </c>
    </row>
    <row r="50" spans="1:27" s="540" customFormat="1" ht="68.25" customHeight="1" x14ac:dyDescent="0.2">
      <c r="A50" s="556" t="s">
        <v>2177</v>
      </c>
      <c r="B50" s="551" t="s">
        <v>2178</v>
      </c>
      <c r="C50" s="1136"/>
      <c r="D50" s="1108" t="s">
        <v>2107</v>
      </c>
      <c r="E50" s="542" t="s">
        <v>2179</v>
      </c>
      <c r="F50" s="533">
        <v>36</v>
      </c>
      <c r="G50" s="533">
        <v>36</v>
      </c>
      <c r="H50" s="534">
        <v>19.8</v>
      </c>
      <c r="I50" s="534">
        <v>13.5</v>
      </c>
      <c r="J50" s="534">
        <v>13.5</v>
      </c>
      <c r="K50" s="534">
        <v>30.75</v>
      </c>
      <c r="L50" s="534">
        <f>(K50*J50*I50)/1728</f>
        <v>3.2431640625</v>
      </c>
      <c r="M50" s="534">
        <v>18</v>
      </c>
      <c r="N50" s="534">
        <v>12.75</v>
      </c>
      <c r="O50" s="534">
        <v>12.75</v>
      </c>
      <c r="P50" s="534">
        <v>30.25</v>
      </c>
      <c r="Q50" s="534">
        <f>(P50*O50*N50)/1728</f>
        <v>2.8457845052083335</v>
      </c>
      <c r="R50" s="36" t="s">
        <v>90</v>
      </c>
      <c r="S50" s="38">
        <v>2.69</v>
      </c>
      <c r="T50" s="38">
        <f>S50*F50</f>
        <v>96.84</v>
      </c>
      <c r="U50" s="38" t="s">
        <v>90</v>
      </c>
      <c r="V50" s="38" t="s">
        <v>90</v>
      </c>
      <c r="W50" s="38">
        <v>0.98</v>
      </c>
      <c r="X50" s="38">
        <f>W50*F50</f>
        <v>35.28</v>
      </c>
      <c r="Z50" s="552"/>
      <c r="AA50" s="552"/>
    </row>
    <row r="51" spans="1:27" s="540" customFormat="1" ht="19.5" customHeight="1" x14ac:dyDescent="0.2">
      <c r="A51" s="254" t="s">
        <v>2180</v>
      </c>
      <c r="B51" s="553" t="s">
        <v>2169</v>
      </c>
      <c r="C51" s="1136"/>
      <c r="D51" s="1109"/>
      <c r="E51" s="554">
        <v>786309184817</v>
      </c>
      <c r="F51" s="539">
        <v>9</v>
      </c>
      <c r="G51" s="1111" t="s">
        <v>1996</v>
      </c>
      <c r="H51" s="1111"/>
      <c r="I51" s="1111"/>
      <c r="J51" s="1111"/>
      <c r="K51" s="1111"/>
      <c r="L51" s="1111"/>
      <c r="M51" s="1111"/>
      <c r="N51" s="1111"/>
      <c r="O51" s="1111"/>
      <c r="P51" s="1111"/>
      <c r="Q51" s="1111"/>
      <c r="R51" s="1111"/>
      <c r="S51" s="1111"/>
      <c r="T51" s="1111"/>
      <c r="U51" s="1111"/>
      <c r="V51" s="1111"/>
      <c r="W51" s="1111"/>
      <c r="X51" s="1111"/>
    </row>
    <row r="52" spans="1:27" s="540" customFormat="1" ht="19.5" customHeight="1" x14ac:dyDescent="0.2">
      <c r="A52" s="254" t="s">
        <v>2181</v>
      </c>
      <c r="B52" s="553" t="s">
        <v>2171</v>
      </c>
      <c r="C52" s="1136"/>
      <c r="D52" s="1109"/>
      <c r="E52" s="554">
        <v>786309184817</v>
      </c>
      <c r="F52" s="539">
        <v>9</v>
      </c>
      <c r="G52" s="1111"/>
      <c r="H52" s="1111"/>
      <c r="I52" s="1111"/>
      <c r="J52" s="1111"/>
      <c r="K52" s="1111"/>
      <c r="L52" s="1111"/>
      <c r="M52" s="1111"/>
      <c r="N52" s="1111"/>
      <c r="O52" s="1111"/>
      <c r="P52" s="1111"/>
      <c r="Q52" s="1111"/>
      <c r="R52" s="1111"/>
      <c r="S52" s="1111"/>
      <c r="T52" s="1111"/>
      <c r="U52" s="1111"/>
      <c r="V52" s="1111"/>
      <c r="W52" s="1111"/>
      <c r="X52" s="1111"/>
    </row>
    <row r="53" spans="1:27" s="540" customFormat="1" ht="19.5" customHeight="1" x14ac:dyDescent="0.2">
      <c r="A53" s="557" t="s">
        <v>2182</v>
      </c>
      <c r="B53" s="553" t="s">
        <v>2173</v>
      </c>
      <c r="C53" s="1136"/>
      <c r="D53" s="1109"/>
      <c r="E53" s="554">
        <v>786309184817</v>
      </c>
      <c r="F53" s="539">
        <v>9</v>
      </c>
      <c r="G53" s="1111"/>
      <c r="H53" s="1111"/>
      <c r="I53" s="1111"/>
      <c r="J53" s="1111"/>
      <c r="K53" s="1111"/>
      <c r="L53" s="1111"/>
      <c r="M53" s="1111"/>
      <c r="N53" s="1111"/>
      <c r="O53" s="1111"/>
      <c r="P53" s="1111"/>
      <c r="Q53" s="1111"/>
      <c r="R53" s="1111"/>
      <c r="S53" s="1111"/>
      <c r="T53" s="1111"/>
      <c r="U53" s="1111"/>
      <c r="V53" s="1111"/>
      <c r="W53" s="1111"/>
      <c r="X53" s="1111"/>
    </row>
    <row r="54" spans="1:27" s="540" customFormat="1" ht="19.5" customHeight="1" x14ac:dyDescent="0.2">
      <c r="A54" s="510" t="s">
        <v>2183</v>
      </c>
      <c r="B54" s="553" t="s">
        <v>2175</v>
      </c>
      <c r="C54" s="1136"/>
      <c r="D54" s="1110"/>
      <c r="E54" s="554">
        <v>786309184817</v>
      </c>
      <c r="F54" s="539">
        <v>9</v>
      </c>
      <c r="G54" s="1137"/>
      <c r="H54" s="1137"/>
      <c r="I54" s="1137"/>
      <c r="J54" s="1137"/>
      <c r="K54" s="1137"/>
      <c r="L54" s="1137"/>
      <c r="M54" s="1137"/>
      <c r="N54" s="1137"/>
      <c r="O54" s="1137"/>
      <c r="P54" s="1137"/>
      <c r="Q54" s="1137"/>
      <c r="R54" s="1137"/>
      <c r="S54" s="1137"/>
      <c r="T54" s="1137"/>
      <c r="U54" s="1137"/>
      <c r="V54" s="1137"/>
      <c r="W54" s="1137"/>
      <c r="X54" s="1137"/>
    </row>
    <row r="55" spans="1:27" s="540" customFormat="1" ht="68.25" customHeight="1" x14ac:dyDescent="0.2">
      <c r="A55" s="343" t="s">
        <v>2184</v>
      </c>
      <c r="B55" s="551" t="s">
        <v>2185</v>
      </c>
      <c r="C55" s="1136"/>
      <c r="D55" s="1108" t="s">
        <v>2186</v>
      </c>
      <c r="E55" s="542" t="s">
        <v>2187</v>
      </c>
      <c r="F55" s="533">
        <v>36</v>
      </c>
      <c r="G55" s="533">
        <v>36</v>
      </c>
      <c r="H55" s="534">
        <v>38</v>
      </c>
      <c r="I55" s="534">
        <v>13</v>
      </c>
      <c r="J55" s="534">
        <v>13</v>
      </c>
      <c r="K55" s="534">
        <v>31</v>
      </c>
      <c r="L55" s="534">
        <f>(K55*J55*I55)/1728</f>
        <v>3.0318287037037037</v>
      </c>
      <c r="M55" s="534">
        <v>36</v>
      </c>
      <c r="N55" s="534">
        <v>12.4</v>
      </c>
      <c r="O55" s="534">
        <v>12.4</v>
      </c>
      <c r="P55" s="534">
        <v>30.25</v>
      </c>
      <c r="Q55" s="534">
        <f>(P55*O55*N55)/1728</f>
        <v>2.6916898148148154</v>
      </c>
      <c r="R55" s="36" t="s">
        <v>90</v>
      </c>
      <c r="S55" s="38">
        <v>2.4</v>
      </c>
      <c r="T55" s="38">
        <f>S55*F55</f>
        <v>86.399999999999991</v>
      </c>
      <c r="U55" s="38" t="s">
        <v>90</v>
      </c>
      <c r="V55" s="38" t="s">
        <v>90</v>
      </c>
      <c r="W55" s="38">
        <v>0.95</v>
      </c>
      <c r="X55" s="38">
        <f>W55*F55</f>
        <v>34.199999999999996</v>
      </c>
      <c r="Z55" s="552"/>
      <c r="AA55" s="552"/>
    </row>
    <row r="56" spans="1:27" s="540" customFormat="1" ht="20.100000000000001" customHeight="1" x14ac:dyDescent="0.2">
      <c r="A56" s="254" t="s">
        <v>2188</v>
      </c>
      <c r="B56" s="553" t="s">
        <v>2189</v>
      </c>
      <c r="C56" s="1136"/>
      <c r="D56" s="1109"/>
      <c r="E56" s="554">
        <v>786309285811</v>
      </c>
      <c r="F56" s="539">
        <v>9</v>
      </c>
      <c r="G56" s="1111" t="s">
        <v>1996</v>
      </c>
      <c r="H56" s="1111"/>
      <c r="I56" s="1111"/>
      <c r="J56" s="1111"/>
      <c r="K56" s="1111"/>
      <c r="L56" s="1111"/>
      <c r="M56" s="1111"/>
      <c r="N56" s="1111"/>
      <c r="O56" s="1111"/>
      <c r="P56" s="1111"/>
      <c r="Q56" s="1111"/>
      <c r="R56" s="1111"/>
      <c r="S56" s="1111"/>
      <c r="T56" s="1111"/>
      <c r="U56" s="1111"/>
      <c r="V56" s="1111"/>
      <c r="W56" s="1111"/>
      <c r="X56" s="1111"/>
    </row>
    <row r="57" spans="1:27" s="540" customFormat="1" ht="20.100000000000001" customHeight="1" x14ac:dyDescent="0.2">
      <c r="A57" s="254" t="s">
        <v>2190</v>
      </c>
      <c r="B57" s="553" t="s">
        <v>2191</v>
      </c>
      <c r="C57" s="1136"/>
      <c r="D57" s="1109"/>
      <c r="E57" s="554">
        <v>786309285811</v>
      </c>
      <c r="F57" s="539">
        <v>9</v>
      </c>
      <c r="G57" s="1111"/>
      <c r="H57" s="1111"/>
      <c r="I57" s="1111"/>
      <c r="J57" s="1111"/>
      <c r="K57" s="1111"/>
      <c r="L57" s="1111"/>
      <c r="M57" s="1111"/>
      <c r="N57" s="1111"/>
      <c r="O57" s="1111"/>
      <c r="P57" s="1111"/>
      <c r="Q57" s="1111"/>
      <c r="R57" s="1111"/>
      <c r="S57" s="1111"/>
      <c r="T57" s="1111"/>
      <c r="U57" s="1111"/>
      <c r="V57" s="1111"/>
      <c r="W57" s="1111"/>
      <c r="X57" s="1111"/>
    </row>
    <row r="58" spans="1:27" s="540" customFormat="1" ht="20.100000000000001" customHeight="1" x14ac:dyDescent="0.2">
      <c r="A58" s="254" t="s">
        <v>2192</v>
      </c>
      <c r="B58" s="553" t="s">
        <v>2193</v>
      </c>
      <c r="C58" s="1136"/>
      <c r="D58" s="1109"/>
      <c r="E58" s="554">
        <v>786309285811</v>
      </c>
      <c r="F58" s="539">
        <v>9</v>
      </c>
      <c r="G58" s="1111"/>
      <c r="H58" s="1111"/>
      <c r="I58" s="1111"/>
      <c r="J58" s="1111"/>
      <c r="K58" s="1111"/>
      <c r="L58" s="1111"/>
      <c r="M58" s="1111"/>
      <c r="N58" s="1111"/>
      <c r="O58" s="1111"/>
      <c r="P58" s="1111"/>
      <c r="Q58" s="1111"/>
      <c r="R58" s="1111"/>
      <c r="S58" s="1111"/>
      <c r="T58" s="1111"/>
      <c r="U58" s="1111"/>
      <c r="V58" s="1111"/>
      <c r="W58" s="1111"/>
      <c r="X58" s="1111"/>
    </row>
    <row r="59" spans="1:27" s="540" customFormat="1" ht="20.100000000000001" customHeight="1" x14ac:dyDescent="0.2">
      <c r="A59" s="510" t="s">
        <v>2194</v>
      </c>
      <c r="B59" s="558" t="s">
        <v>2195</v>
      </c>
      <c r="C59" s="1105"/>
      <c r="D59" s="1109"/>
      <c r="E59" s="559">
        <v>786309285811</v>
      </c>
      <c r="F59" s="555">
        <v>9</v>
      </c>
      <c r="G59" s="1137"/>
      <c r="H59" s="1137"/>
      <c r="I59" s="1137"/>
      <c r="J59" s="1137"/>
      <c r="K59" s="1137"/>
      <c r="L59" s="1137"/>
      <c r="M59" s="1137"/>
      <c r="N59" s="1137"/>
      <c r="O59" s="1137"/>
      <c r="P59" s="1137"/>
      <c r="Q59" s="1137"/>
      <c r="R59" s="1137"/>
      <c r="S59" s="1137"/>
      <c r="T59" s="1137"/>
      <c r="U59" s="1137"/>
      <c r="V59" s="1137"/>
      <c r="W59" s="1137"/>
      <c r="X59" s="1137"/>
    </row>
    <row r="60" spans="1:27" s="540" customFormat="1" ht="20.100000000000001" customHeight="1" x14ac:dyDescent="0.2">
      <c r="A60" s="951" t="s">
        <v>4</v>
      </c>
      <c r="B60" s="951"/>
      <c r="C60" s="951"/>
      <c r="D60" s="951"/>
      <c r="E60" s="951"/>
      <c r="F60" s="951"/>
      <c r="G60" s="951"/>
      <c r="H60" s="951" t="s">
        <v>5</v>
      </c>
      <c r="I60" s="951"/>
      <c r="J60" s="951"/>
      <c r="K60" s="951"/>
      <c r="L60" s="951"/>
      <c r="M60" s="951" t="s">
        <v>1987</v>
      </c>
      <c r="N60" s="951"/>
      <c r="O60" s="951"/>
      <c r="P60" s="951"/>
      <c r="Q60" s="951"/>
      <c r="R60" s="391"/>
      <c r="S60" s="952" t="s">
        <v>7</v>
      </c>
      <c r="T60" s="952"/>
      <c r="U60" s="952" t="s">
        <v>1988</v>
      </c>
      <c r="V60" s="952"/>
      <c r="W60" s="952" t="s">
        <v>1988</v>
      </c>
      <c r="X60" s="952"/>
    </row>
    <row r="61" spans="1:27" s="540" customFormat="1" ht="20.100000000000001" customHeight="1" x14ac:dyDescent="0.2">
      <c r="A61" s="17" t="s">
        <v>9</v>
      </c>
      <c r="B61" s="550" t="s">
        <v>10</v>
      </c>
      <c r="C61" s="18" t="s">
        <v>11</v>
      </c>
      <c r="D61" s="18" t="s">
        <v>1989</v>
      </c>
      <c r="E61" s="19" t="s">
        <v>14</v>
      </c>
      <c r="F61" s="20" t="s">
        <v>15</v>
      </c>
      <c r="G61" s="20" t="s">
        <v>16</v>
      </c>
      <c r="H61" s="20" t="s">
        <v>17</v>
      </c>
      <c r="I61" s="20" t="s">
        <v>18</v>
      </c>
      <c r="J61" s="20" t="s">
        <v>19</v>
      </c>
      <c r="K61" s="20" t="s">
        <v>20</v>
      </c>
      <c r="L61" s="20" t="s">
        <v>21</v>
      </c>
      <c r="M61" s="21" t="s">
        <v>17</v>
      </c>
      <c r="N61" s="22" t="s">
        <v>18</v>
      </c>
      <c r="O61" s="22" t="s">
        <v>19</v>
      </c>
      <c r="P61" s="22" t="s">
        <v>20</v>
      </c>
      <c r="Q61" s="23" t="s">
        <v>21</v>
      </c>
      <c r="R61" s="529" t="s">
        <v>22</v>
      </c>
      <c r="S61" s="27" t="s">
        <v>23</v>
      </c>
      <c r="T61" s="27" t="s">
        <v>24</v>
      </c>
      <c r="U61" s="27" t="s">
        <v>25</v>
      </c>
      <c r="V61" s="27" t="s">
        <v>26</v>
      </c>
      <c r="W61" s="27" t="s">
        <v>27</v>
      </c>
      <c r="X61" s="28" t="s">
        <v>28</v>
      </c>
    </row>
    <row r="62" spans="1:27" s="540" customFormat="1" ht="125.1" customHeight="1" x14ac:dyDescent="0.2">
      <c r="A62" s="343" t="s">
        <v>2196</v>
      </c>
      <c r="B62" s="551" t="s">
        <v>2197</v>
      </c>
      <c r="C62" s="1125"/>
      <c r="D62" s="1108" t="s">
        <v>2198</v>
      </c>
      <c r="E62" s="542" t="s">
        <v>2199</v>
      </c>
      <c r="F62" s="533">
        <v>12</v>
      </c>
      <c r="G62" s="533">
        <v>12</v>
      </c>
      <c r="H62" s="534">
        <v>23.8</v>
      </c>
      <c r="I62" s="534">
        <v>12.8</v>
      </c>
      <c r="J62" s="534">
        <v>12.8</v>
      </c>
      <c r="K62" s="534">
        <v>31</v>
      </c>
      <c r="L62" s="534">
        <f>(K62*J62*I62)/1728</f>
        <v>2.9392592592592597</v>
      </c>
      <c r="M62" s="534">
        <v>21.7</v>
      </c>
      <c r="N62" s="534">
        <v>12.4</v>
      </c>
      <c r="O62" s="534">
        <v>12.4</v>
      </c>
      <c r="P62" s="534">
        <v>30</v>
      </c>
      <c r="Q62" s="534">
        <f>(P62*O62*N62)/1728</f>
        <v>2.6694444444444447</v>
      </c>
      <c r="R62" s="36" t="s">
        <v>90</v>
      </c>
      <c r="S62" s="38">
        <v>7</v>
      </c>
      <c r="T62" s="38">
        <f>S62*F62</f>
        <v>84</v>
      </c>
      <c r="U62" s="38" t="s">
        <v>90</v>
      </c>
      <c r="V62" s="38" t="s">
        <v>90</v>
      </c>
      <c r="W62" s="38">
        <v>2.75</v>
      </c>
      <c r="X62" s="38">
        <f>W62*F62</f>
        <v>33</v>
      </c>
      <c r="Z62" s="552"/>
      <c r="AA62" s="552"/>
    </row>
    <row r="63" spans="1:27" s="540" customFormat="1" x14ac:dyDescent="0.2">
      <c r="A63" s="560" t="s">
        <v>2200</v>
      </c>
      <c r="B63" s="561" t="s">
        <v>2201</v>
      </c>
      <c r="C63" s="1126"/>
      <c r="D63" s="1109"/>
      <c r="E63" s="562">
        <v>786309270251</v>
      </c>
      <c r="F63" s="563">
        <v>6</v>
      </c>
      <c r="G63" s="1128" t="s">
        <v>1996</v>
      </c>
      <c r="H63" s="1129"/>
      <c r="I63" s="1129"/>
      <c r="J63" s="1129"/>
      <c r="K63" s="1129"/>
      <c r="L63" s="1129"/>
      <c r="M63" s="1129"/>
      <c r="N63" s="1129"/>
      <c r="O63" s="1129"/>
      <c r="P63" s="1129"/>
      <c r="Q63" s="1129"/>
      <c r="R63" s="1129"/>
      <c r="S63" s="1129"/>
      <c r="T63" s="1129"/>
      <c r="U63" s="1129"/>
      <c r="V63" s="1129"/>
      <c r="W63" s="1129"/>
      <c r="X63" s="1130"/>
      <c r="Z63" s="552"/>
      <c r="AA63" s="552"/>
    </row>
    <row r="64" spans="1:27" s="540" customFormat="1" x14ac:dyDescent="0.2">
      <c r="A64" s="560" t="s">
        <v>2202</v>
      </c>
      <c r="B64" s="561" t="s">
        <v>2203</v>
      </c>
      <c r="C64" s="1127"/>
      <c r="D64" s="1109"/>
      <c r="E64" s="562">
        <v>786309270268</v>
      </c>
      <c r="F64" s="563">
        <v>6</v>
      </c>
      <c r="G64" s="1131"/>
      <c r="H64" s="1132"/>
      <c r="I64" s="1132"/>
      <c r="J64" s="1132"/>
      <c r="K64" s="1132"/>
      <c r="L64" s="1132"/>
      <c r="M64" s="1132"/>
      <c r="N64" s="1132"/>
      <c r="O64" s="1132"/>
      <c r="P64" s="1132"/>
      <c r="Q64" s="1132"/>
      <c r="R64" s="1132"/>
      <c r="S64" s="1132"/>
      <c r="T64" s="1132"/>
      <c r="U64" s="1132"/>
      <c r="V64" s="1132"/>
      <c r="W64" s="1132"/>
      <c r="X64" s="1133"/>
      <c r="Z64" s="552"/>
      <c r="AA64" s="552"/>
    </row>
    <row r="65" spans="1:27" s="540" customFormat="1" ht="125.1" customHeight="1" x14ac:dyDescent="0.2">
      <c r="A65" s="343" t="s">
        <v>2204</v>
      </c>
      <c r="B65" s="551" t="s">
        <v>2205</v>
      </c>
      <c r="C65" s="1134"/>
      <c r="D65" s="1108" t="s">
        <v>2198</v>
      </c>
      <c r="E65" s="542" t="s">
        <v>2206</v>
      </c>
      <c r="F65" s="533">
        <v>12</v>
      </c>
      <c r="G65" s="533">
        <v>12</v>
      </c>
      <c r="H65" s="534">
        <v>23.8</v>
      </c>
      <c r="I65" s="534">
        <v>12.8</v>
      </c>
      <c r="J65" s="534">
        <v>12.8</v>
      </c>
      <c r="K65" s="534">
        <v>31</v>
      </c>
      <c r="L65" s="534">
        <f>(K65*J65*I65)/1728</f>
        <v>2.9392592592592597</v>
      </c>
      <c r="M65" s="534">
        <v>21.7</v>
      </c>
      <c r="N65" s="534">
        <v>12.4</v>
      </c>
      <c r="O65" s="534">
        <v>12.4</v>
      </c>
      <c r="P65" s="534">
        <v>30</v>
      </c>
      <c r="Q65" s="534">
        <f>(P65*O65*N65)/1728</f>
        <v>2.6694444444444447</v>
      </c>
      <c r="R65" s="36" t="s">
        <v>90</v>
      </c>
      <c r="S65" s="38">
        <v>7</v>
      </c>
      <c r="T65" s="38">
        <f>S65*F65</f>
        <v>84</v>
      </c>
      <c r="U65" s="38" t="s">
        <v>90</v>
      </c>
      <c r="V65" s="38" t="s">
        <v>90</v>
      </c>
      <c r="W65" s="38">
        <v>2.75</v>
      </c>
      <c r="X65" s="38">
        <f>W65*F65</f>
        <v>33</v>
      </c>
      <c r="Z65" s="552"/>
      <c r="AA65" s="552"/>
    </row>
    <row r="66" spans="1:27" s="540" customFormat="1" x14ac:dyDescent="0.2">
      <c r="A66" s="560" t="s">
        <v>2207</v>
      </c>
      <c r="B66" s="561" t="s">
        <v>2208</v>
      </c>
      <c r="C66" s="1134"/>
      <c r="D66" s="1109"/>
      <c r="E66" s="562">
        <v>786309270282</v>
      </c>
      <c r="F66" s="563">
        <v>6</v>
      </c>
      <c r="G66" s="1135" t="s">
        <v>1996</v>
      </c>
      <c r="H66" s="1135"/>
      <c r="I66" s="1135"/>
      <c r="J66" s="1135"/>
      <c r="K66" s="1135"/>
      <c r="L66" s="1135"/>
      <c r="M66" s="1135"/>
      <c r="N66" s="1135"/>
      <c r="O66" s="1135"/>
      <c r="P66" s="1135"/>
      <c r="Q66" s="1135"/>
      <c r="R66" s="1135"/>
      <c r="S66" s="1135"/>
      <c r="T66" s="1135"/>
      <c r="U66" s="1135"/>
      <c r="V66" s="1135"/>
      <c r="W66" s="1135"/>
      <c r="X66" s="1135"/>
      <c r="Z66" s="552"/>
      <c r="AA66" s="552"/>
    </row>
    <row r="67" spans="1:27" s="540" customFormat="1" x14ac:dyDescent="0.2">
      <c r="A67" s="560" t="s">
        <v>2209</v>
      </c>
      <c r="B67" s="561" t="s">
        <v>2210</v>
      </c>
      <c r="C67" s="1134"/>
      <c r="D67" s="1110"/>
      <c r="E67" s="562">
        <v>786309270299</v>
      </c>
      <c r="F67" s="563">
        <v>6</v>
      </c>
      <c r="G67" s="1135"/>
      <c r="H67" s="1135"/>
      <c r="I67" s="1135"/>
      <c r="J67" s="1135"/>
      <c r="K67" s="1135"/>
      <c r="L67" s="1135"/>
      <c r="M67" s="1135"/>
      <c r="N67" s="1135"/>
      <c r="O67" s="1135"/>
      <c r="P67" s="1135"/>
      <c r="Q67" s="1135"/>
      <c r="R67" s="1135"/>
      <c r="S67" s="1135"/>
      <c r="T67" s="1135"/>
      <c r="U67" s="1135"/>
      <c r="V67" s="1135"/>
      <c r="W67" s="1135"/>
      <c r="X67" s="1135"/>
      <c r="Z67" s="552"/>
      <c r="AA67" s="552"/>
    </row>
    <row r="68" spans="1:27" ht="15" customHeight="1" x14ac:dyDescent="0.2"/>
    <row r="69" spans="1:27" ht="27.75" customHeight="1" x14ac:dyDescent="0.2">
      <c r="A69" s="565"/>
    </row>
  </sheetData>
  <mergeCells count="60">
    <mergeCell ref="A2:X2"/>
    <mergeCell ref="A3:X3"/>
    <mergeCell ref="A4:X4"/>
    <mergeCell ref="A5:X5"/>
    <mergeCell ref="A10:X11"/>
    <mergeCell ref="W12:X12"/>
    <mergeCell ref="C14:C18"/>
    <mergeCell ref="D14:D18"/>
    <mergeCell ref="G15:X18"/>
    <mergeCell ref="C19:C23"/>
    <mergeCell ref="D19:D23"/>
    <mergeCell ref="G20:X23"/>
    <mergeCell ref="A12:G12"/>
    <mergeCell ref="H12:L12"/>
    <mergeCell ref="M12:Q12"/>
    <mergeCell ref="S12:T12"/>
    <mergeCell ref="U12:V12"/>
    <mergeCell ref="C24:C28"/>
    <mergeCell ref="D24:D28"/>
    <mergeCell ref="G25:X28"/>
    <mergeCell ref="C29:C33"/>
    <mergeCell ref="D29:D33"/>
    <mergeCell ref="G30:X33"/>
    <mergeCell ref="C34:C38"/>
    <mergeCell ref="D34:D38"/>
    <mergeCell ref="G35:X38"/>
    <mergeCell ref="A39:G39"/>
    <mergeCell ref="H39:L39"/>
    <mergeCell ref="M39:Q39"/>
    <mergeCell ref="S39:T39"/>
    <mergeCell ref="U39:V39"/>
    <mergeCell ref="W39:X39"/>
    <mergeCell ref="C41:C45"/>
    <mergeCell ref="D41:D45"/>
    <mergeCell ref="G42:X45"/>
    <mergeCell ref="A46:X47"/>
    <mergeCell ref="A48:G48"/>
    <mergeCell ref="H48:L48"/>
    <mergeCell ref="M48:Q48"/>
    <mergeCell ref="S48:T48"/>
    <mergeCell ref="U48:V48"/>
    <mergeCell ref="W48:X48"/>
    <mergeCell ref="W60:X60"/>
    <mergeCell ref="C50:C54"/>
    <mergeCell ref="D50:D54"/>
    <mergeCell ref="G51:X54"/>
    <mergeCell ref="C55:C59"/>
    <mergeCell ref="D55:D59"/>
    <mergeCell ref="G56:X59"/>
    <mergeCell ref="A60:G60"/>
    <mergeCell ref="H60:L60"/>
    <mergeCell ref="M60:Q60"/>
    <mergeCell ref="S60:T60"/>
    <mergeCell ref="U60:V60"/>
    <mergeCell ref="C62:C64"/>
    <mergeCell ref="D62:D64"/>
    <mergeCell ref="G63:X64"/>
    <mergeCell ref="C65:C67"/>
    <mergeCell ref="D65:D67"/>
    <mergeCell ref="G66:X67"/>
  </mergeCells>
  <dataValidations count="2">
    <dataValidation type="textLength" allowBlank="1" showInputMessage="1" showErrorMessage="1" sqref="B1:B19 B24 B29 B60:B61 B46:B50 B55 B39:B41 B68:B1048576 B34" xr:uid="{987F6E8F-428A-4DAB-A20A-2DFFEBA888E6}">
      <formula1>1</formula1>
      <formula2>30</formula2>
    </dataValidation>
    <dataValidation type="textLength" allowBlank="1" showInputMessage="1" showErrorMessage="1" sqref="B20:B23" xr:uid="{43EBECC1-B88E-4ABA-9516-19296A9BDD43}">
      <formula1>1</formula1>
      <formula2>300</formula2>
    </dataValidation>
  </dataValidations>
  <printOptions horizontalCentered="1"/>
  <pageMargins left="0.25" right="0.25" top="0.75" bottom="0.75" header="0.3" footer="0.3"/>
  <pageSetup scale="40" fitToHeight="0" orientation="landscape" r:id="rId1"/>
  <headerFooter alignWithMargins="0">
    <oddFooter>&amp;LPricing Valid Thru 8/31/2026&amp;C&amp;P of &amp;N&amp;RAll Information Subject to Chage</oddFooter>
  </headerFooter>
  <rowBreaks count="1" manualBreakCount="1">
    <brk id="45" max="2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4268-9FBA-4C1E-B1C5-B9EA8F97BC4F}">
  <sheetPr>
    <pageSetUpPr fitToPage="1"/>
  </sheetPr>
  <dimension ref="A1:X46"/>
  <sheetViews>
    <sheetView view="pageBreakPreview" zoomScale="70" zoomScaleNormal="90" zoomScaleSheetLayoutView="70" workbookViewId="0">
      <selection activeCell="E42" sqref="E42"/>
    </sheetView>
  </sheetViews>
  <sheetFormatPr defaultColWidth="27.7109375" defaultRowHeight="15" x14ac:dyDescent="0.2"/>
  <cols>
    <col min="1" max="1" width="19.85546875" style="530" bestFit="1" customWidth="1"/>
    <col min="2" max="2" width="65.7109375" style="522" bestFit="1" customWidth="1"/>
    <col min="3" max="3" width="27" style="522" customWidth="1"/>
    <col min="4" max="4" width="25.7109375" style="544" customWidth="1"/>
    <col min="5" max="5" width="28.28515625" style="545" bestFit="1" customWidth="1"/>
    <col min="6" max="10" width="6.85546875" style="544" customWidth="1"/>
    <col min="11" max="14" width="6.85546875" style="546" customWidth="1"/>
    <col min="15" max="15" width="6.85546875" style="544" customWidth="1"/>
    <col min="16" max="17" width="6.85546875" style="547" customWidth="1"/>
    <col min="18" max="18" width="9.7109375" style="603" bestFit="1" customWidth="1"/>
    <col min="19" max="19" width="13" style="604" customWidth="1"/>
    <col min="20" max="20" width="12.7109375" style="604" customWidth="1"/>
    <col min="21" max="21" width="13" style="604" customWidth="1"/>
    <col min="22" max="22" width="14.140625" style="604" customWidth="1"/>
    <col min="23" max="23" width="13" style="604" customWidth="1"/>
    <col min="24" max="24" width="15" style="604" customWidth="1"/>
    <col min="25" max="25" width="9.140625" style="522" customWidth="1"/>
    <col min="26" max="16384" width="27.7109375" style="522"/>
  </cols>
  <sheetData>
    <row r="1" spans="1:24" ht="12.75" customHeight="1" x14ac:dyDescent="0.3">
      <c r="A1" s="519"/>
      <c r="B1" s="520"/>
      <c r="C1" s="520"/>
      <c r="D1" s="520"/>
      <c r="E1" s="521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66"/>
      <c r="S1" s="567"/>
      <c r="T1" s="567"/>
      <c r="U1" s="567"/>
      <c r="V1" s="567"/>
      <c r="W1" s="567"/>
      <c r="X1" s="568"/>
    </row>
    <row r="2" spans="1:24" s="523" customFormat="1" ht="23.25" customHeight="1" x14ac:dyDescent="0.35">
      <c r="A2" s="1119" t="s">
        <v>95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1120"/>
      <c r="P2" s="1120"/>
      <c r="Q2" s="1120"/>
      <c r="R2" s="1120"/>
      <c r="S2" s="1120"/>
      <c r="T2" s="1120"/>
      <c r="U2" s="1120"/>
      <c r="V2" s="1120"/>
      <c r="W2" s="1120"/>
      <c r="X2" s="1121"/>
    </row>
    <row r="3" spans="1:24" s="523" customFormat="1" ht="23.25" customHeight="1" x14ac:dyDescent="0.35">
      <c r="A3" s="1119" t="s">
        <v>2211</v>
      </c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1121"/>
    </row>
    <row r="4" spans="1:24" s="523" customFormat="1" ht="34.5" customHeight="1" x14ac:dyDescent="0.35">
      <c r="A4" s="1122" t="s">
        <v>2212</v>
      </c>
      <c r="B4" s="1123"/>
      <c r="C4" s="1123"/>
      <c r="D4" s="1123"/>
      <c r="E4" s="1123"/>
      <c r="F4" s="1123"/>
      <c r="G4" s="1123"/>
      <c r="H4" s="1123"/>
      <c r="I4" s="1123"/>
      <c r="J4" s="1123"/>
      <c r="K4" s="1123"/>
      <c r="L4" s="1123"/>
      <c r="M4" s="1123"/>
      <c r="N4" s="1123"/>
      <c r="O4" s="1123"/>
      <c r="P4" s="1123"/>
      <c r="Q4" s="1123"/>
      <c r="R4" s="1123"/>
      <c r="S4" s="1123"/>
      <c r="T4" s="1123"/>
      <c r="U4" s="1123"/>
      <c r="V4" s="1123"/>
      <c r="W4" s="1123"/>
      <c r="X4" s="1124"/>
    </row>
    <row r="5" spans="1:24" s="523" customFormat="1" ht="23.25" customHeight="1" x14ac:dyDescent="0.35">
      <c r="A5" s="1122"/>
      <c r="B5" s="1123"/>
      <c r="C5" s="1123"/>
      <c r="D5" s="1123"/>
      <c r="E5" s="1123"/>
      <c r="F5" s="1123"/>
      <c r="G5" s="1123"/>
      <c r="H5" s="1123"/>
      <c r="I5" s="1123"/>
      <c r="J5" s="1123"/>
      <c r="K5" s="1123"/>
      <c r="L5" s="1123"/>
      <c r="M5" s="1123"/>
      <c r="N5" s="1123"/>
      <c r="O5" s="1123"/>
      <c r="P5" s="1123"/>
      <c r="Q5" s="1123"/>
      <c r="R5" s="1123"/>
      <c r="S5" s="1123"/>
      <c r="T5" s="1123"/>
      <c r="U5" s="1123"/>
      <c r="V5" s="1123"/>
      <c r="W5" s="1123"/>
      <c r="X5" s="1124"/>
    </row>
    <row r="6" spans="1:24" ht="12.75" customHeight="1" x14ac:dyDescent="0.2">
      <c r="A6" s="569"/>
      <c r="B6" s="570"/>
      <c r="C6" s="570"/>
      <c r="D6" s="571"/>
      <c r="E6" s="572"/>
      <c r="F6" s="573"/>
      <c r="G6" s="574"/>
      <c r="H6" s="574"/>
      <c r="I6" s="574"/>
      <c r="J6" s="574"/>
      <c r="K6" s="574"/>
      <c r="L6" s="575"/>
      <c r="M6" s="574"/>
      <c r="N6" s="576"/>
      <c r="O6" s="576"/>
      <c r="P6" s="577"/>
      <c r="Q6" s="578"/>
      <c r="R6" s="579"/>
      <c r="S6" s="580"/>
      <c r="T6" s="580"/>
      <c r="U6" s="580"/>
      <c r="V6" s="580"/>
      <c r="W6" s="580"/>
      <c r="X6" s="581"/>
    </row>
    <row r="7" spans="1:24" ht="12.75" customHeight="1" x14ac:dyDescent="0.2">
      <c r="A7" s="569"/>
      <c r="B7" s="570"/>
      <c r="C7" s="570"/>
      <c r="D7" s="571"/>
      <c r="E7" s="572"/>
      <c r="F7" s="573"/>
      <c r="G7" s="574"/>
      <c r="H7" s="574"/>
      <c r="I7" s="574"/>
      <c r="J7" s="574"/>
      <c r="K7" s="574"/>
      <c r="L7" s="575"/>
      <c r="M7" s="574"/>
      <c r="N7" s="576"/>
      <c r="O7" s="576"/>
      <c r="P7" s="577"/>
      <c r="Q7" s="578"/>
      <c r="R7" s="579"/>
      <c r="S7" s="580"/>
      <c r="T7" s="580"/>
      <c r="U7" s="580"/>
      <c r="V7" s="580"/>
      <c r="W7" s="580"/>
      <c r="X7" s="581"/>
    </row>
    <row r="8" spans="1:24" ht="12.75" customHeight="1" x14ac:dyDescent="0.2">
      <c r="A8" s="569"/>
      <c r="B8" s="570"/>
      <c r="C8" s="570"/>
      <c r="D8" s="571"/>
      <c r="E8" s="572"/>
      <c r="F8" s="573"/>
      <c r="G8" s="574"/>
      <c r="H8" s="574"/>
      <c r="I8" s="574"/>
      <c r="J8" s="574"/>
      <c r="K8" s="574"/>
      <c r="L8" s="575"/>
      <c r="M8" s="574"/>
      <c r="N8" s="576"/>
      <c r="O8" s="576"/>
      <c r="P8" s="577"/>
      <c r="Q8" s="578"/>
      <c r="R8" s="579"/>
      <c r="S8" s="580"/>
      <c r="T8" s="580"/>
      <c r="U8" s="580"/>
      <c r="V8" s="580"/>
      <c r="W8" s="580"/>
      <c r="X8" s="581"/>
    </row>
    <row r="9" spans="1:24" ht="12.75" customHeight="1" x14ac:dyDescent="0.2">
      <c r="A9" s="569"/>
      <c r="B9" s="570"/>
      <c r="C9" s="570"/>
      <c r="D9" s="571"/>
      <c r="E9" s="572"/>
      <c r="F9" s="573"/>
      <c r="G9" s="574"/>
      <c r="H9" s="574"/>
      <c r="I9" s="574"/>
      <c r="J9" s="574"/>
      <c r="K9" s="574"/>
      <c r="L9" s="575"/>
      <c r="M9" s="574"/>
      <c r="N9" s="576"/>
      <c r="O9" s="576"/>
      <c r="P9" s="577"/>
      <c r="Q9" s="578"/>
      <c r="R9" s="579"/>
      <c r="S9" s="580"/>
      <c r="T9" s="580"/>
      <c r="U9" s="580"/>
      <c r="V9" s="580"/>
      <c r="W9" s="580"/>
      <c r="X9" s="581"/>
    </row>
    <row r="10" spans="1:24" ht="12.75" customHeight="1" x14ac:dyDescent="0.2">
      <c r="A10" s="569"/>
      <c r="B10" s="570"/>
      <c r="C10" s="570"/>
      <c r="D10" s="571"/>
      <c r="E10" s="572"/>
      <c r="F10" s="573"/>
      <c r="G10" s="574"/>
      <c r="H10" s="574"/>
      <c r="I10" s="574"/>
      <c r="J10" s="574"/>
      <c r="K10" s="574"/>
      <c r="L10" s="575"/>
      <c r="M10" s="574"/>
      <c r="N10" s="576"/>
      <c r="O10" s="576"/>
      <c r="P10" s="577"/>
      <c r="Q10" s="578"/>
      <c r="R10" s="579"/>
      <c r="S10" s="580"/>
      <c r="T10" s="580"/>
      <c r="U10" s="580"/>
      <c r="V10" s="580"/>
      <c r="W10" s="580"/>
      <c r="X10" s="581"/>
    </row>
    <row r="11" spans="1:24" ht="12.75" customHeight="1" x14ac:dyDescent="0.2">
      <c r="A11" s="569"/>
      <c r="B11" s="570"/>
      <c r="C11" s="570"/>
      <c r="D11" s="571"/>
      <c r="E11" s="572"/>
      <c r="F11" s="573"/>
      <c r="G11" s="574"/>
      <c r="H11" s="574"/>
      <c r="I11" s="574"/>
      <c r="J11" s="574"/>
      <c r="K11" s="574"/>
      <c r="L11" s="575"/>
      <c r="M11" s="574"/>
      <c r="N11" s="576"/>
      <c r="O11" s="576"/>
      <c r="P11" s="577"/>
      <c r="Q11" s="578"/>
      <c r="R11" s="579"/>
      <c r="S11" s="580"/>
      <c r="T11" s="580"/>
      <c r="U11" s="580"/>
      <c r="V11" s="580"/>
      <c r="W11" s="580"/>
      <c r="X11" s="581"/>
    </row>
    <row r="12" spans="1:24" s="527" customFormat="1" ht="15.75" x14ac:dyDescent="0.2">
      <c r="A12" s="1148"/>
      <c r="B12" s="1149"/>
      <c r="C12" s="1149"/>
      <c r="D12" s="1149"/>
      <c r="E12" s="1149"/>
      <c r="F12" s="571"/>
      <c r="G12" s="571"/>
      <c r="H12" s="571"/>
      <c r="I12" s="571"/>
      <c r="J12" s="571"/>
      <c r="K12" s="584"/>
      <c r="L12" s="584"/>
      <c r="M12" s="584"/>
      <c r="N12" s="584"/>
      <c r="O12" s="585"/>
      <c r="P12" s="578"/>
      <c r="Q12" s="578"/>
      <c r="R12" s="586"/>
      <c r="S12" s="587"/>
      <c r="T12" s="587"/>
      <c r="U12" s="587"/>
      <c r="V12" s="587"/>
      <c r="W12" s="587"/>
      <c r="X12" s="588"/>
    </row>
    <row r="13" spans="1:24" s="527" customFormat="1" ht="16.5" thickBot="1" x14ac:dyDescent="0.25">
      <c r="A13" s="582"/>
      <c r="B13" s="583"/>
      <c r="C13" s="583"/>
      <c r="D13" s="583"/>
      <c r="E13" s="583"/>
      <c r="F13" s="571"/>
      <c r="G13" s="571"/>
      <c r="H13" s="571"/>
      <c r="I13" s="571"/>
      <c r="J13" s="571"/>
      <c r="K13" s="584"/>
      <c r="L13" s="584"/>
      <c r="M13" s="584"/>
      <c r="N13" s="584"/>
      <c r="O13" s="585"/>
      <c r="P13" s="578"/>
      <c r="Q13" s="578"/>
      <c r="R13" s="586"/>
      <c r="S13" s="587"/>
      <c r="T13" s="587"/>
      <c r="U13" s="587"/>
      <c r="V13" s="587"/>
      <c r="W13" s="587"/>
      <c r="X13" s="588"/>
    </row>
    <row r="14" spans="1:24" s="527" customFormat="1" ht="21" customHeight="1" x14ac:dyDescent="0.2">
      <c r="A14" s="1150" t="s">
        <v>2213</v>
      </c>
      <c r="B14" s="1151"/>
      <c r="C14" s="1151"/>
      <c r="D14" s="1151"/>
      <c r="E14" s="1151"/>
      <c r="F14" s="1151"/>
      <c r="G14" s="1151"/>
      <c r="H14" s="1151"/>
      <c r="I14" s="1151"/>
      <c r="J14" s="1151"/>
      <c r="K14" s="1151"/>
      <c r="L14" s="1151"/>
      <c r="M14" s="1151"/>
      <c r="N14" s="1151"/>
      <c r="O14" s="1151"/>
      <c r="P14" s="1151"/>
      <c r="Q14" s="1151"/>
      <c r="R14" s="1151"/>
      <c r="S14" s="1151"/>
      <c r="T14" s="1151"/>
      <c r="U14" s="1151"/>
      <c r="V14" s="1151"/>
      <c r="W14" s="1151"/>
      <c r="X14" s="1152"/>
    </row>
    <row r="15" spans="1:24" s="527" customFormat="1" ht="21" customHeight="1" thickBot="1" x14ac:dyDescent="0.25">
      <c r="A15" s="1153"/>
      <c r="B15" s="1154"/>
      <c r="C15" s="1154"/>
      <c r="D15" s="1154"/>
      <c r="E15" s="1154"/>
      <c r="F15" s="1154"/>
      <c r="G15" s="1154"/>
      <c r="H15" s="1154"/>
      <c r="I15" s="1154"/>
      <c r="J15" s="1154"/>
      <c r="K15" s="1154"/>
      <c r="L15" s="1154"/>
      <c r="M15" s="1154"/>
      <c r="N15" s="1154"/>
      <c r="O15" s="1154"/>
      <c r="P15" s="1154"/>
      <c r="Q15" s="1154"/>
      <c r="R15" s="1154"/>
      <c r="S15" s="1154"/>
      <c r="T15" s="1154"/>
      <c r="U15" s="1154"/>
      <c r="V15" s="1154"/>
      <c r="W15" s="1154"/>
      <c r="X15" s="1155"/>
    </row>
    <row r="16" spans="1:24" s="527" customFormat="1" ht="15.75" customHeight="1" x14ac:dyDescent="0.2">
      <c r="A16" s="1156" t="s">
        <v>4</v>
      </c>
      <c r="B16" s="1156"/>
      <c r="C16" s="1156"/>
      <c r="D16" s="1156"/>
      <c r="E16" s="1156"/>
      <c r="F16" s="1156"/>
      <c r="G16" s="1156"/>
      <c r="H16" s="1156" t="s">
        <v>5</v>
      </c>
      <c r="I16" s="1156"/>
      <c r="J16" s="1156"/>
      <c r="K16" s="1156"/>
      <c r="L16" s="1156"/>
      <c r="M16" s="1156" t="s">
        <v>1987</v>
      </c>
      <c r="N16" s="1156"/>
      <c r="O16" s="1156"/>
      <c r="P16" s="1156"/>
      <c r="Q16" s="1156"/>
      <c r="R16" s="589"/>
      <c r="S16" s="1147" t="s">
        <v>2214</v>
      </c>
      <c r="T16" s="1147"/>
      <c r="U16" s="1147" t="s">
        <v>246</v>
      </c>
      <c r="V16" s="1147"/>
      <c r="W16" s="1147" t="s">
        <v>246</v>
      </c>
      <c r="X16" s="1147"/>
    </row>
    <row r="17" spans="1:24" s="527" customFormat="1" ht="15.75" customHeight="1" x14ac:dyDescent="0.2">
      <c r="A17" s="590" t="s">
        <v>9</v>
      </c>
      <c r="B17" s="591" t="s">
        <v>10</v>
      </c>
      <c r="C17" s="591" t="s">
        <v>11</v>
      </c>
      <c r="D17" s="591" t="s">
        <v>12</v>
      </c>
      <c r="E17" s="592" t="s">
        <v>14</v>
      </c>
      <c r="F17" s="593" t="s">
        <v>15</v>
      </c>
      <c r="G17" s="593" t="s">
        <v>16</v>
      </c>
      <c r="H17" s="593" t="s">
        <v>17</v>
      </c>
      <c r="I17" s="593" t="s">
        <v>18</v>
      </c>
      <c r="J17" s="593" t="s">
        <v>19</v>
      </c>
      <c r="K17" s="593" t="s">
        <v>20</v>
      </c>
      <c r="L17" s="593" t="s">
        <v>21</v>
      </c>
      <c r="M17" s="308" t="s">
        <v>17</v>
      </c>
      <c r="N17" s="307" t="s">
        <v>18</v>
      </c>
      <c r="O17" s="307" t="s">
        <v>19</v>
      </c>
      <c r="P17" s="307" t="s">
        <v>20</v>
      </c>
      <c r="Q17" s="594" t="s">
        <v>21</v>
      </c>
      <c r="R17" s="595" t="s">
        <v>22</v>
      </c>
      <c r="S17" s="596" t="s">
        <v>23</v>
      </c>
      <c r="T17" s="596" t="s">
        <v>24</v>
      </c>
      <c r="U17" s="597" t="s">
        <v>25</v>
      </c>
      <c r="V17" s="596" t="s">
        <v>26</v>
      </c>
      <c r="W17" s="598" t="s">
        <v>27</v>
      </c>
      <c r="X17" s="599" t="s">
        <v>28</v>
      </c>
    </row>
    <row r="18" spans="1:24" s="527" customFormat="1" ht="75" customHeight="1" x14ac:dyDescent="0.2">
      <c r="A18" s="343" t="s">
        <v>2215</v>
      </c>
      <c r="B18" s="343" t="s">
        <v>2216</v>
      </c>
      <c r="C18" s="1105"/>
      <c r="D18" s="1108" t="s">
        <v>2217</v>
      </c>
      <c r="E18" s="1143" t="s">
        <v>2218</v>
      </c>
      <c r="F18" s="533">
        <v>6</v>
      </c>
      <c r="G18" s="533" t="s">
        <v>90</v>
      </c>
      <c r="H18" s="534">
        <v>17</v>
      </c>
      <c r="I18" s="534">
        <v>14.5</v>
      </c>
      <c r="J18" s="534">
        <v>12.75</v>
      </c>
      <c r="K18" s="534">
        <v>31.75</v>
      </c>
      <c r="L18" s="534">
        <f>(K18*J18*I18)/1728</f>
        <v>3.3968641493055554</v>
      </c>
      <c r="M18" s="534">
        <v>15.5</v>
      </c>
      <c r="N18" s="534">
        <v>13.25</v>
      </c>
      <c r="O18" s="534">
        <v>11.75</v>
      </c>
      <c r="P18" s="534">
        <v>30.5</v>
      </c>
      <c r="Q18" s="534">
        <f>(P18*O18*N18)/1728</f>
        <v>2.7479564525462963</v>
      </c>
      <c r="R18" s="36" t="s">
        <v>90</v>
      </c>
      <c r="S18" s="461">
        <v>9.3000000000000007</v>
      </c>
      <c r="T18" s="461">
        <f>S18*F18</f>
        <v>55.800000000000004</v>
      </c>
      <c r="U18" s="461" t="s">
        <v>90</v>
      </c>
      <c r="V18" s="461" t="s">
        <v>90</v>
      </c>
      <c r="W18" s="461">
        <v>4.92</v>
      </c>
      <c r="X18" s="461">
        <f>W18*F18</f>
        <v>29.52</v>
      </c>
    </row>
    <row r="19" spans="1:24" s="527" customFormat="1" ht="19.5" customHeight="1" x14ac:dyDescent="0.2">
      <c r="A19" s="600" t="s">
        <v>2219</v>
      </c>
      <c r="B19" s="538" t="s">
        <v>2220</v>
      </c>
      <c r="C19" s="1106"/>
      <c r="D19" s="1109"/>
      <c r="E19" s="1144"/>
      <c r="F19" s="539">
        <v>1</v>
      </c>
      <c r="G19" s="1111"/>
      <c r="H19" s="1111"/>
      <c r="I19" s="1111"/>
      <c r="J19" s="1111"/>
      <c r="K19" s="1111"/>
      <c r="L19" s="1111"/>
      <c r="M19" s="1111"/>
      <c r="N19" s="1111"/>
      <c r="O19" s="1111"/>
      <c r="P19" s="1111"/>
      <c r="Q19" s="1111"/>
      <c r="R19" s="1111"/>
      <c r="S19" s="1111"/>
      <c r="T19" s="1111"/>
      <c r="U19" s="1111"/>
      <c r="V19" s="1111"/>
      <c r="W19" s="1111"/>
      <c r="X19" s="1111"/>
    </row>
    <row r="20" spans="1:24" s="527" customFormat="1" ht="19.5" customHeight="1" x14ac:dyDescent="0.2">
      <c r="A20" s="600" t="s">
        <v>2219</v>
      </c>
      <c r="B20" s="538" t="s">
        <v>2221</v>
      </c>
      <c r="C20" s="1106"/>
      <c r="D20" s="1109"/>
      <c r="E20" s="1144"/>
      <c r="F20" s="539">
        <v>1</v>
      </c>
      <c r="G20" s="1111"/>
      <c r="H20" s="1111"/>
      <c r="I20" s="1111"/>
      <c r="J20" s="1111"/>
      <c r="K20" s="1111"/>
      <c r="L20" s="1111"/>
      <c r="M20" s="1111"/>
      <c r="N20" s="1111"/>
      <c r="O20" s="1111"/>
      <c r="P20" s="1111"/>
      <c r="Q20" s="1111"/>
      <c r="R20" s="1111"/>
      <c r="S20" s="1111"/>
      <c r="T20" s="1111"/>
      <c r="U20" s="1111"/>
      <c r="V20" s="1111"/>
      <c r="W20" s="1111"/>
      <c r="X20" s="1111"/>
    </row>
    <row r="21" spans="1:24" s="527" customFormat="1" ht="19.5" customHeight="1" x14ac:dyDescent="0.2">
      <c r="A21" s="600" t="s">
        <v>2219</v>
      </c>
      <c r="B21" s="538" t="s">
        <v>2222</v>
      </c>
      <c r="C21" s="1106"/>
      <c r="D21" s="1109"/>
      <c r="E21" s="1144"/>
      <c r="F21" s="539">
        <v>1</v>
      </c>
      <c r="G21" s="1111"/>
      <c r="H21" s="1111"/>
      <c r="I21" s="1111"/>
      <c r="J21" s="1111"/>
      <c r="K21" s="1111"/>
      <c r="L21" s="1111"/>
      <c r="M21" s="1111"/>
      <c r="N21" s="1111"/>
      <c r="O21" s="1111"/>
      <c r="P21" s="1111"/>
      <c r="Q21" s="1111"/>
      <c r="R21" s="1111"/>
      <c r="S21" s="1111"/>
      <c r="T21" s="1111"/>
      <c r="U21" s="1111"/>
      <c r="V21" s="1111"/>
      <c r="W21" s="1111"/>
      <c r="X21" s="1111"/>
    </row>
    <row r="22" spans="1:24" s="527" customFormat="1" ht="19.5" customHeight="1" x14ac:dyDescent="0.2">
      <c r="A22" s="600" t="s">
        <v>2219</v>
      </c>
      <c r="B22" s="538" t="s">
        <v>2223</v>
      </c>
      <c r="C22" s="1106"/>
      <c r="D22" s="1109"/>
      <c r="E22" s="1144"/>
      <c r="F22" s="539">
        <v>1</v>
      </c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</row>
    <row r="23" spans="1:24" s="527" customFormat="1" ht="19.5" customHeight="1" x14ac:dyDescent="0.2">
      <c r="A23" s="600" t="s">
        <v>2219</v>
      </c>
      <c r="B23" s="538" t="s">
        <v>2224</v>
      </c>
      <c r="C23" s="1106"/>
      <c r="D23" s="1109"/>
      <c r="E23" s="1144"/>
      <c r="F23" s="539">
        <v>3</v>
      </c>
      <c r="G23" s="1111"/>
      <c r="H23" s="1111"/>
      <c r="I23" s="1111"/>
      <c r="J23" s="1111"/>
      <c r="K23" s="1111"/>
      <c r="L23" s="1111"/>
      <c r="M23" s="1111"/>
      <c r="N23" s="1111"/>
      <c r="O23" s="1111"/>
      <c r="P23" s="1111"/>
      <c r="Q23" s="1111"/>
      <c r="R23" s="1111"/>
      <c r="S23" s="1111"/>
      <c r="T23" s="1111"/>
      <c r="U23" s="1111"/>
      <c r="V23" s="1111"/>
      <c r="W23" s="1111"/>
      <c r="X23" s="1111"/>
    </row>
    <row r="24" spans="1:24" s="527" customFormat="1" ht="19.5" customHeight="1" x14ac:dyDescent="0.2">
      <c r="A24" s="600" t="s">
        <v>2219</v>
      </c>
      <c r="B24" s="538" t="s">
        <v>2225</v>
      </c>
      <c r="C24" s="1106"/>
      <c r="D24" s="1109"/>
      <c r="E24" s="1144"/>
      <c r="F24" s="539">
        <v>2</v>
      </c>
      <c r="G24" s="1111"/>
      <c r="H24" s="1111"/>
      <c r="I24" s="1111"/>
      <c r="J24" s="1111"/>
      <c r="K24" s="1111"/>
      <c r="L24" s="1111"/>
      <c r="M24" s="1111"/>
      <c r="N24" s="1111"/>
      <c r="O24" s="1111"/>
      <c r="P24" s="1111"/>
      <c r="Q24" s="1111"/>
      <c r="R24" s="1111"/>
      <c r="S24" s="1111"/>
      <c r="T24" s="1111"/>
      <c r="U24" s="1111"/>
      <c r="V24" s="1111"/>
      <c r="W24" s="1111"/>
      <c r="X24" s="1111"/>
    </row>
    <row r="25" spans="1:24" s="527" customFormat="1" ht="19.5" customHeight="1" x14ac:dyDescent="0.2">
      <c r="A25" s="600" t="s">
        <v>2219</v>
      </c>
      <c r="B25" s="538" t="s">
        <v>2226</v>
      </c>
      <c r="C25" s="1106"/>
      <c r="D25" s="1109"/>
      <c r="E25" s="1144"/>
      <c r="F25" s="539">
        <v>2</v>
      </c>
      <c r="G25" s="1111"/>
      <c r="H25" s="1111"/>
      <c r="I25" s="1111"/>
      <c r="J25" s="1111"/>
      <c r="K25" s="1111"/>
      <c r="L25" s="1111"/>
      <c r="M25" s="1111"/>
      <c r="N25" s="1111"/>
      <c r="O25" s="1111"/>
      <c r="P25" s="1111"/>
      <c r="Q25" s="1111"/>
      <c r="R25" s="1111"/>
      <c r="S25" s="1111"/>
      <c r="T25" s="1111"/>
      <c r="U25" s="1111"/>
      <c r="V25" s="1111"/>
      <c r="W25" s="1111"/>
      <c r="X25" s="1111"/>
    </row>
    <row r="26" spans="1:24" s="527" customFormat="1" ht="19.5" customHeight="1" x14ac:dyDescent="0.2">
      <c r="A26" s="600" t="s">
        <v>2219</v>
      </c>
      <c r="B26" s="538" t="s">
        <v>2227</v>
      </c>
      <c r="C26" s="1106"/>
      <c r="D26" s="1109"/>
      <c r="E26" s="1144"/>
      <c r="F26" s="539">
        <v>1</v>
      </c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</row>
    <row r="27" spans="1:24" s="527" customFormat="1" ht="19.5" customHeight="1" x14ac:dyDescent="0.2">
      <c r="A27" s="600" t="s">
        <v>2219</v>
      </c>
      <c r="B27" s="538" t="s">
        <v>2228</v>
      </c>
      <c r="C27" s="1106"/>
      <c r="D27" s="1109"/>
      <c r="E27" s="1144"/>
      <c r="F27" s="539">
        <v>1</v>
      </c>
      <c r="G27" s="1111"/>
      <c r="H27" s="1111"/>
      <c r="I27" s="1111"/>
      <c r="J27" s="1111"/>
      <c r="K27" s="1111"/>
      <c r="L27" s="1111"/>
      <c r="M27" s="1111"/>
      <c r="N27" s="1111"/>
      <c r="O27" s="1111"/>
      <c r="P27" s="1111"/>
      <c r="Q27" s="1111"/>
      <c r="R27" s="1111"/>
      <c r="S27" s="1111"/>
      <c r="T27" s="1111"/>
      <c r="U27" s="1111"/>
      <c r="V27" s="1111"/>
      <c r="W27" s="1111"/>
      <c r="X27" s="1111"/>
    </row>
    <row r="28" spans="1:24" s="527" customFormat="1" ht="19.5" customHeight="1" x14ac:dyDescent="0.2">
      <c r="A28" s="600" t="s">
        <v>2219</v>
      </c>
      <c r="B28" s="538" t="s">
        <v>2229</v>
      </c>
      <c r="C28" s="1106"/>
      <c r="D28" s="1109"/>
      <c r="E28" s="1144"/>
      <c r="F28" s="539">
        <v>1</v>
      </c>
      <c r="G28" s="1111"/>
      <c r="H28" s="1111"/>
      <c r="I28" s="1111"/>
      <c r="J28" s="1111"/>
      <c r="K28" s="1111"/>
      <c r="L28" s="1111"/>
      <c r="M28" s="1111"/>
      <c r="N28" s="1111"/>
      <c r="O28" s="1111"/>
      <c r="P28" s="1111"/>
      <c r="Q28" s="1111"/>
      <c r="R28" s="1111"/>
      <c r="S28" s="1111"/>
      <c r="T28" s="1111"/>
      <c r="U28" s="1111"/>
      <c r="V28" s="1111"/>
      <c r="W28" s="1111"/>
      <c r="X28" s="1111"/>
    </row>
    <row r="29" spans="1:24" s="527" customFormat="1" ht="19.5" customHeight="1" x14ac:dyDescent="0.2">
      <c r="A29" s="600" t="s">
        <v>2219</v>
      </c>
      <c r="B29" s="538" t="s">
        <v>2230</v>
      </c>
      <c r="C29" s="1106"/>
      <c r="D29" s="1109"/>
      <c r="E29" s="1145"/>
      <c r="F29" s="539">
        <v>1</v>
      </c>
      <c r="G29" s="1111"/>
      <c r="H29" s="1111"/>
      <c r="I29" s="1111"/>
      <c r="J29" s="1111"/>
      <c r="K29" s="1111"/>
      <c r="L29" s="1111"/>
      <c r="M29" s="1111"/>
      <c r="N29" s="1111"/>
      <c r="O29" s="1111"/>
      <c r="P29" s="1111"/>
      <c r="Q29" s="1111"/>
      <c r="R29" s="1111"/>
      <c r="S29" s="1111"/>
      <c r="T29" s="1111"/>
      <c r="U29" s="1111"/>
      <c r="V29" s="1111"/>
      <c r="W29" s="1111"/>
      <c r="X29" s="1111"/>
    </row>
    <row r="30" spans="1:24" s="527" customFormat="1" ht="75" customHeight="1" x14ac:dyDescent="0.2">
      <c r="A30" s="343" t="s">
        <v>2231</v>
      </c>
      <c r="B30" s="343" t="s">
        <v>2232</v>
      </c>
      <c r="C30" s="1136"/>
      <c r="D30" s="1108" t="s">
        <v>2217</v>
      </c>
      <c r="E30" s="1146" t="s">
        <v>2233</v>
      </c>
      <c r="F30" s="533">
        <v>6</v>
      </c>
      <c r="G30" s="533" t="s">
        <v>90</v>
      </c>
      <c r="H30" s="534">
        <v>17</v>
      </c>
      <c r="I30" s="534">
        <v>14.5</v>
      </c>
      <c r="J30" s="534">
        <v>12.75</v>
      </c>
      <c r="K30" s="534">
        <v>31.75</v>
      </c>
      <c r="L30" s="534">
        <f>(K30*J30*I30)/1728</f>
        <v>3.3968641493055554</v>
      </c>
      <c r="M30" s="534">
        <v>15.5</v>
      </c>
      <c r="N30" s="534">
        <v>13.25</v>
      </c>
      <c r="O30" s="534">
        <v>11.75</v>
      </c>
      <c r="P30" s="534">
        <v>30.5</v>
      </c>
      <c r="Q30" s="534">
        <f>(P30*O30*N30)/1728</f>
        <v>2.7479564525462963</v>
      </c>
      <c r="R30" s="36" t="s">
        <v>90</v>
      </c>
      <c r="S30" s="461">
        <v>9.3000000000000007</v>
      </c>
      <c r="T30" s="461">
        <f>S30*F30</f>
        <v>55.800000000000004</v>
      </c>
      <c r="U30" s="461" t="s">
        <v>90</v>
      </c>
      <c r="V30" s="461" t="s">
        <v>90</v>
      </c>
      <c r="W30" s="461">
        <v>4.92</v>
      </c>
      <c r="X30" s="461">
        <f>W30*F30</f>
        <v>29.52</v>
      </c>
    </row>
    <row r="31" spans="1:24" s="527" customFormat="1" ht="19.5" customHeight="1" x14ac:dyDescent="0.2">
      <c r="A31" s="600" t="s">
        <v>2219</v>
      </c>
      <c r="B31" s="538" t="s">
        <v>2220</v>
      </c>
      <c r="C31" s="1136"/>
      <c r="D31" s="1109"/>
      <c r="E31" s="1146"/>
      <c r="F31" s="539">
        <v>1</v>
      </c>
      <c r="G31" s="1111"/>
      <c r="H31" s="1111"/>
      <c r="I31" s="1111"/>
      <c r="J31" s="1111"/>
      <c r="K31" s="1111"/>
      <c r="L31" s="1111"/>
      <c r="M31" s="1111"/>
      <c r="N31" s="1111"/>
      <c r="O31" s="1111"/>
      <c r="P31" s="1111"/>
      <c r="Q31" s="1111"/>
      <c r="R31" s="1111"/>
      <c r="S31" s="1111"/>
      <c r="T31" s="1111"/>
      <c r="U31" s="1111"/>
      <c r="V31" s="1111"/>
      <c r="W31" s="1111"/>
      <c r="X31" s="1111"/>
    </row>
    <row r="32" spans="1:24" s="527" customFormat="1" ht="19.5" customHeight="1" x14ac:dyDescent="0.2">
      <c r="A32" s="600" t="s">
        <v>2219</v>
      </c>
      <c r="B32" s="538" t="s">
        <v>2221</v>
      </c>
      <c r="C32" s="1136"/>
      <c r="D32" s="1109"/>
      <c r="E32" s="1146"/>
      <c r="F32" s="539">
        <v>1</v>
      </c>
      <c r="G32" s="1111"/>
      <c r="H32" s="1111"/>
      <c r="I32" s="1111"/>
      <c r="J32" s="1111"/>
      <c r="K32" s="1111"/>
      <c r="L32" s="1111"/>
      <c r="M32" s="1111"/>
      <c r="N32" s="1111"/>
      <c r="O32" s="1111"/>
      <c r="P32" s="1111"/>
      <c r="Q32" s="1111"/>
      <c r="R32" s="1111"/>
      <c r="S32" s="1111"/>
      <c r="T32" s="1111"/>
      <c r="U32" s="1111"/>
      <c r="V32" s="1111"/>
      <c r="W32" s="1111"/>
      <c r="X32" s="1111"/>
    </row>
    <row r="33" spans="1:24" s="527" customFormat="1" ht="19.5" customHeight="1" x14ac:dyDescent="0.2">
      <c r="A33" s="600" t="s">
        <v>2219</v>
      </c>
      <c r="B33" s="538" t="s">
        <v>2222</v>
      </c>
      <c r="C33" s="1136"/>
      <c r="D33" s="1109"/>
      <c r="E33" s="1146"/>
      <c r="F33" s="539">
        <v>1</v>
      </c>
      <c r="G33" s="1111"/>
      <c r="H33" s="1111"/>
      <c r="I33" s="1111"/>
      <c r="J33" s="1111"/>
      <c r="K33" s="1111"/>
      <c r="L33" s="1111"/>
      <c r="M33" s="1111"/>
      <c r="N33" s="1111"/>
      <c r="O33" s="1111"/>
      <c r="P33" s="1111"/>
      <c r="Q33" s="1111"/>
      <c r="R33" s="1111"/>
      <c r="S33" s="1111"/>
      <c r="T33" s="1111"/>
      <c r="U33" s="1111"/>
      <c r="V33" s="1111"/>
      <c r="W33" s="1111"/>
      <c r="X33" s="1111"/>
    </row>
    <row r="34" spans="1:24" s="527" customFormat="1" ht="19.5" customHeight="1" x14ac:dyDescent="0.2">
      <c r="A34" s="600" t="s">
        <v>2219</v>
      </c>
      <c r="B34" s="538" t="s">
        <v>2223</v>
      </c>
      <c r="C34" s="1136"/>
      <c r="D34" s="1109"/>
      <c r="E34" s="1146"/>
      <c r="F34" s="539">
        <v>1</v>
      </c>
      <c r="G34" s="1111"/>
      <c r="H34" s="1111"/>
      <c r="I34" s="1111"/>
      <c r="J34" s="1111"/>
      <c r="K34" s="1111"/>
      <c r="L34" s="1111"/>
      <c r="M34" s="1111"/>
      <c r="N34" s="1111"/>
      <c r="O34" s="1111"/>
      <c r="P34" s="1111"/>
      <c r="Q34" s="1111"/>
      <c r="R34" s="1111"/>
      <c r="S34" s="1111"/>
      <c r="T34" s="1111"/>
      <c r="U34" s="1111"/>
      <c r="V34" s="1111"/>
      <c r="W34" s="1111"/>
      <c r="X34" s="1111"/>
    </row>
    <row r="35" spans="1:24" s="527" customFormat="1" ht="19.5" customHeight="1" x14ac:dyDescent="0.2">
      <c r="A35" s="600" t="s">
        <v>2219</v>
      </c>
      <c r="B35" s="538" t="s">
        <v>2224</v>
      </c>
      <c r="C35" s="1136"/>
      <c r="D35" s="1109"/>
      <c r="E35" s="1146"/>
      <c r="F35" s="539">
        <v>3</v>
      </c>
      <c r="G35" s="1111"/>
      <c r="H35" s="1111"/>
      <c r="I35" s="1111"/>
      <c r="J35" s="1111"/>
      <c r="K35" s="1111"/>
      <c r="L35" s="1111"/>
      <c r="M35" s="1111"/>
      <c r="N35" s="1111"/>
      <c r="O35" s="1111"/>
      <c r="P35" s="1111"/>
      <c r="Q35" s="1111"/>
      <c r="R35" s="1111"/>
      <c r="S35" s="1111"/>
      <c r="T35" s="1111"/>
      <c r="U35" s="1111"/>
      <c r="V35" s="1111"/>
      <c r="W35" s="1111"/>
      <c r="X35" s="1111"/>
    </row>
    <row r="36" spans="1:24" s="527" customFormat="1" ht="19.5" customHeight="1" x14ac:dyDescent="0.2">
      <c r="A36" s="600" t="s">
        <v>2219</v>
      </c>
      <c r="B36" s="538" t="s">
        <v>2225</v>
      </c>
      <c r="C36" s="1136"/>
      <c r="D36" s="1109"/>
      <c r="E36" s="1146"/>
      <c r="F36" s="539">
        <v>2</v>
      </c>
      <c r="G36" s="1111"/>
      <c r="H36" s="1111"/>
      <c r="I36" s="1111"/>
      <c r="J36" s="1111"/>
      <c r="K36" s="1111"/>
      <c r="L36" s="1111"/>
      <c r="M36" s="1111"/>
      <c r="N36" s="1111"/>
      <c r="O36" s="1111"/>
      <c r="P36" s="1111"/>
      <c r="Q36" s="1111"/>
      <c r="R36" s="1111"/>
      <c r="S36" s="1111"/>
      <c r="T36" s="1111"/>
      <c r="U36" s="1111"/>
      <c r="V36" s="1111"/>
      <c r="W36" s="1111"/>
      <c r="X36" s="1111"/>
    </row>
    <row r="37" spans="1:24" s="527" customFormat="1" ht="19.5" customHeight="1" x14ac:dyDescent="0.2">
      <c r="A37" s="600" t="s">
        <v>2219</v>
      </c>
      <c r="B37" s="538" t="s">
        <v>2226</v>
      </c>
      <c r="C37" s="1136"/>
      <c r="D37" s="1109"/>
      <c r="E37" s="1146"/>
      <c r="F37" s="539">
        <v>2</v>
      </c>
      <c r="G37" s="1111"/>
      <c r="H37" s="1111"/>
      <c r="I37" s="1111"/>
      <c r="J37" s="1111"/>
      <c r="K37" s="1111"/>
      <c r="L37" s="1111"/>
      <c r="M37" s="1111"/>
      <c r="N37" s="1111"/>
      <c r="O37" s="1111"/>
      <c r="P37" s="1111"/>
      <c r="Q37" s="1111"/>
      <c r="R37" s="1111"/>
      <c r="S37" s="1111"/>
      <c r="T37" s="1111"/>
      <c r="U37" s="1111"/>
      <c r="V37" s="1111"/>
      <c r="W37" s="1111"/>
      <c r="X37" s="1111"/>
    </row>
    <row r="38" spans="1:24" s="527" customFormat="1" ht="19.5" customHeight="1" x14ac:dyDescent="0.2">
      <c r="A38" s="600" t="s">
        <v>2219</v>
      </c>
      <c r="B38" s="538" t="s">
        <v>2227</v>
      </c>
      <c r="C38" s="1136"/>
      <c r="D38" s="1109"/>
      <c r="E38" s="1146"/>
      <c r="F38" s="539">
        <v>1</v>
      </c>
      <c r="G38" s="1111"/>
      <c r="H38" s="1111"/>
      <c r="I38" s="1111"/>
      <c r="J38" s="1111"/>
      <c r="K38" s="1111"/>
      <c r="L38" s="1111"/>
      <c r="M38" s="1111"/>
      <c r="N38" s="1111"/>
      <c r="O38" s="1111"/>
      <c r="P38" s="1111"/>
      <c r="Q38" s="1111"/>
      <c r="R38" s="1111"/>
      <c r="S38" s="1111"/>
      <c r="T38" s="1111"/>
      <c r="U38" s="1111"/>
      <c r="V38" s="1111"/>
      <c r="W38" s="1111"/>
      <c r="X38" s="1111"/>
    </row>
    <row r="39" spans="1:24" s="527" customFormat="1" ht="19.5" customHeight="1" x14ac:dyDescent="0.2">
      <c r="A39" s="600" t="s">
        <v>2219</v>
      </c>
      <c r="B39" s="538" t="s">
        <v>2228</v>
      </c>
      <c r="C39" s="1136"/>
      <c r="D39" s="1109"/>
      <c r="E39" s="1146"/>
      <c r="F39" s="539">
        <v>1</v>
      </c>
      <c r="G39" s="1111"/>
      <c r="H39" s="1111"/>
      <c r="I39" s="1111"/>
      <c r="J39" s="1111"/>
      <c r="K39" s="1111"/>
      <c r="L39" s="1111"/>
      <c r="M39" s="1111"/>
      <c r="N39" s="1111"/>
      <c r="O39" s="1111"/>
      <c r="P39" s="1111"/>
      <c r="Q39" s="1111"/>
      <c r="R39" s="1111"/>
      <c r="S39" s="1111"/>
      <c r="T39" s="1111"/>
      <c r="U39" s="1111"/>
      <c r="V39" s="1111"/>
      <c r="W39" s="1111"/>
      <c r="X39" s="1111"/>
    </row>
    <row r="40" spans="1:24" s="527" customFormat="1" ht="19.5" customHeight="1" x14ac:dyDescent="0.2">
      <c r="A40" s="600" t="s">
        <v>2219</v>
      </c>
      <c r="B40" s="538" t="s">
        <v>2229</v>
      </c>
      <c r="C40" s="1136"/>
      <c r="D40" s="1109"/>
      <c r="E40" s="1146"/>
      <c r="F40" s="539">
        <v>1</v>
      </c>
      <c r="G40" s="1111"/>
      <c r="H40" s="1111"/>
      <c r="I40" s="1111"/>
      <c r="J40" s="1111"/>
      <c r="K40" s="1111"/>
      <c r="L40" s="1111"/>
      <c r="M40" s="1111"/>
      <c r="N40" s="1111"/>
      <c r="O40" s="1111"/>
      <c r="P40" s="1111"/>
      <c r="Q40" s="1111"/>
      <c r="R40" s="1111"/>
      <c r="S40" s="1111"/>
      <c r="T40" s="1111"/>
      <c r="U40" s="1111"/>
      <c r="V40" s="1111"/>
      <c r="W40" s="1111"/>
      <c r="X40" s="1111"/>
    </row>
    <row r="41" spans="1:24" s="527" customFormat="1" ht="19.5" customHeight="1" x14ac:dyDescent="0.2">
      <c r="A41" s="600" t="s">
        <v>2219</v>
      </c>
      <c r="B41" s="538" t="s">
        <v>2230</v>
      </c>
      <c r="C41" s="1136"/>
      <c r="D41" s="1109"/>
      <c r="E41" s="1146"/>
      <c r="F41" s="539">
        <v>1</v>
      </c>
      <c r="G41" s="1111"/>
      <c r="H41" s="1111"/>
      <c r="I41" s="1111"/>
      <c r="J41" s="1111"/>
      <c r="K41" s="1111"/>
      <c r="L41" s="1111"/>
      <c r="M41" s="1111"/>
      <c r="N41" s="1111"/>
      <c r="O41" s="1111"/>
      <c r="P41" s="1111"/>
      <c r="Q41" s="1111"/>
      <c r="R41" s="1111"/>
      <c r="S41" s="1111"/>
      <c r="T41" s="1111"/>
      <c r="U41" s="1111"/>
      <c r="V41" s="1111"/>
      <c r="W41" s="1111"/>
      <c r="X41" s="1111"/>
    </row>
    <row r="42" spans="1:24" s="527" customFormat="1" ht="75" customHeight="1" x14ac:dyDescent="0.2">
      <c r="A42" s="343" t="s">
        <v>2234</v>
      </c>
      <c r="B42" s="343" t="s">
        <v>2235</v>
      </c>
      <c r="C42" s="1136"/>
      <c r="D42" s="1141" t="s">
        <v>2236</v>
      </c>
      <c r="E42" s="542" t="s">
        <v>2237</v>
      </c>
      <c r="F42" s="533">
        <v>20</v>
      </c>
      <c r="G42" s="533" t="s">
        <v>90</v>
      </c>
      <c r="H42" s="534">
        <v>55</v>
      </c>
      <c r="I42" s="534">
        <v>19.8</v>
      </c>
      <c r="J42" s="534">
        <v>21.07</v>
      </c>
      <c r="K42" s="534">
        <v>30.8</v>
      </c>
      <c r="L42" s="534">
        <f>(K42*J42*I42)/1728</f>
        <v>7.4359541666666678</v>
      </c>
      <c r="M42" s="601"/>
      <c r="N42" s="534">
        <v>24</v>
      </c>
      <c r="O42" s="534">
        <v>20</v>
      </c>
      <c r="P42" s="534">
        <v>16</v>
      </c>
      <c r="Q42" s="534">
        <f>(P42*O42*N42)/1728</f>
        <v>4.4444444444444446</v>
      </c>
      <c r="R42" s="602">
        <v>14.99</v>
      </c>
      <c r="S42" s="461">
        <v>9.35</v>
      </c>
      <c r="T42" s="461">
        <f>S42*F42</f>
        <v>187</v>
      </c>
      <c r="U42" s="461" t="s">
        <v>90</v>
      </c>
      <c r="V42" s="461" t="s">
        <v>90</v>
      </c>
      <c r="W42" s="461" t="s">
        <v>90</v>
      </c>
      <c r="X42" s="461" t="s">
        <v>90</v>
      </c>
    </row>
    <row r="43" spans="1:24" s="527" customFormat="1" ht="19.5" customHeight="1" x14ac:dyDescent="0.2">
      <c r="A43" s="600" t="s">
        <v>2238</v>
      </c>
      <c r="B43" s="538" t="s">
        <v>2239</v>
      </c>
      <c r="C43" s="1136"/>
      <c r="D43" s="1142"/>
      <c r="E43" s="562">
        <v>786309269484</v>
      </c>
      <c r="F43" s="539">
        <v>5</v>
      </c>
      <c r="G43" s="1111"/>
      <c r="H43" s="1111"/>
      <c r="I43" s="1111"/>
      <c r="J43" s="1111"/>
      <c r="K43" s="1111"/>
      <c r="L43" s="1111"/>
      <c r="M43" s="1111"/>
      <c r="N43" s="1111"/>
      <c r="O43" s="1111"/>
      <c r="P43" s="1111"/>
      <c r="Q43" s="1111"/>
      <c r="R43" s="1111"/>
      <c r="S43" s="1111"/>
      <c r="T43" s="1111"/>
      <c r="U43" s="1111"/>
      <c r="V43" s="1111"/>
      <c r="W43" s="1111"/>
      <c r="X43" s="1111"/>
    </row>
    <row r="44" spans="1:24" s="527" customFormat="1" ht="19.5" customHeight="1" x14ac:dyDescent="0.2">
      <c r="A44" s="600" t="s">
        <v>2240</v>
      </c>
      <c r="B44" s="538" t="s">
        <v>2241</v>
      </c>
      <c r="C44" s="1136"/>
      <c r="D44" s="1142"/>
      <c r="E44" s="562">
        <v>786309269491</v>
      </c>
      <c r="F44" s="539">
        <v>5</v>
      </c>
      <c r="G44" s="1111"/>
      <c r="H44" s="1111"/>
      <c r="I44" s="1111"/>
      <c r="J44" s="1111"/>
      <c r="K44" s="1111"/>
      <c r="L44" s="1111"/>
      <c r="M44" s="1111"/>
      <c r="N44" s="1111"/>
      <c r="O44" s="1111"/>
      <c r="P44" s="1111"/>
      <c r="Q44" s="1111"/>
      <c r="R44" s="1111"/>
      <c r="S44" s="1111"/>
      <c r="T44" s="1111"/>
      <c r="U44" s="1111"/>
      <c r="V44" s="1111"/>
      <c r="W44" s="1111"/>
      <c r="X44" s="1111"/>
    </row>
    <row r="45" spans="1:24" s="527" customFormat="1" ht="19.5" customHeight="1" x14ac:dyDescent="0.2">
      <c r="A45" s="600" t="s">
        <v>2242</v>
      </c>
      <c r="B45" s="538" t="s">
        <v>2243</v>
      </c>
      <c r="C45" s="1136"/>
      <c r="D45" s="1142"/>
      <c r="E45" s="562">
        <v>786309269507</v>
      </c>
      <c r="F45" s="539">
        <v>5</v>
      </c>
      <c r="G45" s="1111"/>
      <c r="H45" s="1111"/>
      <c r="I45" s="1111"/>
      <c r="J45" s="1111"/>
      <c r="K45" s="1111"/>
      <c r="L45" s="1111"/>
      <c r="M45" s="1111"/>
      <c r="N45" s="1111"/>
      <c r="O45" s="1111"/>
      <c r="P45" s="1111"/>
      <c r="Q45" s="1111"/>
      <c r="R45" s="1111"/>
      <c r="S45" s="1111"/>
      <c r="T45" s="1111"/>
      <c r="U45" s="1111"/>
      <c r="V45" s="1111"/>
      <c r="W45" s="1111"/>
      <c r="X45" s="1111"/>
    </row>
    <row r="46" spans="1:24" s="527" customFormat="1" ht="19.5" customHeight="1" x14ac:dyDescent="0.2">
      <c r="A46" s="600" t="s">
        <v>2244</v>
      </c>
      <c r="B46" s="538" t="s">
        <v>2245</v>
      </c>
      <c r="C46" s="1136"/>
      <c r="D46" s="1142"/>
      <c r="E46" s="562">
        <v>786309269514</v>
      </c>
      <c r="F46" s="539">
        <v>5</v>
      </c>
      <c r="G46" s="1111"/>
      <c r="H46" s="1111"/>
      <c r="I46" s="1111"/>
      <c r="J46" s="1111"/>
      <c r="K46" s="1111"/>
      <c r="L46" s="1111"/>
      <c r="M46" s="1111"/>
      <c r="N46" s="1111"/>
      <c r="O46" s="1111"/>
      <c r="P46" s="1111"/>
      <c r="Q46" s="1111"/>
      <c r="R46" s="1111"/>
      <c r="S46" s="1111"/>
      <c r="T46" s="1111"/>
      <c r="U46" s="1111"/>
      <c r="V46" s="1111"/>
      <c r="W46" s="1111"/>
      <c r="X46" s="1111"/>
    </row>
  </sheetData>
  <mergeCells count="23">
    <mergeCell ref="W16:X16"/>
    <mergeCell ref="A2:X2"/>
    <mergeCell ref="A3:X3"/>
    <mergeCell ref="A4:X4"/>
    <mergeCell ref="A5:X5"/>
    <mergeCell ref="A12:E12"/>
    <mergeCell ref="A14:X15"/>
    <mergeCell ref="A16:G16"/>
    <mergeCell ref="H16:L16"/>
    <mergeCell ref="M16:Q16"/>
    <mergeCell ref="S16:T16"/>
    <mergeCell ref="U16:V16"/>
    <mergeCell ref="C42:C46"/>
    <mergeCell ref="D42:D46"/>
    <mergeCell ref="G43:X46"/>
    <mergeCell ref="C18:C29"/>
    <mergeCell ref="D18:D29"/>
    <mergeCell ref="E18:E29"/>
    <mergeCell ref="G19:X29"/>
    <mergeCell ref="C30:C41"/>
    <mergeCell ref="D30:D41"/>
    <mergeCell ref="E30:E41"/>
    <mergeCell ref="G31:X41"/>
  </mergeCells>
  <dataValidations count="1">
    <dataValidation type="textLength" allowBlank="1" showInputMessage="1" showErrorMessage="1" sqref="B30 B1:B18 B42 B47:B1048576" xr:uid="{E28A6CD8-5DE6-41E3-94F8-2FFCD0EDFD0C}">
      <formula1>1</formula1>
      <formula2>30</formula2>
    </dataValidation>
  </dataValidations>
  <printOptions horizontalCentered="1"/>
  <pageMargins left="0.25" right="0.25" top="0.75" bottom="0.75" header="0.3" footer="0.3"/>
  <pageSetup scale="40" fitToHeight="0" orientation="landscape" r:id="rId1"/>
  <headerFooter alignWithMargins="0">
    <oddFooter>&amp;LPricing Valid Thru 8/31/2026&amp;C&amp;P of &amp;N&amp;RAll Information Subject to Chage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22BD-91A0-4860-9333-D535B43F02C0}">
  <sheetPr>
    <pageSetUpPr fitToPage="1"/>
  </sheetPr>
  <dimension ref="A1:AB92"/>
  <sheetViews>
    <sheetView view="pageBreakPreview" topLeftCell="A63" zoomScale="70" zoomScaleNormal="50" zoomScaleSheetLayoutView="70" zoomScalePageLayoutView="60" workbookViewId="0">
      <selection activeCell="H85" sqref="H85:Y90"/>
    </sheetView>
  </sheetViews>
  <sheetFormatPr defaultColWidth="27.7109375" defaultRowHeight="15" x14ac:dyDescent="0.2"/>
  <cols>
    <col min="1" max="1" width="21.140625" style="29" bestFit="1" customWidth="1"/>
    <col min="2" max="2" width="48.140625" style="7" customWidth="1"/>
    <col min="3" max="3" width="27" style="7" customWidth="1"/>
    <col min="4" max="5" width="23.42578125" style="67" bestFit="1" customWidth="1"/>
    <col min="6" max="6" width="28.28515625" style="68" bestFit="1" customWidth="1"/>
    <col min="7" max="8" width="6.85546875" style="67" customWidth="1"/>
    <col min="9" max="9" width="7.5703125" style="67" customWidth="1"/>
    <col min="10" max="10" width="9.140625" style="67" customWidth="1"/>
    <col min="11" max="11" width="7.85546875" style="67" customWidth="1"/>
    <col min="12" max="15" width="6.85546875" style="70" customWidth="1"/>
    <col min="16" max="16" width="6.85546875" style="67" customWidth="1"/>
    <col min="17" max="18" width="6.85546875" style="71" customWidth="1"/>
    <col min="19" max="19" width="9.7109375" style="72" bestFit="1" customWidth="1"/>
    <col min="20" max="21" width="13" style="73" customWidth="1"/>
    <col min="22" max="25" width="15.28515625" style="73" customWidth="1"/>
    <col min="26" max="26" width="9.140625" style="7" customWidth="1"/>
    <col min="27" max="16384" width="27.7109375" style="7"/>
  </cols>
  <sheetData>
    <row r="1" spans="1:28" ht="12.75" customHeight="1" x14ac:dyDescent="0.3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5"/>
      <c r="U1" s="5"/>
      <c r="V1" s="5"/>
      <c r="W1" s="5"/>
      <c r="X1" s="5"/>
      <c r="Y1" s="6"/>
    </row>
    <row r="2" spans="1:28" s="8" customFormat="1" ht="23.25" customHeight="1" x14ac:dyDescent="0.35">
      <c r="A2" s="669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8" s="8" customFormat="1" ht="23.25" customHeight="1" x14ac:dyDescent="0.35">
      <c r="A3" s="669" t="s">
        <v>2664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1"/>
    </row>
    <row r="4" spans="1:28" s="8" customFormat="1" ht="61.5" customHeight="1" x14ac:dyDescent="0.35">
      <c r="A4" s="672" t="s">
        <v>2665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8" s="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4"/>
    </row>
    <row r="6" spans="1:28" s="8" customFormat="1" ht="23.25" customHeigh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s="8" customFormat="1" ht="50.25" customHeight="1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8" s="8" customFormat="1" ht="23.25" customHeight="1" thickBot="1" x14ac:dyDescent="0.4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28" s="15" customFormat="1" ht="21" customHeight="1" x14ac:dyDescent="0.2">
      <c r="A9" s="1049" t="s">
        <v>2666</v>
      </c>
      <c r="B9" s="662"/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62"/>
      <c r="O9" s="662"/>
      <c r="P9" s="662"/>
      <c r="Q9" s="662"/>
      <c r="R9" s="662"/>
      <c r="S9" s="662"/>
      <c r="T9" s="662"/>
      <c r="U9" s="662"/>
      <c r="V9" s="662"/>
      <c r="W9" s="662"/>
      <c r="X9" s="662"/>
      <c r="Y9" s="663"/>
    </row>
    <row r="10" spans="1:28" s="15" customFormat="1" ht="21" customHeight="1" thickBot="1" x14ac:dyDescent="0.25">
      <c r="A10" s="664"/>
      <c r="B10" s="665"/>
      <c r="C10" s="665"/>
      <c r="D10" s="665"/>
      <c r="E10" s="665"/>
      <c r="F10" s="665"/>
      <c r="G10" s="665"/>
      <c r="H10" s="665"/>
      <c r="I10" s="665"/>
      <c r="J10" s="665"/>
      <c r="K10" s="665"/>
      <c r="L10" s="665"/>
      <c r="M10" s="665"/>
      <c r="N10" s="665"/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6"/>
    </row>
    <row r="11" spans="1:28" s="15" customFormat="1" ht="15.75" customHeight="1" x14ac:dyDescent="0.2">
      <c r="A11" s="667" t="s">
        <v>4</v>
      </c>
      <c r="B11" s="667"/>
      <c r="C11" s="667"/>
      <c r="D11" s="667"/>
      <c r="E11" s="667"/>
      <c r="F11" s="667"/>
      <c r="G11" s="667"/>
      <c r="H11" s="667"/>
      <c r="I11" s="667" t="s">
        <v>5</v>
      </c>
      <c r="J11" s="667"/>
      <c r="K11" s="667"/>
      <c r="L11" s="667"/>
      <c r="M11" s="667"/>
      <c r="N11" s="667" t="s">
        <v>2667</v>
      </c>
      <c r="O11" s="667"/>
      <c r="P11" s="667"/>
      <c r="Q11" s="667"/>
      <c r="R11" s="667"/>
      <c r="S11" s="16"/>
      <c r="T11" s="668" t="s">
        <v>7</v>
      </c>
      <c r="U11" s="668"/>
      <c r="V11" s="668" t="s">
        <v>8</v>
      </c>
      <c r="W11" s="668"/>
      <c r="X11" s="668" t="s">
        <v>8</v>
      </c>
      <c r="Y11" s="668"/>
    </row>
    <row r="12" spans="1:28" s="29" customFormat="1" ht="15.75" customHeight="1" x14ac:dyDescent="0.2">
      <c r="A12" s="17" t="s">
        <v>9</v>
      </c>
      <c r="B12" s="18" t="s">
        <v>10</v>
      </c>
      <c r="C12" s="18" t="s">
        <v>11</v>
      </c>
      <c r="D12" s="18" t="s">
        <v>12</v>
      </c>
      <c r="E12" s="18" t="s">
        <v>101</v>
      </c>
      <c r="F12" s="19" t="s">
        <v>14</v>
      </c>
      <c r="G12" s="20" t="s">
        <v>15</v>
      </c>
      <c r="H12" s="20" t="s">
        <v>16</v>
      </c>
      <c r="I12" s="20" t="s">
        <v>17</v>
      </c>
      <c r="J12" s="20" t="s">
        <v>18</v>
      </c>
      <c r="K12" s="20" t="s">
        <v>19</v>
      </c>
      <c r="L12" s="20" t="s">
        <v>20</v>
      </c>
      <c r="M12" s="20" t="s">
        <v>21</v>
      </c>
      <c r="N12" s="21" t="s">
        <v>17</v>
      </c>
      <c r="O12" s="22" t="s">
        <v>18</v>
      </c>
      <c r="P12" s="22" t="s">
        <v>19</v>
      </c>
      <c r="Q12" s="22" t="s">
        <v>20</v>
      </c>
      <c r="R12" s="23" t="s">
        <v>21</v>
      </c>
      <c r="S12" s="24" t="s">
        <v>22</v>
      </c>
      <c r="T12" s="25" t="s">
        <v>23</v>
      </c>
      <c r="U12" s="25" t="s">
        <v>24</v>
      </c>
      <c r="V12" s="26" t="s">
        <v>25</v>
      </c>
      <c r="W12" s="25" t="s">
        <v>26</v>
      </c>
      <c r="X12" s="27" t="s">
        <v>27</v>
      </c>
      <c r="Y12" s="28" t="s">
        <v>28</v>
      </c>
    </row>
    <row r="13" spans="1:28" s="39" customFormat="1" ht="75" customHeight="1" x14ac:dyDescent="0.2">
      <c r="A13" s="30" t="s">
        <v>2668</v>
      </c>
      <c r="B13" s="30" t="s">
        <v>2669</v>
      </c>
      <c r="C13" s="718" t="s">
        <v>880</v>
      </c>
      <c r="D13" s="47" t="s">
        <v>2670</v>
      </c>
      <c r="E13" s="47" t="s">
        <v>2671</v>
      </c>
      <c r="F13" s="33" t="s">
        <v>2672</v>
      </c>
      <c r="G13" s="34">
        <v>36</v>
      </c>
      <c r="H13" s="34">
        <v>12</v>
      </c>
      <c r="I13" s="35">
        <v>4.4000000000000004</v>
      </c>
      <c r="J13" s="35">
        <v>4.75</v>
      </c>
      <c r="K13" s="35">
        <v>32.25</v>
      </c>
      <c r="L13" s="35">
        <v>3.25</v>
      </c>
      <c r="M13" s="35">
        <f>(L13*K13*J13)/1728</f>
        <v>0.2881130642361111</v>
      </c>
      <c r="N13" s="35">
        <v>1.2</v>
      </c>
      <c r="O13" s="35">
        <v>3.875</v>
      </c>
      <c r="P13" s="35">
        <v>31.75</v>
      </c>
      <c r="Q13" s="35">
        <v>1.125</v>
      </c>
      <c r="R13" s="35">
        <f>(Q13*P13*O13)/1728</f>
        <v>8.0098470052083329E-2</v>
      </c>
      <c r="S13" s="36" t="s">
        <v>90</v>
      </c>
      <c r="T13" s="38">
        <v>1.05</v>
      </c>
      <c r="U13" s="38">
        <f>T13*G13</f>
        <v>37.800000000000004</v>
      </c>
      <c r="V13" s="38">
        <v>0.505</v>
      </c>
      <c r="W13" s="38">
        <f>V13*G13</f>
        <v>18.18</v>
      </c>
      <c r="X13" s="38">
        <v>0.48</v>
      </c>
      <c r="Y13" s="38">
        <f>X13*G13</f>
        <v>17.28</v>
      </c>
      <c r="AA13" s="110"/>
      <c r="AB13" s="110"/>
    </row>
    <row r="14" spans="1:28" s="249" customFormat="1" ht="20.100000000000001" customHeight="1" x14ac:dyDescent="0.2">
      <c r="A14" s="245" t="s">
        <v>2673</v>
      </c>
      <c r="B14" s="246" t="s">
        <v>2674</v>
      </c>
      <c r="C14" s="719"/>
      <c r="D14" s="710" t="s">
        <v>2675</v>
      </c>
      <c r="E14" s="710" t="s">
        <v>2676</v>
      </c>
      <c r="F14" s="250">
        <v>786309286030</v>
      </c>
      <c r="G14" s="395">
        <v>6</v>
      </c>
      <c r="H14" s="630">
        <v>2</v>
      </c>
      <c r="I14" s="1056"/>
      <c r="J14" s="1056"/>
      <c r="K14" s="1056"/>
      <c r="L14" s="1056"/>
      <c r="M14" s="1056"/>
      <c r="N14" s="1056"/>
      <c r="O14" s="1056"/>
      <c r="P14" s="1056"/>
      <c r="Q14" s="1056"/>
      <c r="R14" s="1056"/>
      <c r="S14" s="1056"/>
      <c r="T14" s="1056"/>
      <c r="U14" s="1056"/>
      <c r="V14" s="1056"/>
      <c r="W14" s="1056"/>
      <c r="X14" s="1056"/>
      <c r="Y14" s="1056"/>
    </row>
    <row r="15" spans="1:28" s="249" customFormat="1" ht="20.100000000000001" customHeight="1" x14ac:dyDescent="0.2">
      <c r="A15" s="245" t="s">
        <v>2677</v>
      </c>
      <c r="B15" s="246" t="s">
        <v>2678</v>
      </c>
      <c r="C15" s="719"/>
      <c r="D15" s="711"/>
      <c r="E15" s="711"/>
      <c r="F15" s="250">
        <v>786309286030</v>
      </c>
      <c r="G15" s="248">
        <v>6</v>
      </c>
      <c r="H15" s="252">
        <v>2</v>
      </c>
      <c r="I15" s="1056"/>
      <c r="J15" s="1056"/>
      <c r="K15" s="1056"/>
      <c r="L15" s="1056"/>
      <c r="M15" s="1056"/>
      <c r="N15" s="1056"/>
      <c r="O15" s="1056"/>
      <c r="P15" s="1056"/>
      <c r="Q15" s="1056"/>
      <c r="R15" s="1056"/>
      <c r="S15" s="1056"/>
      <c r="T15" s="1056"/>
      <c r="U15" s="1056"/>
      <c r="V15" s="1056"/>
      <c r="W15" s="1056"/>
      <c r="X15" s="1056"/>
      <c r="Y15" s="1056"/>
    </row>
    <row r="16" spans="1:28" s="249" customFormat="1" ht="20.100000000000001" customHeight="1" x14ac:dyDescent="0.2">
      <c r="A16" s="245" t="s">
        <v>2679</v>
      </c>
      <c r="B16" s="246" t="s">
        <v>2680</v>
      </c>
      <c r="C16" s="719"/>
      <c r="D16" s="711"/>
      <c r="E16" s="711"/>
      <c r="F16" s="250">
        <v>786309286030</v>
      </c>
      <c r="G16" s="248">
        <v>6</v>
      </c>
      <c r="H16" s="252">
        <v>2</v>
      </c>
      <c r="I16" s="1056"/>
      <c r="J16" s="1056"/>
      <c r="K16" s="1056"/>
      <c r="L16" s="1056"/>
      <c r="M16" s="1056"/>
      <c r="N16" s="1056"/>
      <c r="O16" s="1056"/>
      <c r="P16" s="1056"/>
      <c r="Q16" s="1056"/>
      <c r="R16" s="1056"/>
      <c r="S16" s="1056"/>
      <c r="T16" s="1056"/>
      <c r="U16" s="1056"/>
      <c r="V16" s="1056"/>
      <c r="W16" s="1056"/>
      <c r="X16" s="1056"/>
      <c r="Y16" s="1056"/>
    </row>
    <row r="17" spans="1:28" s="148" customFormat="1" ht="20.100000000000001" customHeight="1" x14ac:dyDescent="0.2">
      <c r="A17" s="245" t="s">
        <v>2681</v>
      </c>
      <c r="B17" s="246" t="s">
        <v>2682</v>
      </c>
      <c r="C17" s="719"/>
      <c r="D17" s="711"/>
      <c r="E17" s="711"/>
      <c r="F17" s="250">
        <v>786309286030</v>
      </c>
      <c r="G17" s="248">
        <v>6</v>
      </c>
      <c r="H17" s="252">
        <v>2</v>
      </c>
      <c r="I17" s="1056"/>
      <c r="J17" s="1056"/>
      <c r="K17" s="1056"/>
      <c r="L17" s="1056"/>
      <c r="M17" s="1056"/>
      <c r="N17" s="1056"/>
      <c r="O17" s="1056"/>
      <c r="P17" s="1056"/>
      <c r="Q17" s="1056"/>
      <c r="R17" s="1056"/>
      <c r="S17" s="1056"/>
      <c r="T17" s="1056"/>
      <c r="U17" s="1056"/>
      <c r="V17" s="1056"/>
      <c r="W17" s="1056"/>
      <c r="X17" s="1056"/>
      <c r="Y17" s="1056"/>
    </row>
    <row r="18" spans="1:28" s="631" customFormat="1" ht="20.100000000000001" customHeight="1" x14ac:dyDescent="0.2">
      <c r="A18" s="245" t="s">
        <v>2683</v>
      </c>
      <c r="B18" s="246" t="s">
        <v>2684</v>
      </c>
      <c r="C18" s="719"/>
      <c r="D18" s="711"/>
      <c r="E18" s="711"/>
      <c r="F18" s="250">
        <v>786309286030</v>
      </c>
      <c r="G18" s="248">
        <v>6</v>
      </c>
      <c r="H18" s="252">
        <v>2</v>
      </c>
      <c r="I18" s="1056"/>
      <c r="J18" s="1056"/>
      <c r="K18" s="1056"/>
      <c r="L18" s="1056"/>
      <c r="M18" s="1056"/>
      <c r="N18" s="1056"/>
      <c r="O18" s="1056"/>
      <c r="P18" s="1056"/>
      <c r="Q18" s="1056"/>
      <c r="R18" s="1056"/>
      <c r="S18" s="1056"/>
      <c r="T18" s="1056"/>
      <c r="U18" s="1056"/>
      <c r="V18" s="1056"/>
      <c r="W18" s="1056"/>
      <c r="X18" s="1056"/>
      <c r="Y18" s="1056"/>
    </row>
    <row r="19" spans="1:28" s="148" customFormat="1" ht="20.100000000000001" customHeight="1" x14ac:dyDescent="0.2">
      <c r="A19" s="245" t="s">
        <v>2685</v>
      </c>
      <c r="B19" s="246" t="s">
        <v>2686</v>
      </c>
      <c r="C19" s="720"/>
      <c r="D19" s="717"/>
      <c r="E19" s="717"/>
      <c r="F19" s="250">
        <v>786309286030</v>
      </c>
      <c r="G19" s="248">
        <v>6</v>
      </c>
      <c r="H19" s="252">
        <v>2</v>
      </c>
      <c r="I19" s="1056"/>
      <c r="J19" s="1056"/>
      <c r="K19" s="1056"/>
      <c r="L19" s="1056"/>
      <c r="M19" s="1056"/>
      <c r="N19" s="1056"/>
      <c r="O19" s="1056"/>
      <c r="P19" s="1056"/>
      <c r="Q19" s="1056"/>
      <c r="R19" s="1056"/>
      <c r="S19" s="1056"/>
      <c r="T19" s="1056"/>
      <c r="U19" s="1056"/>
      <c r="V19" s="1056"/>
      <c r="W19" s="1056"/>
      <c r="X19" s="1056"/>
      <c r="Y19" s="1056"/>
    </row>
    <row r="20" spans="1:28" s="39" customFormat="1" ht="75" customHeight="1" x14ac:dyDescent="0.2">
      <c r="A20" s="30" t="s">
        <v>2687</v>
      </c>
      <c r="B20" s="30" t="s">
        <v>2688</v>
      </c>
      <c r="C20" s="701"/>
      <c r="D20" s="710" t="s">
        <v>2675</v>
      </c>
      <c r="E20" s="710" t="s">
        <v>2676</v>
      </c>
      <c r="F20" s="33" t="s">
        <v>2689</v>
      </c>
      <c r="G20" s="34">
        <v>36</v>
      </c>
      <c r="H20" s="34">
        <v>36</v>
      </c>
      <c r="I20" s="35">
        <v>4.5999999999999996</v>
      </c>
      <c r="J20" s="35">
        <v>6.375</v>
      </c>
      <c r="K20" s="35">
        <v>12.25</v>
      </c>
      <c r="L20" s="35">
        <v>8.75</v>
      </c>
      <c r="M20" s="35">
        <f>(L20*K20*J20)/1728</f>
        <v>0.39543999565972221</v>
      </c>
      <c r="N20" s="35">
        <v>4</v>
      </c>
      <c r="O20" s="35">
        <v>5.5</v>
      </c>
      <c r="P20" s="35">
        <v>11.625</v>
      </c>
      <c r="Q20" s="35">
        <v>8.125</v>
      </c>
      <c r="R20" s="35">
        <f>(Q20*P20*O20)/1728</f>
        <v>0.3006320529513889</v>
      </c>
      <c r="S20" s="36" t="s">
        <v>90</v>
      </c>
      <c r="T20" s="38">
        <v>1.1000000000000001</v>
      </c>
      <c r="U20" s="38">
        <f>T20*G20</f>
        <v>39.6</v>
      </c>
      <c r="V20" s="38">
        <v>0.53500000000000003</v>
      </c>
      <c r="W20" s="38">
        <f>V20*G20</f>
        <v>19.260000000000002</v>
      </c>
      <c r="X20" s="38">
        <v>0.5</v>
      </c>
      <c r="Y20" s="38">
        <f>X20*G20</f>
        <v>18</v>
      </c>
      <c r="AA20" s="110"/>
      <c r="AB20" s="110"/>
    </row>
    <row r="21" spans="1:28" s="249" customFormat="1" ht="20.100000000000001" customHeight="1" x14ac:dyDescent="0.2">
      <c r="A21" s="245" t="s">
        <v>2673</v>
      </c>
      <c r="B21" s="246" t="s">
        <v>2674</v>
      </c>
      <c r="C21" s="747"/>
      <c r="D21" s="711"/>
      <c r="E21" s="711"/>
      <c r="F21" s="250">
        <v>786309286030</v>
      </c>
      <c r="G21" s="395">
        <v>6</v>
      </c>
      <c r="H21" s="956"/>
      <c r="I21" s="1056"/>
      <c r="J21" s="1056"/>
      <c r="K21" s="1056"/>
      <c r="L21" s="1056"/>
      <c r="M21" s="1056"/>
      <c r="N21" s="1056"/>
      <c r="O21" s="1056"/>
      <c r="P21" s="1056"/>
      <c r="Q21" s="1056"/>
      <c r="R21" s="1056"/>
      <c r="S21" s="1056"/>
      <c r="T21" s="1056"/>
      <c r="U21" s="1056"/>
      <c r="V21" s="1056"/>
      <c r="W21" s="1056"/>
      <c r="X21" s="1056"/>
      <c r="Y21" s="1056"/>
    </row>
    <row r="22" spans="1:28" s="249" customFormat="1" ht="20.100000000000001" customHeight="1" x14ac:dyDescent="0.2">
      <c r="A22" s="245" t="s">
        <v>2677</v>
      </c>
      <c r="B22" s="246" t="s">
        <v>2678</v>
      </c>
      <c r="C22" s="747"/>
      <c r="D22" s="711"/>
      <c r="E22" s="711"/>
      <c r="F22" s="250">
        <v>786309286030</v>
      </c>
      <c r="G22" s="248">
        <v>6</v>
      </c>
      <c r="H22" s="1056"/>
      <c r="I22" s="1056"/>
      <c r="J22" s="1056"/>
      <c r="K22" s="1056"/>
      <c r="L22" s="1056"/>
      <c r="M22" s="1056"/>
      <c r="N22" s="1056"/>
      <c r="O22" s="1056"/>
      <c r="P22" s="1056"/>
      <c r="Q22" s="1056"/>
      <c r="R22" s="1056"/>
      <c r="S22" s="1056"/>
      <c r="T22" s="1056"/>
      <c r="U22" s="1056"/>
      <c r="V22" s="1056"/>
      <c r="W22" s="1056"/>
      <c r="X22" s="1056"/>
      <c r="Y22" s="1056"/>
    </row>
    <row r="23" spans="1:28" s="249" customFormat="1" ht="20.100000000000001" customHeight="1" x14ac:dyDescent="0.2">
      <c r="A23" s="245" t="s">
        <v>2679</v>
      </c>
      <c r="B23" s="246" t="s">
        <v>2680</v>
      </c>
      <c r="C23" s="747"/>
      <c r="D23" s="711"/>
      <c r="E23" s="711"/>
      <c r="F23" s="250">
        <v>786309286030</v>
      </c>
      <c r="G23" s="248">
        <v>6</v>
      </c>
      <c r="H23" s="1056"/>
      <c r="I23" s="1056"/>
      <c r="J23" s="1056"/>
      <c r="K23" s="1056"/>
      <c r="L23" s="1056"/>
      <c r="M23" s="1056"/>
      <c r="N23" s="1056"/>
      <c r="O23" s="1056"/>
      <c r="P23" s="1056"/>
      <c r="Q23" s="1056"/>
      <c r="R23" s="1056"/>
      <c r="S23" s="1056"/>
      <c r="T23" s="1056"/>
      <c r="U23" s="1056"/>
      <c r="V23" s="1056"/>
      <c r="W23" s="1056"/>
      <c r="X23" s="1056"/>
      <c r="Y23" s="1056"/>
    </row>
    <row r="24" spans="1:28" s="148" customFormat="1" ht="20.100000000000001" customHeight="1" x14ac:dyDescent="0.2">
      <c r="A24" s="245" t="s">
        <v>2681</v>
      </c>
      <c r="B24" s="246" t="s">
        <v>2682</v>
      </c>
      <c r="C24" s="747"/>
      <c r="D24" s="711"/>
      <c r="E24" s="711"/>
      <c r="F24" s="250">
        <v>786309286030</v>
      </c>
      <c r="G24" s="248">
        <v>6</v>
      </c>
      <c r="H24" s="1056"/>
      <c r="I24" s="1056"/>
      <c r="J24" s="1056"/>
      <c r="K24" s="1056"/>
      <c r="L24" s="1056"/>
      <c r="M24" s="1056"/>
      <c r="N24" s="1056"/>
      <c r="O24" s="1056"/>
      <c r="P24" s="1056"/>
      <c r="Q24" s="1056"/>
      <c r="R24" s="1056"/>
      <c r="S24" s="1056"/>
      <c r="T24" s="1056"/>
      <c r="U24" s="1056"/>
      <c r="V24" s="1056"/>
      <c r="W24" s="1056"/>
      <c r="X24" s="1056"/>
      <c r="Y24" s="1056"/>
    </row>
    <row r="25" spans="1:28" s="631" customFormat="1" ht="20.100000000000001" customHeight="1" x14ac:dyDescent="0.2">
      <c r="A25" s="245" t="s">
        <v>2683</v>
      </c>
      <c r="B25" s="246" t="s">
        <v>2684</v>
      </c>
      <c r="C25" s="747"/>
      <c r="D25" s="711"/>
      <c r="E25" s="711"/>
      <c r="F25" s="250">
        <v>786309286030</v>
      </c>
      <c r="G25" s="248">
        <v>6</v>
      </c>
      <c r="H25" s="1056"/>
      <c r="I25" s="1056"/>
      <c r="J25" s="1056"/>
      <c r="K25" s="1056"/>
      <c r="L25" s="1056"/>
      <c r="M25" s="1056"/>
      <c r="N25" s="1056"/>
      <c r="O25" s="1056"/>
      <c r="P25" s="1056"/>
      <c r="Q25" s="1056"/>
      <c r="R25" s="1056"/>
      <c r="S25" s="1056"/>
      <c r="T25" s="1056"/>
      <c r="U25" s="1056"/>
      <c r="V25" s="1056"/>
      <c r="W25" s="1056"/>
      <c r="X25" s="1056"/>
      <c r="Y25" s="1056"/>
    </row>
    <row r="26" spans="1:28" s="148" customFormat="1" ht="20.100000000000001" customHeight="1" thickBot="1" x14ac:dyDescent="0.25">
      <c r="A26" s="245" t="s">
        <v>2685</v>
      </c>
      <c r="B26" s="246" t="s">
        <v>2686</v>
      </c>
      <c r="C26" s="702"/>
      <c r="D26" s="717"/>
      <c r="E26" s="717"/>
      <c r="F26" s="250">
        <v>786309286030</v>
      </c>
      <c r="G26" s="248">
        <v>6</v>
      </c>
      <c r="H26" s="1056"/>
      <c r="I26" s="1056"/>
      <c r="J26" s="1056"/>
      <c r="K26" s="1056"/>
      <c r="L26" s="1056"/>
      <c r="M26" s="1056"/>
      <c r="N26" s="1056"/>
      <c r="O26" s="1056"/>
      <c r="P26" s="1056"/>
      <c r="Q26" s="1056"/>
      <c r="R26" s="1056"/>
      <c r="S26" s="1056"/>
      <c r="T26" s="1056"/>
      <c r="U26" s="1056"/>
      <c r="V26" s="1056"/>
      <c r="W26" s="1056"/>
      <c r="X26" s="1056"/>
      <c r="Y26" s="1056"/>
    </row>
    <row r="27" spans="1:28" s="15" customFormat="1" ht="21" customHeight="1" x14ac:dyDescent="0.2">
      <c r="A27" s="946" t="s">
        <v>2690</v>
      </c>
      <c r="B27" s="654"/>
      <c r="C27" s="654"/>
      <c r="D27" s="654"/>
      <c r="E27" s="654"/>
      <c r="F27" s="654"/>
      <c r="G27" s="654"/>
      <c r="H27" s="654"/>
      <c r="I27" s="654"/>
      <c r="J27" s="654"/>
      <c r="K27" s="654"/>
      <c r="L27" s="654"/>
      <c r="M27" s="654"/>
      <c r="N27" s="654"/>
      <c r="O27" s="654"/>
      <c r="P27" s="654"/>
      <c r="Q27" s="654"/>
      <c r="R27" s="654"/>
      <c r="S27" s="654"/>
      <c r="T27" s="654"/>
      <c r="U27" s="654"/>
      <c r="V27" s="654"/>
      <c r="W27" s="654"/>
      <c r="X27" s="654"/>
      <c r="Y27" s="935"/>
    </row>
    <row r="28" spans="1:28" s="15" customFormat="1" ht="21" customHeight="1" thickBot="1" x14ac:dyDescent="0.25">
      <c r="A28" s="936"/>
      <c r="B28" s="657"/>
      <c r="C28" s="657"/>
      <c r="D28" s="657"/>
      <c r="E28" s="657"/>
      <c r="F28" s="657"/>
      <c r="G28" s="657"/>
      <c r="H28" s="657"/>
      <c r="I28" s="657"/>
      <c r="J28" s="657"/>
      <c r="K28" s="657"/>
      <c r="L28" s="657"/>
      <c r="M28" s="657"/>
      <c r="N28" s="657"/>
      <c r="O28" s="657"/>
      <c r="P28" s="657"/>
      <c r="Q28" s="657"/>
      <c r="R28" s="657"/>
      <c r="S28" s="657"/>
      <c r="T28" s="657"/>
      <c r="U28" s="657"/>
      <c r="V28" s="657"/>
      <c r="W28" s="657"/>
      <c r="X28" s="657"/>
      <c r="Y28" s="937"/>
    </row>
    <row r="29" spans="1:28" s="15" customFormat="1" ht="15.75" customHeight="1" x14ac:dyDescent="0.2">
      <c r="A29" s="667" t="s">
        <v>4</v>
      </c>
      <c r="B29" s="667"/>
      <c r="C29" s="667"/>
      <c r="D29" s="667"/>
      <c r="E29" s="667"/>
      <c r="F29" s="667"/>
      <c r="G29" s="667"/>
      <c r="H29" s="667"/>
      <c r="I29" s="667" t="s">
        <v>5</v>
      </c>
      <c r="J29" s="667"/>
      <c r="K29" s="667"/>
      <c r="L29" s="667"/>
      <c r="M29" s="667"/>
      <c r="N29" s="667" t="s">
        <v>2667</v>
      </c>
      <c r="O29" s="667"/>
      <c r="P29" s="667"/>
      <c r="Q29" s="667"/>
      <c r="R29" s="667"/>
      <c r="S29" s="16"/>
      <c r="T29" s="668" t="s">
        <v>7</v>
      </c>
      <c r="U29" s="668"/>
      <c r="V29" s="668" t="s">
        <v>1781</v>
      </c>
      <c r="W29" s="668"/>
      <c r="X29" s="668" t="s">
        <v>1781</v>
      </c>
      <c r="Y29" s="668"/>
    </row>
    <row r="30" spans="1:28" s="29" customFormat="1" ht="15.75" customHeight="1" x14ac:dyDescent="0.2">
      <c r="A30" s="17" t="s">
        <v>9</v>
      </c>
      <c r="B30" s="18" t="s">
        <v>10</v>
      </c>
      <c r="C30" s="18" t="s">
        <v>11</v>
      </c>
      <c r="D30" s="18" t="s">
        <v>12</v>
      </c>
      <c r="E30" s="18" t="s">
        <v>12</v>
      </c>
      <c r="F30" s="19" t="s">
        <v>14</v>
      </c>
      <c r="G30" s="20" t="s">
        <v>15</v>
      </c>
      <c r="H30" s="20" t="s">
        <v>16</v>
      </c>
      <c r="I30" s="20" t="s">
        <v>17</v>
      </c>
      <c r="J30" s="20" t="s">
        <v>18</v>
      </c>
      <c r="K30" s="20" t="s">
        <v>19</v>
      </c>
      <c r="L30" s="20" t="s">
        <v>20</v>
      </c>
      <c r="M30" s="20" t="s">
        <v>21</v>
      </c>
      <c r="N30" s="21" t="s">
        <v>17</v>
      </c>
      <c r="O30" s="22" t="s">
        <v>18</v>
      </c>
      <c r="P30" s="22" t="s">
        <v>19</v>
      </c>
      <c r="Q30" s="22" t="s">
        <v>20</v>
      </c>
      <c r="R30" s="23" t="s">
        <v>21</v>
      </c>
      <c r="S30" s="24" t="s">
        <v>22</v>
      </c>
      <c r="T30" s="25" t="s">
        <v>23</v>
      </c>
      <c r="U30" s="25" t="s">
        <v>24</v>
      </c>
      <c r="V30" s="26" t="s">
        <v>25</v>
      </c>
      <c r="W30" s="25" t="s">
        <v>26</v>
      </c>
      <c r="X30" s="27" t="s">
        <v>27</v>
      </c>
      <c r="Y30" s="28" t="s">
        <v>28</v>
      </c>
    </row>
    <row r="31" spans="1:28" s="39" customFormat="1" ht="75" customHeight="1" x14ac:dyDescent="0.2">
      <c r="A31" s="30" t="s">
        <v>2691</v>
      </c>
      <c r="B31" s="30" t="s">
        <v>2692</v>
      </c>
      <c r="C31" s="718" t="s">
        <v>880</v>
      </c>
      <c r="D31" s="47" t="s">
        <v>2693</v>
      </c>
      <c r="E31" s="47" t="s">
        <v>2671</v>
      </c>
      <c r="F31" s="33" t="s">
        <v>2694</v>
      </c>
      <c r="G31" s="34">
        <v>24</v>
      </c>
      <c r="H31" s="34">
        <v>6</v>
      </c>
      <c r="I31" s="35">
        <v>3.2</v>
      </c>
      <c r="J31" s="35">
        <v>9.2520000000000007</v>
      </c>
      <c r="K31" s="35">
        <v>18.5</v>
      </c>
      <c r="L31" s="35">
        <v>5.375</v>
      </c>
      <c r="M31" s="35">
        <f>(L31*K31*J31)/1728</f>
        <v>0.5324049479166667</v>
      </c>
      <c r="N31" s="35">
        <v>0.6</v>
      </c>
      <c r="O31" s="35">
        <v>4.25</v>
      </c>
      <c r="P31" s="35">
        <v>18</v>
      </c>
      <c r="Q31" s="35">
        <v>2.375</v>
      </c>
      <c r="R31" s="35">
        <f>(Q31*P31*O31)/1728</f>
        <v>0.10514322916666667</v>
      </c>
      <c r="S31" s="36" t="s">
        <v>90</v>
      </c>
      <c r="T31" s="38">
        <v>1.45</v>
      </c>
      <c r="U31" s="38">
        <f>T31*G31</f>
        <v>34.799999999999997</v>
      </c>
      <c r="V31" s="38">
        <v>0.72099999999999997</v>
      </c>
      <c r="W31" s="38">
        <f>V31*G31</f>
        <v>17.303999999999998</v>
      </c>
      <c r="X31" s="38">
        <v>0.67</v>
      </c>
      <c r="Y31" s="38">
        <f>X31*G31</f>
        <v>16.080000000000002</v>
      </c>
      <c r="AA31" s="110"/>
      <c r="AB31" s="110"/>
    </row>
    <row r="32" spans="1:28" s="249" customFormat="1" ht="20.100000000000001" customHeight="1" x14ac:dyDescent="0.2">
      <c r="A32" s="245"/>
      <c r="B32" s="246"/>
      <c r="C32" s="719"/>
      <c r="D32" s="47"/>
      <c r="E32" s="47"/>
      <c r="F32" s="632"/>
      <c r="G32" s="1167" t="s">
        <v>2695</v>
      </c>
      <c r="H32" s="1168"/>
      <c r="I32" s="1056"/>
      <c r="J32" s="1056"/>
      <c r="K32" s="1056"/>
      <c r="L32" s="1056"/>
      <c r="M32" s="1056"/>
      <c r="N32" s="1056"/>
      <c r="O32" s="1056"/>
      <c r="P32" s="1056"/>
      <c r="Q32" s="1056"/>
      <c r="R32" s="1056"/>
      <c r="S32" s="1056"/>
      <c r="T32" s="1056"/>
      <c r="U32" s="1056"/>
      <c r="V32" s="1056"/>
      <c r="W32" s="1056"/>
      <c r="X32" s="1056"/>
      <c r="Y32" s="1056"/>
    </row>
    <row r="33" spans="1:28" s="249" customFormat="1" ht="20.100000000000001" customHeight="1" x14ac:dyDescent="0.2">
      <c r="A33" s="245" t="s">
        <v>2696</v>
      </c>
      <c r="B33" s="246" t="s">
        <v>2697</v>
      </c>
      <c r="C33" s="719"/>
      <c r="D33" s="710" t="s">
        <v>2698</v>
      </c>
      <c r="E33" s="710" t="s">
        <v>2699</v>
      </c>
      <c r="F33" s="633">
        <v>786309286054</v>
      </c>
      <c r="G33" s="634">
        <v>4</v>
      </c>
      <c r="H33" s="248">
        <v>2</v>
      </c>
      <c r="I33" s="1056"/>
      <c r="J33" s="1056"/>
      <c r="K33" s="1056"/>
      <c r="L33" s="1056"/>
      <c r="M33" s="1056"/>
      <c r="N33" s="1056"/>
      <c r="O33" s="1056"/>
      <c r="P33" s="1056"/>
      <c r="Q33" s="1056"/>
      <c r="R33" s="1056"/>
      <c r="S33" s="1056"/>
      <c r="T33" s="1056"/>
      <c r="U33" s="1056"/>
      <c r="V33" s="1056"/>
      <c r="W33" s="1056"/>
      <c r="X33" s="1056"/>
      <c r="Y33" s="1056"/>
    </row>
    <row r="34" spans="1:28" s="249" customFormat="1" ht="20.100000000000001" customHeight="1" x14ac:dyDescent="0.2">
      <c r="A34" s="245" t="s">
        <v>2700</v>
      </c>
      <c r="B34" s="246" t="s">
        <v>2701</v>
      </c>
      <c r="C34" s="719"/>
      <c r="D34" s="711"/>
      <c r="E34" s="711"/>
      <c r="F34" s="633">
        <v>786309286054</v>
      </c>
      <c r="G34" s="253">
        <v>2</v>
      </c>
      <c r="H34" s="248">
        <v>1</v>
      </c>
      <c r="I34" s="1056"/>
      <c r="J34" s="1056"/>
      <c r="K34" s="1056"/>
      <c r="L34" s="1056"/>
      <c r="M34" s="1056"/>
      <c r="N34" s="1056"/>
      <c r="O34" s="1056"/>
      <c r="P34" s="1056"/>
      <c r="Q34" s="1056"/>
      <c r="R34" s="1056"/>
      <c r="S34" s="1056"/>
      <c r="T34" s="1056"/>
      <c r="U34" s="1056"/>
      <c r="V34" s="1056"/>
      <c r="W34" s="1056"/>
      <c r="X34" s="1056"/>
      <c r="Y34" s="1056"/>
    </row>
    <row r="35" spans="1:28" s="249" customFormat="1" ht="20.100000000000001" customHeight="1" x14ac:dyDescent="0.2">
      <c r="A35" s="245" t="s">
        <v>2702</v>
      </c>
      <c r="B35" s="246" t="s">
        <v>2703</v>
      </c>
      <c r="C35" s="719"/>
      <c r="D35" s="711"/>
      <c r="E35" s="711"/>
      <c r="F35" s="633">
        <v>786309286054</v>
      </c>
      <c r="G35" s="253">
        <v>4</v>
      </c>
      <c r="H35" s="248">
        <v>2</v>
      </c>
      <c r="I35" s="1056"/>
      <c r="J35" s="1056"/>
      <c r="K35" s="1056"/>
      <c r="L35" s="1056"/>
      <c r="M35" s="1056"/>
      <c r="N35" s="1056"/>
      <c r="O35" s="1056"/>
      <c r="P35" s="1056"/>
      <c r="Q35" s="1056"/>
      <c r="R35" s="1056"/>
      <c r="S35" s="1056"/>
      <c r="T35" s="1056"/>
      <c r="U35" s="1056"/>
      <c r="V35" s="1056"/>
      <c r="W35" s="1056"/>
      <c r="X35" s="1056"/>
      <c r="Y35" s="1056"/>
    </row>
    <row r="36" spans="1:28" s="148" customFormat="1" ht="20.100000000000001" customHeight="1" x14ac:dyDescent="0.2">
      <c r="A36" s="245" t="s">
        <v>2704</v>
      </c>
      <c r="B36" s="246" t="s">
        <v>2705</v>
      </c>
      <c r="C36" s="719"/>
      <c r="D36" s="717"/>
      <c r="E36" s="711"/>
      <c r="F36" s="633">
        <v>786309286054</v>
      </c>
      <c r="G36" s="253">
        <v>2</v>
      </c>
      <c r="H36" s="248">
        <v>1</v>
      </c>
      <c r="I36" s="1056"/>
      <c r="J36" s="1056"/>
      <c r="K36" s="1056"/>
      <c r="L36" s="1056"/>
      <c r="M36" s="1056"/>
      <c r="N36" s="1056"/>
      <c r="O36" s="1056"/>
      <c r="P36" s="1056"/>
      <c r="Q36" s="1056"/>
      <c r="R36" s="1056"/>
      <c r="S36" s="1056"/>
      <c r="T36" s="1056"/>
      <c r="U36" s="1056"/>
      <c r="V36" s="1056"/>
      <c r="W36" s="1056"/>
      <c r="X36" s="1056"/>
      <c r="Y36" s="1056"/>
    </row>
    <row r="37" spans="1:28" s="148" customFormat="1" ht="20.100000000000001" customHeight="1" x14ac:dyDescent="0.2">
      <c r="A37" s="245"/>
      <c r="B37" s="246"/>
      <c r="C37" s="719"/>
      <c r="D37" s="151"/>
      <c r="E37" s="711"/>
      <c r="F37" s="250"/>
      <c r="G37" s="1167" t="s">
        <v>2695</v>
      </c>
      <c r="H37" s="1168"/>
      <c r="I37" s="1056"/>
      <c r="J37" s="1056"/>
      <c r="K37" s="1056"/>
      <c r="L37" s="1056"/>
      <c r="M37" s="1056"/>
      <c r="N37" s="1056"/>
      <c r="O37" s="1056"/>
      <c r="P37" s="1056"/>
      <c r="Q37" s="1056"/>
      <c r="R37" s="1056"/>
      <c r="S37" s="1056"/>
      <c r="T37" s="1056"/>
      <c r="U37" s="1056"/>
      <c r="V37" s="1056"/>
      <c r="W37" s="1056"/>
      <c r="X37" s="1056"/>
      <c r="Y37" s="1056"/>
    </row>
    <row r="38" spans="1:28" s="631" customFormat="1" ht="20.100000000000001" customHeight="1" x14ac:dyDescent="0.2">
      <c r="A38" s="245" t="s">
        <v>2706</v>
      </c>
      <c r="B38" s="246" t="s">
        <v>2707</v>
      </c>
      <c r="C38" s="719"/>
      <c r="D38" s="710" t="s">
        <v>2708</v>
      </c>
      <c r="E38" s="711"/>
      <c r="F38" s="633">
        <v>786309286085</v>
      </c>
      <c r="G38" s="253">
        <v>2</v>
      </c>
      <c r="H38" s="248">
        <v>1</v>
      </c>
      <c r="I38" s="1056"/>
      <c r="J38" s="1056"/>
      <c r="K38" s="1056"/>
      <c r="L38" s="1056"/>
      <c r="M38" s="1056"/>
      <c r="N38" s="1056"/>
      <c r="O38" s="1056"/>
      <c r="P38" s="1056"/>
      <c r="Q38" s="1056"/>
      <c r="R38" s="1056"/>
      <c r="S38" s="1056"/>
      <c r="T38" s="1056"/>
      <c r="U38" s="1056"/>
      <c r="V38" s="1056"/>
      <c r="W38" s="1056"/>
      <c r="X38" s="1056"/>
      <c r="Y38" s="1056"/>
    </row>
    <row r="39" spans="1:28" s="148" customFormat="1" ht="20.100000000000001" customHeight="1" x14ac:dyDescent="0.2">
      <c r="A39" s="245" t="s">
        <v>2709</v>
      </c>
      <c r="B39" s="246" t="s">
        <v>2710</v>
      </c>
      <c r="C39" s="719"/>
      <c r="D39" s="711"/>
      <c r="E39" s="711"/>
      <c r="F39" s="633">
        <v>786309286085</v>
      </c>
      <c r="G39" s="253">
        <v>4</v>
      </c>
      <c r="H39" s="248">
        <v>2</v>
      </c>
      <c r="I39" s="1056"/>
      <c r="J39" s="1056"/>
      <c r="K39" s="1056"/>
      <c r="L39" s="1056"/>
      <c r="M39" s="1056"/>
      <c r="N39" s="1056"/>
      <c r="O39" s="1056"/>
      <c r="P39" s="1056"/>
      <c r="Q39" s="1056"/>
      <c r="R39" s="1056"/>
      <c r="S39" s="1056"/>
      <c r="T39" s="1056"/>
      <c r="U39" s="1056"/>
      <c r="V39" s="1056"/>
      <c r="W39" s="1056"/>
      <c r="X39" s="1056"/>
      <c r="Y39" s="1056"/>
    </row>
    <row r="40" spans="1:28" s="148" customFormat="1" ht="20.100000000000001" customHeight="1" x14ac:dyDescent="0.2">
      <c r="A40" s="245" t="s">
        <v>2711</v>
      </c>
      <c r="B40" s="246" t="s">
        <v>2712</v>
      </c>
      <c r="C40" s="719"/>
      <c r="D40" s="711"/>
      <c r="E40" s="711"/>
      <c r="F40" s="633">
        <v>786309286085</v>
      </c>
      <c r="G40" s="253">
        <v>2</v>
      </c>
      <c r="H40" s="248">
        <v>1</v>
      </c>
      <c r="I40" s="1056"/>
      <c r="J40" s="1056"/>
      <c r="K40" s="1056"/>
      <c r="L40" s="1056"/>
      <c r="M40" s="1056"/>
      <c r="N40" s="1056"/>
      <c r="O40" s="1056"/>
      <c r="P40" s="1056"/>
      <c r="Q40" s="1056"/>
      <c r="R40" s="1056"/>
      <c r="S40" s="1056"/>
      <c r="T40" s="1056"/>
      <c r="U40" s="1056"/>
      <c r="V40" s="1056"/>
      <c r="W40" s="1056"/>
      <c r="X40" s="1056"/>
      <c r="Y40" s="1056"/>
    </row>
    <row r="41" spans="1:28" s="631" customFormat="1" ht="20.100000000000001" customHeight="1" x14ac:dyDescent="0.2">
      <c r="A41" s="245" t="s">
        <v>2713</v>
      </c>
      <c r="B41" s="246" t="s">
        <v>2714</v>
      </c>
      <c r="C41" s="719"/>
      <c r="D41" s="711"/>
      <c r="E41" s="717"/>
      <c r="F41" s="633">
        <v>786309286085</v>
      </c>
      <c r="G41" s="635">
        <v>4</v>
      </c>
      <c r="H41" s="383">
        <v>2</v>
      </c>
      <c r="I41" s="922"/>
      <c r="J41" s="922"/>
      <c r="K41" s="922"/>
      <c r="L41" s="922"/>
      <c r="M41" s="922"/>
      <c r="N41" s="922"/>
      <c r="O41" s="922"/>
      <c r="P41" s="922"/>
      <c r="Q41" s="922"/>
      <c r="R41" s="922"/>
      <c r="S41" s="922"/>
      <c r="T41" s="922"/>
      <c r="U41" s="922"/>
      <c r="V41" s="922"/>
      <c r="W41" s="922"/>
      <c r="X41" s="922"/>
      <c r="Y41" s="922"/>
    </row>
    <row r="42" spans="1:28" s="39" customFormat="1" ht="75" customHeight="1" x14ac:dyDescent="0.2">
      <c r="A42" s="30" t="s">
        <v>2715</v>
      </c>
      <c r="B42" s="30" t="s">
        <v>2716</v>
      </c>
      <c r="C42" s="713"/>
      <c r="D42" s="707" t="s">
        <v>2717</v>
      </c>
      <c r="E42" s="707" t="s">
        <v>2718</v>
      </c>
      <c r="F42" s="33" t="s">
        <v>2719</v>
      </c>
      <c r="G42" s="34">
        <v>24</v>
      </c>
      <c r="H42" s="34">
        <v>24</v>
      </c>
      <c r="I42" s="35">
        <v>2.9980000000000002</v>
      </c>
      <c r="J42" s="35">
        <v>9.5</v>
      </c>
      <c r="K42" s="35">
        <v>9.5</v>
      </c>
      <c r="L42" s="35">
        <v>7.25</v>
      </c>
      <c r="M42" s="35">
        <f>(L42*K42*J42)/1728</f>
        <v>0.37865306712962965</v>
      </c>
      <c r="N42" s="35">
        <v>2.4</v>
      </c>
      <c r="O42" s="35">
        <v>9</v>
      </c>
      <c r="P42" s="35">
        <v>9</v>
      </c>
      <c r="Q42" s="35">
        <v>6.25</v>
      </c>
      <c r="R42" s="35">
        <f>(Q42*P42*O42)/1728</f>
        <v>0.29296875</v>
      </c>
      <c r="S42" s="36" t="s">
        <v>90</v>
      </c>
      <c r="T42" s="38">
        <v>1.35</v>
      </c>
      <c r="U42" s="38">
        <f>T42*G42</f>
        <v>32.400000000000006</v>
      </c>
      <c r="V42" s="38">
        <v>0.73199999999999998</v>
      </c>
      <c r="W42" s="38">
        <f>V42*G42</f>
        <v>17.567999999999998</v>
      </c>
      <c r="X42" s="38">
        <v>0.69399999999999995</v>
      </c>
      <c r="Y42" s="38">
        <f>X42*G42</f>
        <v>16.655999999999999</v>
      </c>
      <c r="AA42" s="110"/>
      <c r="AB42" s="110"/>
    </row>
    <row r="43" spans="1:28" s="249" customFormat="1" ht="20.100000000000001" customHeight="1" x14ac:dyDescent="0.2">
      <c r="A43" s="245" t="s">
        <v>2696</v>
      </c>
      <c r="B43" s="246" t="s">
        <v>2697</v>
      </c>
      <c r="C43" s="713"/>
      <c r="D43" s="707"/>
      <c r="E43" s="707"/>
      <c r="F43" s="633">
        <v>786309286054</v>
      </c>
      <c r="G43" s="633">
        <v>6</v>
      </c>
      <c r="H43" s="713"/>
      <c r="I43" s="713"/>
      <c r="J43" s="713"/>
      <c r="K43" s="713"/>
      <c r="L43" s="713"/>
      <c r="M43" s="713"/>
      <c r="N43" s="713"/>
      <c r="O43" s="713"/>
      <c r="P43" s="713"/>
      <c r="Q43" s="713"/>
      <c r="R43" s="713"/>
      <c r="S43" s="713"/>
      <c r="T43" s="713"/>
      <c r="U43" s="713"/>
      <c r="V43" s="713"/>
      <c r="W43" s="713"/>
      <c r="X43" s="713"/>
      <c r="Y43" s="713"/>
    </row>
    <row r="44" spans="1:28" s="249" customFormat="1" ht="20.100000000000001" customHeight="1" x14ac:dyDescent="0.2">
      <c r="A44" s="245" t="s">
        <v>2700</v>
      </c>
      <c r="B44" s="246" t="s">
        <v>2701</v>
      </c>
      <c r="C44" s="713"/>
      <c r="D44" s="707"/>
      <c r="E44" s="707"/>
      <c r="F44" s="633">
        <v>786309286054</v>
      </c>
      <c r="G44" s="248">
        <v>6</v>
      </c>
      <c r="H44" s="713"/>
      <c r="I44" s="713"/>
      <c r="J44" s="713"/>
      <c r="K44" s="713"/>
      <c r="L44" s="713"/>
      <c r="M44" s="713"/>
      <c r="N44" s="713"/>
      <c r="O44" s="713"/>
      <c r="P44" s="713"/>
      <c r="Q44" s="713"/>
      <c r="R44" s="713"/>
      <c r="S44" s="713"/>
      <c r="T44" s="713"/>
      <c r="U44" s="713"/>
      <c r="V44" s="713"/>
      <c r="W44" s="713"/>
      <c r="X44" s="713"/>
      <c r="Y44" s="713"/>
    </row>
    <row r="45" spans="1:28" s="249" customFormat="1" ht="20.100000000000001" customHeight="1" x14ac:dyDescent="0.2">
      <c r="A45" s="245" t="s">
        <v>2702</v>
      </c>
      <c r="B45" s="246" t="s">
        <v>2703</v>
      </c>
      <c r="C45" s="713"/>
      <c r="D45" s="707"/>
      <c r="E45" s="707"/>
      <c r="F45" s="633">
        <v>786309286054</v>
      </c>
      <c r="G45" s="248">
        <v>6</v>
      </c>
      <c r="H45" s="713"/>
      <c r="I45" s="713"/>
      <c r="J45" s="713"/>
      <c r="K45" s="713"/>
      <c r="L45" s="713"/>
      <c r="M45" s="713"/>
      <c r="N45" s="713"/>
      <c r="O45" s="713"/>
      <c r="P45" s="713"/>
      <c r="Q45" s="713"/>
      <c r="R45" s="713"/>
      <c r="S45" s="713"/>
      <c r="T45" s="713"/>
      <c r="U45" s="713"/>
      <c r="V45" s="713"/>
      <c r="W45" s="713"/>
      <c r="X45" s="713"/>
      <c r="Y45" s="713"/>
    </row>
    <row r="46" spans="1:28" s="148" customFormat="1" ht="20.100000000000001" customHeight="1" x14ac:dyDescent="0.2">
      <c r="A46" s="245" t="s">
        <v>2704</v>
      </c>
      <c r="B46" s="246" t="s">
        <v>2705</v>
      </c>
      <c r="C46" s="701"/>
      <c r="D46" s="710"/>
      <c r="E46" s="710"/>
      <c r="F46" s="633">
        <v>786309286054</v>
      </c>
      <c r="G46" s="383">
        <v>6</v>
      </c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</row>
    <row r="47" spans="1:28" s="39" customFormat="1" ht="75" customHeight="1" x14ac:dyDescent="0.2">
      <c r="A47" s="30" t="s">
        <v>2720</v>
      </c>
      <c r="B47" s="30" t="s">
        <v>2721</v>
      </c>
      <c r="C47" s="713"/>
      <c r="D47" s="707" t="s">
        <v>2722</v>
      </c>
      <c r="E47" s="707" t="s">
        <v>2718</v>
      </c>
      <c r="F47" s="33" t="s">
        <v>2723</v>
      </c>
      <c r="G47" s="34">
        <v>24</v>
      </c>
      <c r="H47" s="34">
        <v>24</v>
      </c>
      <c r="I47" s="35">
        <v>3.6</v>
      </c>
      <c r="J47" s="35">
        <v>9.5</v>
      </c>
      <c r="K47" s="35">
        <v>9.75</v>
      </c>
      <c r="L47" s="35">
        <v>8.5</v>
      </c>
      <c r="M47" s="35">
        <f>(L47*K47*J47)/1728</f>
        <v>0.45562065972222221</v>
      </c>
      <c r="N47" s="35">
        <v>3</v>
      </c>
      <c r="O47" s="35">
        <v>9</v>
      </c>
      <c r="P47" s="35">
        <v>9</v>
      </c>
      <c r="Q47" s="35">
        <v>7.75</v>
      </c>
      <c r="R47" s="35">
        <f>(Q47*P47*O47)/1728</f>
        <v>0.36328125</v>
      </c>
      <c r="S47" s="36" t="s">
        <v>90</v>
      </c>
      <c r="T47" s="38">
        <v>1.45</v>
      </c>
      <c r="U47" s="38">
        <f>T47*G47</f>
        <v>34.799999999999997</v>
      </c>
      <c r="V47" s="38">
        <v>0.73499999999999999</v>
      </c>
      <c r="W47" s="38">
        <f>V47*G47</f>
        <v>17.64</v>
      </c>
      <c r="X47" s="38">
        <v>0.69399999999999995</v>
      </c>
      <c r="Y47" s="38">
        <f>X47*G47</f>
        <v>16.655999999999999</v>
      </c>
      <c r="AA47" s="110"/>
      <c r="AB47" s="110"/>
    </row>
    <row r="48" spans="1:28" s="249" customFormat="1" ht="20.100000000000001" customHeight="1" x14ac:dyDescent="0.2">
      <c r="A48" s="245" t="s">
        <v>2706</v>
      </c>
      <c r="B48" s="246" t="s">
        <v>2707</v>
      </c>
      <c r="C48" s="713"/>
      <c r="D48" s="707"/>
      <c r="E48" s="707"/>
      <c r="F48" s="633">
        <v>786309286085</v>
      </c>
      <c r="G48" s="633">
        <v>6</v>
      </c>
      <c r="H48" s="713"/>
      <c r="I48" s="713"/>
      <c r="J48" s="713"/>
      <c r="K48" s="713"/>
      <c r="L48" s="713"/>
      <c r="M48" s="713"/>
      <c r="N48" s="713"/>
      <c r="O48" s="713"/>
      <c r="P48" s="713"/>
      <c r="Q48" s="713"/>
      <c r="R48" s="713"/>
      <c r="S48" s="713"/>
      <c r="T48" s="713"/>
      <c r="U48" s="713"/>
      <c r="V48" s="713"/>
      <c r="W48" s="713"/>
      <c r="X48" s="713"/>
      <c r="Y48" s="713"/>
    </row>
    <row r="49" spans="1:28" s="249" customFormat="1" ht="20.100000000000001" customHeight="1" x14ac:dyDescent="0.2">
      <c r="A49" s="245" t="s">
        <v>2709</v>
      </c>
      <c r="B49" s="246" t="s">
        <v>2710</v>
      </c>
      <c r="C49" s="713"/>
      <c r="D49" s="707"/>
      <c r="E49" s="707"/>
      <c r="F49" s="633">
        <v>786309286085</v>
      </c>
      <c r="G49" s="248">
        <v>6</v>
      </c>
      <c r="H49" s="713"/>
      <c r="I49" s="713"/>
      <c r="J49" s="713"/>
      <c r="K49" s="713"/>
      <c r="L49" s="713"/>
      <c r="M49" s="713"/>
      <c r="N49" s="713"/>
      <c r="O49" s="713"/>
      <c r="P49" s="713"/>
      <c r="Q49" s="713"/>
      <c r="R49" s="713"/>
      <c r="S49" s="713"/>
      <c r="T49" s="713"/>
      <c r="U49" s="713"/>
      <c r="V49" s="713"/>
      <c r="W49" s="713"/>
      <c r="X49" s="713"/>
      <c r="Y49" s="713"/>
    </row>
    <row r="50" spans="1:28" s="249" customFormat="1" ht="20.100000000000001" customHeight="1" x14ac:dyDescent="0.2">
      <c r="A50" s="245" t="s">
        <v>2711</v>
      </c>
      <c r="B50" s="246" t="s">
        <v>2712</v>
      </c>
      <c r="C50" s="713"/>
      <c r="D50" s="707"/>
      <c r="E50" s="707"/>
      <c r="F50" s="633">
        <v>786309286085</v>
      </c>
      <c r="G50" s="248">
        <v>6</v>
      </c>
      <c r="H50" s="713"/>
      <c r="I50" s="713"/>
      <c r="J50" s="713"/>
      <c r="K50" s="713"/>
      <c r="L50" s="713"/>
      <c r="M50" s="713"/>
      <c r="N50" s="713"/>
      <c r="O50" s="713"/>
      <c r="P50" s="713"/>
      <c r="Q50" s="713"/>
      <c r="R50" s="713"/>
      <c r="S50" s="713"/>
      <c r="T50" s="713"/>
      <c r="U50" s="713"/>
      <c r="V50" s="713"/>
      <c r="W50" s="713"/>
      <c r="X50" s="713"/>
      <c r="Y50" s="713"/>
    </row>
    <row r="51" spans="1:28" s="148" customFormat="1" ht="20.100000000000001" customHeight="1" x14ac:dyDescent="0.2">
      <c r="A51" s="245" t="s">
        <v>2713</v>
      </c>
      <c r="B51" s="246" t="s">
        <v>2714</v>
      </c>
      <c r="C51" s="713"/>
      <c r="D51" s="707"/>
      <c r="E51" s="707"/>
      <c r="F51" s="633">
        <v>786309286085</v>
      </c>
      <c r="G51" s="248">
        <v>6</v>
      </c>
      <c r="H51" s="713"/>
      <c r="I51" s="713"/>
      <c r="J51" s="713"/>
      <c r="K51" s="713"/>
      <c r="L51" s="713"/>
      <c r="M51" s="713"/>
      <c r="N51" s="713"/>
      <c r="O51" s="713"/>
      <c r="P51" s="713"/>
      <c r="Q51" s="713"/>
      <c r="R51" s="713"/>
      <c r="S51" s="713"/>
      <c r="T51" s="713"/>
      <c r="U51" s="713"/>
      <c r="V51" s="713"/>
      <c r="W51" s="713"/>
      <c r="X51" s="713"/>
      <c r="Y51" s="713"/>
    </row>
    <row r="52" spans="1:28" s="646" customFormat="1" ht="75" customHeight="1" x14ac:dyDescent="0.2">
      <c r="A52" s="636" t="s">
        <v>2724</v>
      </c>
      <c r="B52" s="637" t="s">
        <v>2725</v>
      </c>
      <c r="C52" s="1157"/>
      <c r="D52" s="638" t="s">
        <v>2671</v>
      </c>
      <c r="E52" s="638" t="s">
        <v>2671</v>
      </c>
      <c r="F52" s="291" t="s">
        <v>2726</v>
      </c>
      <c r="G52" s="639">
        <v>66</v>
      </c>
      <c r="H52" s="639">
        <v>1</v>
      </c>
      <c r="I52" s="640">
        <v>14.82</v>
      </c>
      <c r="J52" s="641">
        <v>14.441599999999999</v>
      </c>
      <c r="K52" s="641">
        <v>38.941400000000002</v>
      </c>
      <c r="L52" s="642">
        <v>7.8125</v>
      </c>
      <c r="M52" s="642">
        <f>(J52*K52*L52)/1728</f>
        <v>2.5425714438657403</v>
      </c>
      <c r="N52" s="643">
        <v>10.8</v>
      </c>
      <c r="O52" s="643">
        <v>17</v>
      </c>
      <c r="P52" s="643">
        <v>13.5</v>
      </c>
      <c r="Q52" s="643">
        <v>58</v>
      </c>
      <c r="R52" s="642">
        <f>(O52*P52*Q52)/1728</f>
        <v>7.703125</v>
      </c>
      <c r="S52" s="644" t="s">
        <v>90</v>
      </c>
      <c r="T52" s="38">
        <v>1.9</v>
      </c>
      <c r="U52" s="38">
        <f>T52*G52</f>
        <v>125.39999999999999</v>
      </c>
      <c r="V52" s="38">
        <v>1.056</v>
      </c>
      <c r="W52" s="38">
        <f>V52*G52</f>
        <v>69.695999999999998</v>
      </c>
      <c r="X52" s="38">
        <v>0.97</v>
      </c>
      <c r="Y52" s="38">
        <f>X52*G52</f>
        <v>64.02</v>
      </c>
      <c r="Z52" s="645"/>
      <c r="AA52" s="110"/>
      <c r="AB52" s="110"/>
    </row>
    <row r="53" spans="1:28" s="646" customFormat="1" ht="20.100000000000001" customHeight="1" x14ac:dyDescent="0.2">
      <c r="A53" s="254" t="s">
        <v>2696</v>
      </c>
      <c r="B53" s="246" t="s">
        <v>2697</v>
      </c>
      <c r="C53" s="1157"/>
      <c r="D53" s="707" t="s">
        <v>2698</v>
      </c>
      <c r="E53" s="710" t="s">
        <v>2718</v>
      </c>
      <c r="F53" s="632">
        <v>786309286054</v>
      </c>
      <c r="G53" s="647">
        <v>6</v>
      </c>
      <c r="H53" s="1161"/>
      <c r="I53" s="1162"/>
      <c r="J53" s="1162"/>
      <c r="K53" s="1162"/>
      <c r="L53" s="1162"/>
      <c r="M53" s="1162"/>
      <c r="N53" s="1162"/>
      <c r="O53" s="1162"/>
      <c r="P53" s="1162"/>
      <c r="Q53" s="1162"/>
      <c r="R53" s="1162"/>
      <c r="S53" s="1162"/>
      <c r="T53" s="1162"/>
      <c r="U53" s="1162"/>
      <c r="V53" s="1162"/>
      <c r="W53" s="1162"/>
      <c r="X53" s="1162"/>
      <c r="Y53" s="1162"/>
      <c r="Z53" s="645"/>
      <c r="AA53" s="648"/>
    </row>
    <row r="54" spans="1:28" s="646" customFormat="1" ht="20.100000000000001" customHeight="1" x14ac:dyDescent="0.2">
      <c r="A54" s="254" t="s">
        <v>2700</v>
      </c>
      <c r="B54" s="246" t="s">
        <v>2701</v>
      </c>
      <c r="C54" s="1157"/>
      <c r="D54" s="707"/>
      <c r="E54" s="711"/>
      <c r="F54" s="632">
        <v>786309286054</v>
      </c>
      <c r="G54" s="649">
        <v>6</v>
      </c>
      <c r="H54" s="1162"/>
      <c r="I54" s="1162"/>
      <c r="J54" s="1162"/>
      <c r="K54" s="1162"/>
      <c r="L54" s="1162"/>
      <c r="M54" s="1162"/>
      <c r="N54" s="1162"/>
      <c r="O54" s="1162"/>
      <c r="P54" s="1162"/>
      <c r="Q54" s="1162"/>
      <c r="R54" s="1162"/>
      <c r="S54" s="1162"/>
      <c r="T54" s="1162"/>
      <c r="U54" s="1162"/>
      <c r="V54" s="1162"/>
      <c r="W54" s="1162"/>
      <c r="X54" s="1162"/>
      <c r="Y54" s="1162"/>
      <c r="Z54" s="645"/>
      <c r="AA54" s="648"/>
    </row>
    <row r="55" spans="1:28" s="646" customFormat="1" ht="20.100000000000001" customHeight="1" x14ac:dyDescent="0.2">
      <c r="A55" s="254" t="s">
        <v>2702</v>
      </c>
      <c r="B55" s="246" t="s">
        <v>2703</v>
      </c>
      <c r="C55" s="1157"/>
      <c r="D55" s="707"/>
      <c r="E55" s="711"/>
      <c r="F55" s="632">
        <v>786309286054</v>
      </c>
      <c r="G55" s="649">
        <v>6</v>
      </c>
      <c r="H55" s="1162"/>
      <c r="I55" s="1162"/>
      <c r="J55" s="1162"/>
      <c r="K55" s="1162"/>
      <c r="L55" s="1162"/>
      <c r="M55" s="1162"/>
      <c r="N55" s="1162"/>
      <c r="O55" s="1162"/>
      <c r="P55" s="1162"/>
      <c r="Q55" s="1162"/>
      <c r="R55" s="1162"/>
      <c r="S55" s="1162"/>
      <c r="T55" s="1162"/>
      <c r="U55" s="1162"/>
      <c r="V55" s="1162"/>
      <c r="W55" s="1162"/>
      <c r="X55" s="1162"/>
      <c r="Y55" s="1162"/>
      <c r="Z55" s="645"/>
      <c r="AA55" s="648"/>
    </row>
    <row r="56" spans="1:28" s="646" customFormat="1" ht="20.100000000000001" customHeight="1" x14ac:dyDescent="0.2">
      <c r="A56" s="254" t="s">
        <v>2704</v>
      </c>
      <c r="B56" s="246" t="s">
        <v>2705</v>
      </c>
      <c r="C56" s="1157"/>
      <c r="D56" s="707"/>
      <c r="E56" s="711"/>
      <c r="F56" s="632">
        <v>786309286054</v>
      </c>
      <c r="G56" s="649">
        <v>6</v>
      </c>
      <c r="H56" s="1162"/>
      <c r="I56" s="1162"/>
      <c r="J56" s="1162"/>
      <c r="K56" s="1162"/>
      <c r="L56" s="1162"/>
      <c r="M56" s="1162"/>
      <c r="N56" s="1162"/>
      <c r="O56" s="1162"/>
      <c r="P56" s="1162"/>
      <c r="Q56" s="1162"/>
      <c r="R56" s="1162"/>
      <c r="S56" s="1162"/>
      <c r="T56" s="1162"/>
      <c r="U56" s="1162"/>
      <c r="V56" s="1162"/>
      <c r="W56" s="1162"/>
      <c r="X56" s="1162"/>
      <c r="Y56" s="1162"/>
      <c r="Z56" s="645"/>
      <c r="AA56" s="648"/>
    </row>
    <row r="57" spans="1:28" s="646" customFormat="1" ht="20.100000000000001" customHeight="1" x14ac:dyDescent="0.2">
      <c r="A57" s="254" t="s">
        <v>2727</v>
      </c>
      <c r="B57" s="246" t="s">
        <v>2728</v>
      </c>
      <c r="C57" s="1157"/>
      <c r="D57" s="707"/>
      <c r="E57" s="711"/>
      <c r="F57" s="632">
        <v>786309286054</v>
      </c>
      <c r="G57" s="649">
        <v>6</v>
      </c>
      <c r="H57" s="1162"/>
      <c r="I57" s="1162"/>
      <c r="J57" s="1162"/>
      <c r="K57" s="1162"/>
      <c r="L57" s="1162"/>
      <c r="M57" s="1162"/>
      <c r="N57" s="1162"/>
      <c r="O57" s="1162"/>
      <c r="P57" s="1162"/>
      <c r="Q57" s="1162"/>
      <c r="R57" s="1162"/>
      <c r="S57" s="1162"/>
      <c r="T57" s="1162"/>
      <c r="U57" s="1162"/>
      <c r="V57" s="1162"/>
      <c r="W57" s="1162"/>
      <c r="X57" s="1162"/>
      <c r="Y57" s="1162"/>
      <c r="Z57" s="645"/>
      <c r="AA57" s="648"/>
    </row>
    <row r="58" spans="1:28" s="646" customFormat="1" ht="20.100000000000001" customHeight="1" x14ac:dyDescent="0.2">
      <c r="A58" s="254" t="s">
        <v>2729</v>
      </c>
      <c r="B58" s="246" t="s">
        <v>2730</v>
      </c>
      <c r="C58" s="1157"/>
      <c r="D58" s="707"/>
      <c r="E58" s="711"/>
      <c r="F58" s="632">
        <v>786309286054</v>
      </c>
      <c r="G58" s="649">
        <v>6</v>
      </c>
      <c r="H58" s="1162"/>
      <c r="I58" s="1162"/>
      <c r="J58" s="1162"/>
      <c r="K58" s="1162"/>
      <c r="L58" s="1162"/>
      <c r="M58" s="1162"/>
      <c r="N58" s="1162"/>
      <c r="O58" s="1162"/>
      <c r="P58" s="1162"/>
      <c r="Q58" s="1162"/>
      <c r="R58" s="1162"/>
      <c r="S58" s="1162"/>
      <c r="T58" s="1162"/>
      <c r="U58" s="1162"/>
      <c r="V58" s="1162"/>
      <c r="W58" s="1162"/>
      <c r="X58" s="1162"/>
      <c r="Y58" s="1162"/>
      <c r="Z58" s="645"/>
      <c r="AA58" s="648"/>
    </row>
    <row r="59" spans="1:28" s="646" customFormat="1" ht="20.100000000000001" customHeight="1" x14ac:dyDescent="0.2">
      <c r="A59" s="254" t="s">
        <v>2706</v>
      </c>
      <c r="B59" s="246" t="s">
        <v>2707</v>
      </c>
      <c r="C59" s="1157"/>
      <c r="D59" s="707" t="s">
        <v>2708</v>
      </c>
      <c r="E59" s="711"/>
      <c r="F59" s="632">
        <v>786309286085</v>
      </c>
      <c r="G59" s="649">
        <v>6</v>
      </c>
      <c r="H59" s="1162"/>
      <c r="I59" s="1162"/>
      <c r="J59" s="1162"/>
      <c r="K59" s="1162"/>
      <c r="L59" s="1162"/>
      <c r="M59" s="1162"/>
      <c r="N59" s="1162"/>
      <c r="O59" s="1162"/>
      <c r="P59" s="1162"/>
      <c r="Q59" s="1162"/>
      <c r="R59" s="1162"/>
      <c r="S59" s="1162"/>
      <c r="T59" s="1162"/>
      <c r="U59" s="1162"/>
      <c r="V59" s="1162"/>
      <c r="W59" s="1162"/>
      <c r="X59" s="1162"/>
      <c r="Y59" s="1162"/>
      <c r="Z59" s="645"/>
      <c r="AA59" s="648"/>
    </row>
    <row r="60" spans="1:28" s="148" customFormat="1" ht="20.100000000000001" customHeight="1" x14ac:dyDescent="0.2">
      <c r="A60" s="254" t="s">
        <v>2709</v>
      </c>
      <c r="B60" s="246" t="s">
        <v>2710</v>
      </c>
      <c r="C60" s="1157"/>
      <c r="D60" s="707"/>
      <c r="E60" s="711"/>
      <c r="F60" s="632">
        <v>786309286085</v>
      </c>
      <c r="G60" s="649">
        <v>6</v>
      </c>
      <c r="H60" s="1162"/>
      <c r="I60" s="1162"/>
      <c r="J60" s="1162"/>
      <c r="K60" s="1162"/>
      <c r="L60" s="1162"/>
      <c r="M60" s="1162"/>
      <c r="N60" s="1162"/>
      <c r="O60" s="1162"/>
      <c r="P60" s="1162"/>
      <c r="Q60" s="1162"/>
      <c r="R60" s="1162"/>
      <c r="S60" s="1162"/>
      <c r="T60" s="1162"/>
      <c r="U60" s="1162"/>
      <c r="V60" s="1162"/>
      <c r="W60" s="1162"/>
      <c r="X60" s="1162"/>
      <c r="Y60" s="1162"/>
    </row>
    <row r="61" spans="1:28" s="631" customFormat="1" ht="20.100000000000001" customHeight="1" x14ac:dyDescent="0.2">
      <c r="A61" s="254" t="s">
        <v>2711</v>
      </c>
      <c r="B61" s="246" t="s">
        <v>2712</v>
      </c>
      <c r="C61" s="1157"/>
      <c r="D61" s="707"/>
      <c r="E61" s="711"/>
      <c r="F61" s="632">
        <v>786309286085</v>
      </c>
      <c r="G61" s="649">
        <v>6</v>
      </c>
      <c r="H61" s="1162"/>
      <c r="I61" s="1162"/>
      <c r="J61" s="1162"/>
      <c r="K61" s="1162"/>
      <c r="L61" s="1162"/>
      <c r="M61" s="1162"/>
      <c r="N61" s="1162"/>
      <c r="O61" s="1162"/>
      <c r="P61" s="1162"/>
      <c r="Q61" s="1162"/>
      <c r="R61" s="1162"/>
      <c r="S61" s="1162"/>
      <c r="T61" s="1162"/>
      <c r="U61" s="1162"/>
      <c r="V61" s="1162"/>
      <c r="W61" s="1162"/>
      <c r="X61" s="1162"/>
      <c r="Y61" s="1162"/>
    </row>
    <row r="62" spans="1:28" s="148" customFormat="1" ht="20.100000000000001" customHeight="1" x14ac:dyDescent="0.2">
      <c r="A62" s="254" t="s">
        <v>2713</v>
      </c>
      <c r="B62" s="246" t="s">
        <v>2714</v>
      </c>
      <c r="C62" s="1157"/>
      <c r="D62" s="707"/>
      <c r="E62" s="711"/>
      <c r="F62" s="632">
        <v>786309286085</v>
      </c>
      <c r="G62" s="649">
        <v>6</v>
      </c>
      <c r="H62" s="1162"/>
      <c r="I62" s="1162"/>
      <c r="J62" s="1162"/>
      <c r="K62" s="1162"/>
      <c r="L62" s="1162"/>
      <c r="M62" s="1162"/>
      <c r="N62" s="1162"/>
      <c r="O62" s="1162"/>
      <c r="P62" s="1162"/>
      <c r="Q62" s="1162"/>
      <c r="R62" s="1162"/>
      <c r="S62" s="1162"/>
      <c r="T62" s="1162"/>
      <c r="U62" s="1162"/>
      <c r="V62" s="1162"/>
      <c r="W62" s="1162"/>
      <c r="X62" s="1162"/>
      <c r="Y62" s="1162"/>
    </row>
    <row r="63" spans="1:28" s="631" customFormat="1" ht="20.100000000000001" customHeight="1" x14ac:dyDescent="0.2">
      <c r="A63" s="254" t="s">
        <v>2731</v>
      </c>
      <c r="B63" s="246" t="s">
        <v>2732</v>
      </c>
      <c r="C63" s="1157"/>
      <c r="D63" s="707"/>
      <c r="E63" s="717"/>
      <c r="F63" s="632">
        <v>786309286085</v>
      </c>
      <c r="G63" s="649">
        <v>6</v>
      </c>
      <c r="H63" s="1162"/>
      <c r="I63" s="1162"/>
      <c r="J63" s="1162"/>
      <c r="K63" s="1162"/>
      <c r="L63" s="1162"/>
      <c r="M63" s="1162"/>
      <c r="N63" s="1162"/>
      <c r="O63" s="1162"/>
      <c r="P63" s="1162"/>
      <c r="Q63" s="1162"/>
      <c r="R63" s="1162"/>
      <c r="S63" s="1162"/>
      <c r="T63" s="1162"/>
      <c r="U63" s="1162"/>
      <c r="V63" s="1162"/>
      <c r="W63" s="1162"/>
      <c r="X63" s="1162"/>
      <c r="Y63" s="1162"/>
    </row>
    <row r="64" spans="1:28" s="15" customFormat="1" ht="15.75" customHeight="1" x14ac:dyDescent="0.2">
      <c r="A64" s="667" t="s">
        <v>4</v>
      </c>
      <c r="B64" s="667"/>
      <c r="C64" s="667"/>
      <c r="D64" s="667"/>
      <c r="E64" s="667"/>
      <c r="F64" s="667"/>
      <c r="G64" s="667"/>
      <c r="H64" s="667"/>
      <c r="I64" s="667" t="s">
        <v>5</v>
      </c>
      <c r="J64" s="667"/>
      <c r="K64" s="667"/>
      <c r="L64" s="667"/>
      <c r="M64" s="667"/>
      <c r="N64" s="667" t="s">
        <v>2667</v>
      </c>
      <c r="O64" s="667"/>
      <c r="P64" s="667"/>
      <c r="Q64" s="667"/>
      <c r="R64" s="667"/>
      <c r="S64" s="16"/>
      <c r="T64" s="668" t="s">
        <v>7</v>
      </c>
      <c r="U64" s="668"/>
      <c r="V64" s="668" t="s">
        <v>1781</v>
      </c>
      <c r="W64" s="668"/>
      <c r="X64" s="668" t="s">
        <v>1781</v>
      </c>
      <c r="Y64" s="668"/>
    </row>
    <row r="65" spans="1:28" s="29" customFormat="1" ht="15.75" customHeight="1" x14ac:dyDescent="0.2">
      <c r="A65" s="17" t="s">
        <v>9</v>
      </c>
      <c r="B65" s="18" t="s">
        <v>10</v>
      </c>
      <c r="C65" s="18" t="s">
        <v>11</v>
      </c>
      <c r="D65" s="18" t="s">
        <v>12</v>
      </c>
      <c r="E65" s="18" t="s">
        <v>12</v>
      </c>
      <c r="F65" s="19" t="s">
        <v>14</v>
      </c>
      <c r="G65" s="20" t="s">
        <v>15</v>
      </c>
      <c r="H65" s="20" t="s">
        <v>16</v>
      </c>
      <c r="I65" s="20" t="s">
        <v>17</v>
      </c>
      <c r="J65" s="20" t="s">
        <v>18</v>
      </c>
      <c r="K65" s="20" t="s">
        <v>19</v>
      </c>
      <c r="L65" s="20" t="s">
        <v>20</v>
      </c>
      <c r="M65" s="20" t="s">
        <v>21</v>
      </c>
      <c r="N65" s="21" t="s">
        <v>17</v>
      </c>
      <c r="O65" s="22" t="s">
        <v>18</v>
      </c>
      <c r="P65" s="22" t="s">
        <v>19</v>
      </c>
      <c r="Q65" s="22" t="s">
        <v>20</v>
      </c>
      <c r="R65" s="23" t="s">
        <v>21</v>
      </c>
      <c r="S65" s="24" t="s">
        <v>22</v>
      </c>
      <c r="T65" s="25" t="s">
        <v>23</v>
      </c>
      <c r="U65" s="25" t="s">
        <v>24</v>
      </c>
      <c r="V65" s="26" t="s">
        <v>25</v>
      </c>
      <c r="W65" s="25" t="s">
        <v>26</v>
      </c>
      <c r="X65" s="27" t="s">
        <v>27</v>
      </c>
      <c r="Y65" s="28" t="s">
        <v>28</v>
      </c>
    </row>
    <row r="66" spans="1:28" s="148" customFormat="1" ht="75" customHeight="1" x14ac:dyDescent="0.2">
      <c r="A66" s="30" t="s">
        <v>2733</v>
      </c>
      <c r="B66" s="30" t="s">
        <v>2734</v>
      </c>
      <c r="C66" s="713"/>
      <c r="D66" s="707" t="s">
        <v>2735</v>
      </c>
      <c r="E66" s="707" t="s">
        <v>2736</v>
      </c>
      <c r="F66" s="33" t="s">
        <v>2737</v>
      </c>
      <c r="G66" s="34">
        <v>12</v>
      </c>
      <c r="H66" s="34">
        <v>12</v>
      </c>
      <c r="I66" s="35">
        <v>4.4000000000000004</v>
      </c>
      <c r="J66" s="35">
        <v>9.5</v>
      </c>
      <c r="K66" s="35">
        <v>14.125</v>
      </c>
      <c r="L66" s="35">
        <v>8.25</v>
      </c>
      <c r="M66" s="35">
        <f>(L66*K66*J66)/1728</f>
        <v>0.64065212673611116</v>
      </c>
      <c r="N66" s="35">
        <v>3.2</v>
      </c>
      <c r="O66" s="35">
        <v>9</v>
      </c>
      <c r="P66" s="35">
        <v>13.25</v>
      </c>
      <c r="Q66" s="35">
        <v>7.625</v>
      </c>
      <c r="R66" s="35">
        <f>(Q66*P66*O66)/1728</f>
        <v>0.52620442708333337</v>
      </c>
      <c r="S66" s="36" t="s">
        <v>90</v>
      </c>
      <c r="T66" s="38">
        <v>2.12</v>
      </c>
      <c r="U66" s="38">
        <f>T66*G66</f>
        <v>25.44</v>
      </c>
      <c r="V66" s="38">
        <v>1</v>
      </c>
      <c r="W66" s="38">
        <f>V66*G66</f>
        <v>12</v>
      </c>
      <c r="X66" s="38">
        <v>0.89</v>
      </c>
      <c r="Y66" s="38">
        <f>X66*G66</f>
        <v>10.68</v>
      </c>
      <c r="AA66" s="110"/>
      <c r="AB66" s="110"/>
    </row>
    <row r="67" spans="1:28" s="148" customFormat="1" ht="20.100000000000001" customHeight="1" x14ac:dyDescent="0.2">
      <c r="A67" s="245" t="s">
        <v>2738</v>
      </c>
      <c r="B67" s="246" t="s">
        <v>2739</v>
      </c>
      <c r="C67" s="713"/>
      <c r="D67" s="707"/>
      <c r="E67" s="707"/>
      <c r="F67" s="633">
        <v>786309286191</v>
      </c>
      <c r="G67" s="633">
        <v>3</v>
      </c>
      <c r="H67" s="713"/>
      <c r="I67" s="713"/>
      <c r="J67" s="713"/>
      <c r="K67" s="713"/>
      <c r="L67" s="713"/>
      <c r="M67" s="713"/>
      <c r="N67" s="713"/>
      <c r="O67" s="713"/>
      <c r="P67" s="713"/>
      <c r="Q67" s="713"/>
      <c r="R67" s="713"/>
      <c r="S67" s="713"/>
      <c r="T67" s="713"/>
      <c r="U67" s="713"/>
      <c r="V67" s="713"/>
      <c r="W67" s="713"/>
      <c r="X67" s="713"/>
      <c r="Y67" s="713"/>
    </row>
    <row r="68" spans="1:28" s="148" customFormat="1" ht="20.100000000000001" customHeight="1" x14ac:dyDescent="0.2">
      <c r="A68" s="245" t="s">
        <v>2740</v>
      </c>
      <c r="B68" s="246" t="s">
        <v>2741</v>
      </c>
      <c r="C68" s="713"/>
      <c r="D68" s="707"/>
      <c r="E68" s="707"/>
      <c r="F68" s="633">
        <v>786309286191</v>
      </c>
      <c r="G68" s="248">
        <v>3</v>
      </c>
      <c r="H68" s="713"/>
      <c r="I68" s="713"/>
      <c r="J68" s="713"/>
      <c r="K68" s="713"/>
      <c r="L68" s="713"/>
      <c r="M68" s="713"/>
      <c r="N68" s="713"/>
      <c r="O68" s="713"/>
      <c r="P68" s="713"/>
      <c r="Q68" s="713"/>
      <c r="R68" s="713"/>
      <c r="S68" s="713"/>
      <c r="T68" s="713"/>
      <c r="U68" s="713"/>
      <c r="V68" s="713"/>
      <c r="W68" s="713"/>
      <c r="X68" s="713"/>
      <c r="Y68" s="713"/>
    </row>
    <row r="69" spans="1:28" s="148" customFormat="1" ht="20.100000000000001" customHeight="1" x14ac:dyDescent="0.2">
      <c r="A69" s="245" t="s">
        <v>2742</v>
      </c>
      <c r="B69" s="246" t="s">
        <v>2743</v>
      </c>
      <c r="C69" s="713"/>
      <c r="D69" s="707"/>
      <c r="E69" s="707"/>
      <c r="F69" s="633">
        <v>786309286191</v>
      </c>
      <c r="G69" s="248">
        <v>3</v>
      </c>
      <c r="H69" s="713"/>
      <c r="I69" s="713"/>
      <c r="J69" s="713"/>
      <c r="K69" s="713"/>
      <c r="L69" s="713"/>
      <c r="M69" s="713"/>
      <c r="N69" s="713"/>
      <c r="O69" s="713"/>
      <c r="P69" s="713"/>
      <c r="Q69" s="713"/>
      <c r="R69" s="713"/>
      <c r="S69" s="713"/>
      <c r="T69" s="713"/>
      <c r="U69" s="713"/>
      <c r="V69" s="713"/>
      <c r="W69" s="713"/>
      <c r="X69" s="713"/>
      <c r="Y69" s="713"/>
    </row>
    <row r="70" spans="1:28" s="148" customFormat="1" ht="20.100000000000001" customHeight="1" x14ac:dyDescent="0.2">
      <c r="A70" s="245" t="s">
        <v>2744</v>
      </c>
      <c r="B70" s="246" t="s">
        <v>2745</v>
      </c>
      <c r="C70" s="713"/>
      <c r="D70" s="707"/>
      <c r="E70" s="707"/>
      <c r="F70" s="633">
        <v>786309286191</v>
      </c>
      <c r="G70" s="248">
        <v>3</v>
      </c>
      <c r="H70" s="713"/>
      <c r="I70" s="713"/>
      <c r="J70" s="713"/>
      <c r="K70" s="713"/>
      <c r="L70" s="713"/>
      <c r="M70" s="713"/>
      <c r="N70" s="713"/>
      <c r="O70" s="713"/>
      <c r="P70" s="713"/>
      <c r="Q70" s="713"/>
      <c r="R70" s="713"/>
      <c r="S70" s="713"/>
      <c r="T70" s="713"/>
      <c r="U70" s="713"/>
      <c r="V70" s="713"/>
      <c r="W70" s="713"/>
      <c r="X70" s="713"/>
      <c r="Y70" s="713"/>
    </row>
    <row r="71" spans="1:28" s="39" customFormat="1" ht="75" customHeight="1" x14ac:dyDescent="0.2">
      <c r="A71" s="30" t="s">
        <v>2746</v>
      </c>
      <c r="B71" s="107" t="s">
        <v>2747</v>
      </c>
      <c r="C71" s="675"/>
      <c r="D71" s="677" t="s">
        <v>2748</v>
      </c>
      <c r="E71" s="1163" t="s">
        <v>2749</v>
      </c>
      <c r="F71" s="33" t="s">
        <v>2750</v>
      </c>
      <c r="G71" s="121">
        <v>24</v>
      </c>
      <c r="H71" s="113">
        <v>24</v>
      </c>
      <c r="I71" s="35">
        <v>4.4000000000000004</v>
      </c>
      <c r="J71" s="35">
        <v>10.75</v>
      </c>
      <c r="K71" s="35">
        <v>14</v>
      </c>
      <c r="L71" s="35">
        <v>7</v>
      </c>
      <c r="M71" s="35">
        <f>(L71*K71*J71)/1728</f>
        <v>0.60966435185185186</v>
      </c>
      <c r="N71" s="35">
        <v>1.8</v>
      </c>
      <c r="O71" s="35">
        <v>13.25</v>
      </c>
      <c r="P71" s="35">
        <v>10.125</v>
      </c>
      <c r="Q71" s="35">
        <v>3</v>
      </c>
      <c r="R71" s="35">
        <f>(Q71*P71*O71)/1728</f>
        <v>0.23291015625</v>
      </c>
      <c r="S71" s="36" t="s">
        <v>90</v>
      </c>
      <c r="T71" s="38">
        <v>2</v>
      </c>
      <c r="U71" s="38">
        <f>T71*G71</f>
        <v>48</v>
      </c>
      <c r="V71" s="38">
        <v>0.80500000000000005</v>
      </c>
      <c r="W71" s="38">
        <f>V71*G71</f>
        <v>19.32</v>
      </c>
      <c r="X71" s="38">
        <v>0.75</v>
      </c>
      <c r="Y71" s="38">
        <f>X71*G71</f>
        <v>18</v>
      </c>
      <c r="Z71" s="110"/>
      <c r="AA71" s="110"/>
    </row>
    <row r="72" spans="1:28" s="249" customFormat="1" ht="20.100000000000001" customHeight="1" x14ac:dyDescent="0.2">
      <c r="A72" s="650" t="s">
        <v>2751</v>
      </c>
      <c r="B72" s="651" t="s">
        <v>2752</v>
      </c>
      <c r="C72" s="675"/>
      <c r="D72" s="677"/>
      <c r="E72" s="1163"/>
      <c r="F72" s="652">
        <v>786309251830</v>
      </c>
      <c r="G72" s="652">
        <v>4</v>
      </c>
      <c r="H72" s="721"/>
      <c r="I72" s="722"/>
      <c r="J72" s="722"/>
      <c r="K72" s="722"/>
      <c r="L72" s="722"/>
      <c r="M72" s="722"/>
      <c r="N72" s="722"/>
      <c r="O72" s="722"/>
      <c r="P72" s="722"/>
      <c r="Q72" s="722"/>
      <c r="R72" s="722"/>
      <c r="S72" s="722"/>
      <c r="T72" s="722"/>
      <c r="U72" s="722"/>
      <c r="V72" s="722"/>
      <c r="W72" s="722"/>
      <c r="X72" s="722"/>
      <c r="Y72" s="1164"/>
    </row>
    <row r="73" spans="1:28" s="249" customFormat="1" ht="20.100000000000001" customHeight="1" x14ac:dyDescent="0.2">
      <c r="A73" s="650" t="s">
        <v>2753</v>
      </c>
      <c r="B73" s="651" t="s">
        <v>2754</v>
      </c>
      <c r="C73" s="675"/>
      <c r="D73" s="677"/>
      <c r="E73" s="1163"/>
      <c r="F73" s="652">
        <v>786309251830</v>
      </c>
      <c r="G73" s="652">
        <v>4</v>
      </c>
      <c r="H73" s="724"/>
      <c r="I73" s="725"/>
      <c r="J73" s="725"/>
      <c r="K73" s="725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5"/>
      <c r="X73" s="725"/>
      <c r="Y73" s="1165"/>
    </row>
    <row r="74" spans="1:28" s="249" customFormat="1" ht="20.100000000000001" customHeight="1" x14ac:dyDescent="0.2">
      <c r="A74" s="650" t="s">
        <v>2755</v>
      </c>
      <c r="B74" s="651" t="s">
        <v>2756</v>
      </c>
      <c r="C74" s="675"/>
      <c r="D74" s="677"/>
      <c r="E74" s="1163"/>
      <c r="F74" s="652">
        <v>786309251830</v>
      </c>
      <c r="G74" s="652">
        <v>4</v>
      </c>
      <c r="H74" s="724"/>
      <c r="I74" s="725"/>
      <c r="J74" s="725"/>
      <c r="K74" s="725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5"/>
      <c r="X74" s="725"/>
      <c r="Y74" s="1165"/>
    </row>
    <row r="75" spans="1:28" s="148" customFormat="1" ht="20.100000000000001" customHeight="1" x14ac:dyDescent="0.2">
      <c r="A75" s="650" t="s">
        <v>2757</v>
      </c>
      <c r="B75" s="651" t="s">
        <v>2758</v>
      </c>
      <c r="C75" s="675"/>
      <c r="D75" s="677"/>
      <c r="E75" s="1163"/>
      <c r="F75" s="652">
        <v>786309251830</v>
      </c>
      <c r="G75" s="652">
        <v>4</v>
      </c>
      <c r="H75" s="724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1165"/>
    </row>
    <row r="76" spans="1:28" s="148" customFormat="1" ht="20.100000000000001" customHeight="1" x14ac:dyDescent="0.2">
      <c r="A76" s="650" t="s">
        <v>2759</v>
      </c>
      <c r="B76" s="651" t="s">
        <v>2760</v>
      </c>
      <c r="C76" s="675"/>
      <c r="D76" s="677"/>
      <c r="E76" s="1163"/>
      <c r="F76" s="652">
        <v>786309251830</v>
      </c>
      <c r="G76" s="652">
        <v>4</v>
      </c>
      <c r="H76" s="724"/>
      <c r="I76" s="725"/>
      <c r="J76" s="725"/>
      <c r="K76" s="725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1165"/>
    </row>
    <row r="77" spans="1:28" s="631" customFormat="1" ht="20.100000000000001" customHeight="1" x14ac:dyDescent="0.2">
      <c r="A77" s="650" t="s">
        <v>2761</v>
      </c>
      <c r="B77" s="651" t="s">
        <v>2762</v>
      </c>
      <c r="C77" s="675"/>
      <c r="D77" s="677"/>
      <c r="E77" s="1163"/>
      <c r="F77" s="652">
        <v>786309251830</v>
      </c>
      <c r="G77" s="652">
        <v>4</v>
      </c>
      <c r="H77" s="727"/>
      <c r="I77" s="728"/>
      <c r="J77" s="728"/>
      <c r="K77" s="728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8"/>
      <c r="X77" s="728"/>
      <c r="Y77" s="1166"/>
    </row>
    <row r="78" spans="1:28" s="148" customFormat="1" ht="20.100000000000001" customHeight="1" x14ac:dyDescent="0.2">
      <c r="A78" s="667" t="s">
        <v>4</v>
      </c>
      <c r="B78" s="667"/>
      <c r="C78" s="667"/>
      <c r="D78" s="667"/>
      <c r="E78" s="667"/>
      <c r="F78" s="667"/>
      <c r="G78" s="667"/>
      <c r="H78" s="667"/>
      <c r="I78" s="667" t="s">
        <v>5</v>
      </c>
      <c r="J78" s="667"/>
      <c r="K78" s="667"/>
      <c r="L78" s="667"/>
      <c r="M78" s="667"/>
      <c r="N78" s="667" t="s">
        <v>2667</v>
      </c>
      <c r="O78" s="667"/>
      <c r="P78" s="667"/>
      <c r="Q78" s="667"/>
      <c r="R78" s="667"/>
      <c r="S78" s="16"/>
      <c r="T78" s="668" t="s">
        <v>7</v>
      </c>
      <c r="U78" s="668"/>
      <c r="V78" s="1147" t="s">
        <v>68</v>
      </c>
      <c r="W78" s="1147"/>
      <c r="X78" s="1147" t="s">
        <v>68</v>
      </c>
      <c r="Y78" s="1147"/>
    </row>
    <row r="79" spans="1:28" s="148" customFormat="1" ht="20.100000000000001" customHeight="1" x14ac:dyDescent="0.2">
      <c r="A79" s="17" t="s">
        <v>9</v>
      </c>
      <c r="B79" s="18" t="s">
        <v>10</v>
      </c>
      <c r="C79" s="18" t="s">
        <v>11</v>
      </c>
      <c r="D79" s="18" t="s">
        <v>12</v>
      </c>
      <c r="E79" s="18" t="s">
        <v>12</v>
      </c>
      <c r="F79" s="19" t="s">
        <v>14</v>
      </c>
      <c r="G79" s="20" t="s">
        <v>15</v>
      </c>
      <c r="H79" s="20" t="s">
        <v>16</v>
      </c>
      <c r="I79" s="20" t="s">
        <v>17</v>
      </c>
      <c r="J79" s="20" t="s">
        <v>18</v>
      </c>
      <c r="K79" s="20" t="s">
        <v>19</v>
      </c>
      <c r="L79" s="20" t="s">
        <v>20</v>
      </c>
      <c r="M79" s="20" t="s">
        <v>21</v>
      </c>
      <c r="N79" s="21" t="s">
        <v>17</v>
      </c>
      <c r="O79" s="22" t="s">
        <v>18</v>
      </c>
      <c r="P79" s="22" t="s">
        <v>19</v>
      </c>
      <c r="Q79" s="22" t="s">
        <v>20</v>
      </c>
      <c r="R79" s="23" t="s">
        <v>21</v>
      </c>
      <c r="S79" s="24" t="s">
        <v>22</v>
      </c>
      <c r="T79" s="25" t="s">
        <v>23</v>
      </c>
      <c r="U79" s="25" t="s">
        <v>24</v>
      </c>
      <c r="V79" s="26" t="s">
        <v>25</v>
      </c>
      <c r="W79" s="25" t="s">
        <v>26</v>
      </c>
      <c r="X79" s="27" t="s">
        <v>27</v>
      </c>
      <c r="Y79" s="28" t="s">
        <v>28</v>
      </c>
    </row>
    <row r="80" spans="1:28" s="148" customFormat="1" ht="75" customHeight="1" x14ac:dyDescent="0.2">
      <c r="A80" s="30" t="s">
        <v>2763</v>
      </c>
      <c r="B80" s="30" t="s">
        <v>2764</v>
      </c>
      <c r="C80" s="713"/>
      <c r="D80" s="707" t="s">
        <v>2765</v>
      </c>
      <c r="E80" s="707" t="s">
        <v>2766</v>
      </c>
      <c r="F80" s="291" t="s">
        <v>2767</v>
      </c>
      <c r="G80" s="34">
        <v>18</v>
      </c>
      <c r="H80" s="34">
        <v>18</v>
      </c>
      <c r="I80" s="35">
        <v>14.5</v>
      </c>
      <c r="J80" s="35">
        <v>17.8</v>
      </c>
      <c r="K80" s="35">
        <v>8.3000000000000007</v>
      </c>
      <c r="L80" s="35">
        <v>16.5</v>
      </c>
      <c r="M80" s="35">
        <f>(L80*K80*J80)/1728</f>
        <v>1.4107118055555559</v>
      </c>
      <c r="N80" s="35" t="s">
        <v>90</v>
      </c>
      <c r="O80" s="35" t="s">
        <v>90</v>
      </c>
      <c r="P80" s="35" t="s">
        <v>90</v>
      </c>
      <c r="Q80" s="35" t="s">
        <v>90</v>
      </c>
      <c r="R80" s="35" t="s">
        <v>90</v>
      </c>
      <c r="S80" s="36" t="s">
        <v>90</v>
      </c>
      <c r="T80" s="38">
        <v>4.45</v>
      </c>
      <c r="U80" s="38">
        <f>T80*G80</f>
        <v>80.100000000000009</v>
      </c>
      <c r="V80" s="38">
        <v>1.55</v>
      </c>
      <c r="W80" s="38">
        <f>V80*G80</f>
        <v>27.900000000000002</v>
      </c>
      <c r="X80" s="38">
        <v>1.38</v>
      </c>
      <c r="Y80" s="38">
        <f>X80*G80</f>
        <v>24.839999999999996</v>
      </c>
    </row>
    <row r="81" spans="1:25" s="148" customFormat="1" ht="20.100000000000001" customHeight="1" x14ac:dyDescent="0.2">
      <c r="A81" s="245" t="s">
        <v>2768</v>
      </c>
      <c r="B81" s="246" t="s">
        <v>2769</v>
      </c>
      <c r="C81" s="713"/>
      <c r="D81" s="707"/>
      <c r="E81" s="707"/>
      <c r="F81" s="633">
        <v>786309287006</v>
      </c>
      <c r="G81" s="633">
        <v>6</v>
      </c>
      <c r="H81" s="713"/>
      <c r="I81" s="713"/>
      <c r="J81" s="713"/>
      <c r="K81" s="713"/>
      <c r="L81" s="713"/>
      <c r="M81" s="713"/>
      <c r="N81" s="713"/>
      <c r="O81" s="713"/>
      <c r="P81" s="713"/>
      <c r="Q81" s="713"/>
      <c r="R81" s="713"/>
      <c r="S81" s="713"/>
      <c r="T81" s="713"/>
      <c r="U81" s="713"/>
      <c r="V81" s="713"/>
      <c r="W81" s="713"/>
      <c r="X81" s="713"/>
      <c r="Y81" s="713"/>
    </row>
    <row r="82" spans="1:25" s="148" customFormat="1" ht="20.100000000000001" customHeight="1" x14ac:dyDescent="0.2">
      <c r="A82" s="245" t="s">
        <v>2770</v>
      </c>
      <c r="B82" s="246" t="s">
        <v>2771</v>
      </c>
      <c r="C82" s="713"/>
      <c r="D82" s="707"/>
      <c r="E82" s="707"/>
      <c r="F82" s="633">
        <v>786309287006</v>
      </c>
      <c r="G82" s="248">
        <v>6</v>
      </c>
      <c r="H82" s="713"/>
      <c r="I82" s="713"/>
      <c r="J82" s="713"/>
      <c r="K82" s="713"/>
      <c r="L82" s="713"/>
      <c r="M82" s="713"/>
      <c r="N82" s="713"/>
      <c r="O82" s="713"/>
      <c r="P82" s="713"/>
      <c r="Q82" s="713"/>
      <c r="R82" s="713"/>
      <c r="S82" s="713"/>
      <c r="T82" s="713"/>
      <c r="U82" s="713"/>
      <c r="V82" s="713"/>
      <c r="W82" s="713"/>
      <c r="X82" s="713"/>
      <c r="Y82" s="713"/>
    </row>
    <row r="83" spans="1:25" s="148" customFormat="1" ht="20.100000000000001" customHeight="1" x14ac:dyDescent="0.2">
      <c r="A83" s="245" t="s">
        <v>2772</v>
      </c>
      <c r="B83" s="246" t="s">
        <v>2773</v>
      </c>
      <c r="C83" s="713"/>
      <c r="D83" s="707"/>
      <c r="E83" s="707"/>
      <c r="F83" s="633">
        <v>786309287006</v>
      </c>
      <c r="G83" s="248">
        <v>6</v>
      </c>
      <c r="H83" s="713"/>
      <c r="I83" s="713"/>
      <c r="J83" s="713"/>
      <c r="K83" s="713"/>
      <c r="L83" s="713"/>
      <c r="M83" s="713"/>
      <c r="N83" s="713"/>
      <c r="O83" s="713"/>
      <c r="P83" s="713"/>
      <c r="Q83" s="713"/>
      <c r="R83" s="713"/>
      <c r="S83" s="713"/>
      <c r="T83" s="713"/>
      <c r="U83" s="713"/>
      <c r="V83" s="713"/>
      <c r="W83" s="713"/>
      <c r="X83" s="713"/>
      <c r="Y83" s="713"/>
    </row>
    <row r="84" spans="1:25" ht="75" customHeight="1" x14ac:dyDescent="0.2">
      <c r="A84" s="636" t="s">
        <v>2774</v>
      </c>
      <c r="B84" s="637" t="s">
        <v>2775</v>
      </c>
      <c r="C84" s="1157"/>
      <c r="D84" s="1158" t="s">
        <v>2776</v>
      </c>
      <c r="E84" s="1158" t="s">
        <v>627</v>
      </c>
      <c r="F84" s="291" t="s">
        <v>2777</v>
      </c>
      <c r="G84" s="639">
        <v>48</v>
      </c>
      <c r="H84" s="639">
        <v>1</v>
      </c>
      <c r="I84" s="35">
        <v>12.8</v>
      </c>
      <c r="J84" s="35">
        <v>40.75</v>
      </c>
      <c r="K84" s="35">
        <v>13.1</v>
      </c>
      <c r="L84" s="35">
        <v>6.7</v>
      </c>
      <c r="M84" s="642">
        <f>(J84*K84*L84)/1728</f>
        <v>2.0698075810185181</v>
      </c>
      <c r="N84" s="643">
        <v>9.5</v>
      </c>
      <c r="O84" s="643">
        <v>12</v>
      </c>
      <c r="P84" s="643">
        <v>12</v>
      </c>
      <c r="Q84" s="643">
        <v>57.5</v>
      </c>
      <c r="R84" s="642">
        <f>(O84*P84*Q84)/1728</f>
        <v>4.791666666666667</v>
      </c>
      <c r="S84" s="644" t="s">
        <v>90</v>
      </c>
      <c r="T84" s="38">
        <v>3</v>
      </c>
      <c r="U84" s="38">
        <f>T84*G84</f>
        <v>144</v>
      </c>
      <c r="V84" s="38">
        <v>1.173</v>
      </c>
      <c r="W84" s="38">
        <f>V84*G84</f>
        <v>56.304000000000002</v>
      </c>
      <c r="X84" s="38">
        <v>1.01</v>
      </c>
      <c r="Y84" s="38">
        <f>X84*G84</f>
        <v>48.480000000000004</v>
      </c>
    </row>
    <row r="85" spans="1:25" ht="19.5" customHeight="1" x14ac:dyDescent="0.2">
      <c r="A85" s="254" t="s">
        <v>2778</v>
      </c>
      <c r="B85" s="246" t="s">
        <v>2779</v>
      </c>
      <c r="C85" s="1157"/>
      <c r="D85" s="1159"/>
      <c r="E85" s="1159"/>
      <c r="F85" s="632">
        <v>786309286986</v>
      </c>
      <c r="G85" s="647">
        <v>8</v>
      </c>
      <c r="H85" s="1161"/>
      <c r="I85" s="1162"/>
      <c r="J85" s="1162"/>
      <c r="K85" s="1162"/>
      <c r="L85" s="1162"/>
      <c r="M85" s="1162"/>
      <c r="N85" s="1162"/>
      <c r="O85" s="1162"/>
      <c r="P85" s="1162"/>
      <c r="Q85" s="1162"/>
      <c r="R85" s="1162"/>
      <c r="S85" s="1162"/>
      <c r="T85" s="1162"/>
      <c r="U85" s="1162"/>
      <c r="V85" s="1162"/>
      <c r="W85" s="1162"/>
      <c r="X85" s="1162"/>
      <c r="Y85" s="1162"/>
    </row>
    <row r="86" spans="1:25" ht="19.5" customHeight="1" x14ac:dyDescent="0.2">
      <c r="A86" s="254" t="s">
        <v>2780</v>
      </c>
      <c r="B86" s="246" t="s">
        <v>2781</v>
      </c>
      <c r="C86" s="1157"/>
      <c r="D86" s="1159"/>
      <c r="E86" s="1159"/>
      <c r="F86" s="632">
        <v>786309286986</v>
      </c>
      <c r="G86" s="649">
        <v>8</v>
      </c>
      <c r="H86" s="1162"/>
      <c r="I86" s="1162"/>
      <c r="J86" s="1162"/>
      <c r="K86" s="1162"/>
      <c r="L86" s="1162"/>
      <c r="M86" s="1162"/>
      <c r="N86" s="1162"/>
      <c r="O86" s="1162"/>
      <c r="P86" s="1162"/>
      <c r="Q86" s="1162"/>
      <c r="R86" s="1162"/>
      <c r="S86" s="1162"/>
      <c r="T86" s="1162"/>
      <c r="U86" s="1162"/>
      <c r="V86" s="1162"/>
      <c r="W86" s="1162"/>
      <c r="X86" s="1162"/>
      <c r="Y86" s="1162"/>
    </row>
    <row r="87" spans="1:25" ht="19.5" customHeight="1" x14ac:dyDescent="0.2">
      <c r="A87" s="254" t="s">
        <v>2782</v>
      </c>
      <c r="B87" s="246" t="s">
        <v>2783</v>
      </c>
      <c r="C87" s="1157"/>
      <c r="D87" s="1159"/>
      <c r="E87" s="1159"/>
      <c r="F87" s="632">
        <v>786309286986</v>
      </c>
      <c r="G87" s="649">
        <v>8</v>
      </c>
      <c r="H87" s="1162"/>
      <c r="I87" s="1162"/>
      <c r="J87" s="1162"/>
      <c r="K87" s="1162"/>
      <c r="L87" s="1162"/>
      <c r="M87" s="1162"/>
      <c r="N87" s="1162"/>
      <c r="O87" s="1162"/>
      <c r="P87" s="1162"/>
      <c r="Q87" s="1162"/>
      <c r="R87" s="1162"/>
      <c r="S87" s="1162"/>
      <c r="T87" s="1162"/>
      <c r="U87" s="1162"/>
      <c r="V87" s="1162"/>
      <c r="W87" s="1162"/>
      <c r="X87" s="1162"/>
      <c r="Y87" s="1162"/>
    </row>
    <row r="88" spans="1:25" ht="19.5" customHeight="1" x14ac:dyDescent="0.2">
      <c r="A88" s="254" t="s">
        <v>2784</v>
      </c>
      <c r="B88" s="246" t="s">
        <v>2785</v>
      </c>
      <c r="C88" s="1157"/>
      <c r="D88" s="1159"/>
      <c r="E88" s="1159"/>
      <c r="F88" s="632">
        <v>786309286986</v>
      </c>
      <c r="G88" s="649">
        <v>8</v>
      </c>
      <c r="H88" s="1162"/>
      <c r="I88" s="1162"/>
      <c r="J88" s="1162"/>
      <c r="K88" s="1162"/>
      <c r="L88" s="1162"/>
      <c r="M88" s="1162"/>
      <c r="N88" s="1162"/>
      <c r="O88" s="1162"/>
      <c r="P88" s="1162"/>
      <c r="Q88" s="1162"/>
      <c r="R88" s="1162"/>
      <c r="S88" s="1162"/>
      <c r="T88" s="1162"/>
      <c r="U88" s="1162"/>
      <c r="V88" s="1162"/>
      <c r="W88" s="1162"/>
      <c r="X88" s="1162"/>
      <c r="Y88" s="1162"/>
    </row>
    <row r="89" spans="1:25" ht="19.5" customHeight="1" x14ac:dyDescent="0.2">
      <c r="A89" s="254" t="s">
        <v>2786</v>
      </c>
      <c r="B89" s="246" t="s">
        <v>2787</v>
      </c>
      <c r="C89" s="1157"/>
      <c r="D89" s="1159"/>
      <c r="E89" s="1159"/>
      <c r="F89" s="632">
        <v>786309286986</v>
      </c>
      <c r="G89" s="649">
        <v>8</v>
      </c>
      <c r="H89" s="1162"/>
      <c r="I89" s="1162"/>
      <c r="J89" s="1162"/>
      <c r="K89" s="1162"/>
      <c r="L89" s="1162"/>
      <c r="M89" s="1162"/>
      <c r="N89" s="1162"/>
      <c r="O89" s="1162"/>
      <c r="P89" s="1162"/>
      <c r="Q89" s="1162"/>
      <c r="R89" s="1162"/>
      <c r="S89" s="1162"/>
      <c r="T89" s="1162"/>
      <c r="U89" s="1162"/>
      <c r="V89" s="1162"/>
      <c r="W89" s="1162"/>
      <c r="X89" s="1162"/>
      <c r="Y89" s="1162"/>
    </row>
    <row r="90" spans="1:25" ht="19.5" customHeight="1" x14ac:dyDescent="0.2">
      <c r="A90" s="254" t="s">
        <v>2788</v>
      </c>
      <c r="B90" s="246" t="s">
        <v>2789</v>
      </c>
      <c r="C90" s="1157"/>
      <c r="D90" s="1160"/>
      <c r="E90" s="1160"/>
      <c r="F90" s="632">
        <v>786309286986</v>
      </c>
      <c r="G90" s="649">
        <v>8</v>
      </c>
      <c r="H90" s="1162"/>
      <c r="I90" s="1162"/>
      <c r="J90" s="1162"/>
      <c r="K90" s="1162"/>
      <c r="L90" s="1162"/>
      <c r="M90" s="1162"/>
      <c r="N90" s="1162"/>
      <c r="O90" s="1162"/>
      <c r="P90" s="1162"/>
      <c r="Q90" s="1162"/>
      <c r="R90" s="1162"/>
      <c r="S90" s="1162"/>
      <c r="T90" s="1162"/>
      <c r="U90" s="1162"/>
      <c r="V90" s="1162"/>
      <c r="W90" s="1162"/>
      <c r="X90" s="1162"/>
      <c r="Y90" s="1162"/>
    </row>
    <row r="92" spans="1:25" ht="18.75" x14ac:dyDescent="0.3">
      <c r="C92" s="69"/>
    </row>
  </sheetData>
  <mergeCells count="74">
    <mergeCell ref="X11:Y11"/>
    <mergeCell ref="C13:C19"/>
    <mergeCell ref="A11:H11"/>
    <mergeCell ref="I11:M11"/>
    <mergeCell ref="N11:R11"/>
    <mergeCell ref="T11:U11"/>
    <mergeCell ref="V11:W11"/>
    <mergeCell ref="D14:D19"/>
    <mergeCell ref="E14:E19"/>
    <mergeCell ref="A2:Y2"/>
    <mergeCell ref="A3:Y3"/>
    <mergeCell ref="A4:Y4"/>
    <mergeCell ref="A5:Y5"/>
    <mergeCell ref="A9:Y10"/>
    <mergeCell ref="C20:C26"/>
    <mergeCell ref="D20:D26"/>
    <mergeCell ref="E20:E26"/>
    <mergeCell ref="H21:Y26"/>
    <mergeCell ref="I14:Y19"/>
    <mergeCell ref="C31:C41"/>
    <mergeCell ref="G32:H32"/>
    <mergeCell ref="I32:Y41"/>
    <mergeCell ref="D33:D36"/>
    <mergeCell ref="E33:E41"/>
    <mergeCell ref="G37:H37"/>
    <mergeCell ref="D38:D41"/>
    <mergeCell ref="A27:Y28"/>
    <mergeCell ref="A29:H29"/>
    <mergeCell ref="I29:M29"/>
    <mergeCell ref="N29:R29"/>
    <mergeCell ref="T29:U29"/>
    <mergeCell ref="V29:W29"/>
    <mergeCell ref="X29:Y29"/>
    <mergeCell ref="C42:C46"/>
    <mergeCell ref="D42:D46"/>
    <mergeCell ref="E42:E46"/>
    <mergeCell ref="H43:Y46"/>
    <mergeCell ref="C47:C51"/>
    <mergeCell ref="D47:D51"/>
    <mergeCell ref="E47:E51"/>
    <mergeCell ref="H48:Y51"/>
    <mergeCell ref="C52:C63"/>
    <mergeCell ref="D53:D58"/>
    <mergeCell ref="E53:E63"/>
    <mergeCell ref="H53:Y63"/>
    <mergeCell ref="D59:D63"/>
    <mergeCell ref="C71:C77"/>
    <mergeCell ref="D71:D77"/>
    <mergeCell ref="E71:E77"/>
    <mergeCell ref="H72:Y77"/>
    <mergeCell ref="A64:H64"/>
    <mergeCell ref="I64:M64"/>
    <mergeCell ref="N64:R64"/>
    <mergeCell ref="T64:U64"/>
    <mergeCell ref="V64:W64"/>
    <mergeCell ref="X64:Y64"/>
    <mergeCell ref="C66:C70"/>
    <mergeCell ref="D66:D70"/>
    <mergeCell ref="E66:E70"/>
    <mergeCell ref="H67:Y70"/>
    <mergeCell ref="C84:C90"/>
    <mergeCell ref="D84:D90"/>
    <mergeCell ref="E84:E90"/>
    <mergeCell ref="H85:Y90"/>
    <mergeCell ref="I78:M78"/>
    <mergeCell ref="N78:R78"/>
    <mergeCell ref="T78:U78"/>
    <mergeCell ref="V78:W78"/>
    <mergeCell ref="C80:C83"/>
    <mergeCell ref="D80:D83"/>
    <mergeCell ref="E80:E83"/>
    <mergeCell ref="H81:Y83"/>
    <mergeCell ref="X78:Y78"/>
    <mergeCell ref="A78:H78"/>
  </mergeCells>
  <dataValidations count="3">
    <dataValidation type="textLength" operator="lessThanOrEqual" allowBlank="1" showInputMessage="1" showErrorMessage="1" sqref="B52" xr:uid="{C1F82A33-F519-47FD-906C-30CFCE5CBD2B}">
      <formula1>30</formula1>
    </dataValidation>
    <dataValidation operator="lessThanOrEqual" allowBlank="1" showInputMessage="1" showErrorMessage="1" sqref="D84:E84 D52:E52" xr:uid="{F2EC1CCF-FF55-415E-B81F-3A82504CB1B6}"/>
    <dataValidation type="textLength" allowBlank="1" showInputMessage="1" showErrorMessage="1" sqref="B31:B32 B47 B20 B42 B13 B66 B80 B71:B77" xr:uid="{CB6DE0AA-768E-4DDC-81E8-E5A5B0963686}">
      <formula1>1</formula1>
      <formula2>30</formula2>
    </dataValidation>
  </dataValidations>
  <printOptions horizontalCentered="1"/>
  <pageMargins left="0.25" right="0.25" top="0.75" bottom="0.75" header="0.3" footer="0.3"/>
  <pageSetup scale="38" fitToHeight="0" orientation="landscape" r:id="rId1"/>
  <headerFooter alignWithMargins="0">
    <oddFooter>&amp;LPricing Valid Thru 8/31/2026
&amp;C&amp;P of &amp;N&amp;RAll Information is Subject to Change</oddFooter>
  </headerFooter>
  <rowBreaks count="2" manualBreakCount="2">
    <brk id="26" max="23" man="1"/>
    <brk id="63" max="2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5D2E-0582-47B6-82D1-FC53275EEBEB}">
  <sheetPr>
    <pageSetUpPr fitToPage="1"/>
  </sheetPr>
  <dimension ref="A1:AB72"/>
  <sheetViews>
    <sheetView view="pageBreakPreview" zoomScale="70" zoomScaleNormal="50" zoomScaleSheetLayoutView="70" zoomScalePageLayoutView="70" workbookViewId="0">
      <selection activeCell="B73" sqref="B73"/>
    </sheetView>
  </sheetViews>
  <sheetFormatPr defaultColWidth="27.7109375" defaultRowHeight="15" x14ac:dyDescent="0.2"/>
  <cols>
    <col min="1" max="1" width="21.140625" style="29" bestFit="1" customWidth="1"/>
    <col min="2" max="2" width="51.140625" style="7" customWidth="1"/>
    <col min="3" max="3" width="27" style="7" customWidth="1"/>
    <col min="4" max="4" width="23.42578125" style="67" bestFit="1" customWidth="1"/>
    <col min="5" max="5" width="20.42578125" style="67" customWidth="1"/>
    <col min="6" max="6" width="28.28515625" style="68" bestFit="1" customWidth="1"/>
    <col min="7" max="11" width="6.85546875" style="67" customWidth="1"/>
    <col min="12" max="15" width="6.85546875" style="70" customWidth="1"/>
    <col min="16" max="16" width="6.85546875" style="67" customWidth="1"/>
    <col min="17" max="18" width="6.85546875" style="71" customWidth="1"/>
    <col min="19" max="19" width="9.7109375" style="72" bestFit="1" customWidth="1"/>
    <col min="20" max="21" width="13" style="73" customWidth="1"/>
    <col min="22" max="25" width="14.85546875" style="73" customWidth="1"/>
    <col min="26" max="26" width="9.140625" style="7" customWidth="1"/>
    <col min="27" max="16384" width="27.7109375" style="7"/>
  </cols>
  <sheetData>
    <row r="1" spans="1:28" ht="12.75" customHeight="1" x14ac:dyDescent="0.3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5"/>
      <c r="U1" s="5"/>
      <c r="V1" s="5"/>
      <c r="W1" s="5"/>
      <c r="X1" s="5"/>
      <c r="Y1" s="6"/>
    </row>
    <row r="2" spans="1:28" s="8" customFormat="1" ht="23.25" customHeight="1" x14ac:dyDescent="0.35">
      <c r="A2" s="669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8" s="8" customFormat="1" ht="23.25" customHeight="1" x14ac:dyDescent="0.35">
      <c r="A3" s="669" t="s">
        <v>2246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1"/>
    </row>
    <row r="4" spans="1:28" s="8" customFormat="1" ht="49.5" customHeight="1" x14ac:dyDescent="0.35">
      <c r="A4" s="672" t="s">
        <v>2247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8" s="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4"/>
    </row>
    <row r="6" spans="1:28" s="8" customFormat="1" ht="23.25" customHeigh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s="8" customFormat="1" ht="23.25" customHeight="1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8" s="8" customFormat="1" ht="23.25" customHeight="1" x14ac:dyDescent="0.3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28" s="8" customFormat="1" ht="23.25" customHeight="1" thickBot="1" x14ac:dyDescent="0.4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1:28" s="15" customFormat="1" ht="21" customHeight="1" x14ac:dyDescent="0.2">
      <c r="A10" s="1049" t="s">
        <v>2248</v>
      </c>
      <c r="B10" s="662"/>
      <c r="C10" s="662"/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2"/>
      <c r="T10" s="662"/>
      <c r="U10" s="662"/>
      <c r="V10" s="662"/>
      <c r="W10" s="662"/>
      <c r="X10" s="662"/>
      <c r="Y10" s="663"/>
    </row>
    <row r="11" spans="1:28" s="15" customFormat="1" ht="21" customHeight="1" thickBot="1" x14ac:dyDescent="0.25">
      <c r="A11" s="664"/>
      <c r="B11" s="665"/>
      <c r="C11" s="665"/>
      <c r="D11" s="665"/>
      <c r="E11" s="665"/>
      <c r="F11" s="665"/>
      <c r="G11" s="665"/>
      <c r="H11" s="665"/>
      <c r="I11" s="665"/>
      <c r="J11" s="665"/>
      <c r="K11" s="665"/>
      <c r="L11" s="665"/>
      <c r="M11" s="665"/>
      <c r="N11" s="665"/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6"/>
    </row>
    <row r="12" spans="1:28" s="15" customFormat="1" ht="15.75" customHeight="1" x14ac:dyDescent="0.2">
      <c r="A12" s="667" t="s">
        <v>4</v>
      </c>
      <c r="B12" s="667"/>
      <c r="C12" s="667"/>
      <c r="D12" s="667"/>
      <c r="E12" s="667"/>
      <c r="F12" s="667"/>
      <c r="G12" s="667"/>
      <c r="H12" s="667"/>
      <c r="I12" s="667" t="s">
        <v>5</v>
      </c>
      <c r="J12" s="667"/>
      <c r="K12" s="667"/>
      <c r="L12" s="667"/>
      <c r="M12" s="667"/>
      <c r="N12" s="667" t="s">
        <v>6</v>
      </c>
      <c r="O12" s="667"/>
      <c r="P12" s="667"/>
      <c r="Q12" s="667"/>
      <c r="R12" s="667"/>
      <c r="S12" s="16"/>
      <c r="T12" s="668" t="s">
        <v>1912</v>
      </c>
      <c r="U12" s="668"/>
      <c r="V12" s="668" t="s">
        <v>259</v>
      </c>
      <c r="W12" s="668"/>
      <c r="X12" s="668" t="s">
        <v>259</v>
      </c>
      <c r="Y12" s="668"/>
    </row>
    <row r="13" spans="1:28" s="29" customFormat="1" ht="15.75" customHeight="1" x14ac:dyDescent="0.2">
      <c r="A13" s="17" t="s">
        <v>9</v>
      </c>
      <c r="B13" s="18" t="s">
        <v>10</v>
      </c>
      <c r="C13" s="18" t="s">
        <v>11</v>
      </c>
      <c r="D13" s="18" t="s">
        <v>12</v>
      </c>
      <c r="E13" s="18" t="s">
        <v>12</v>
      </c>
      <c r="F13" s="19" t="s">
        <v>14</v>
      </c>
      <c r="G13" s="20" t="s">
        <v>15</v>
      </c>
      <c r="H13" s="20" t="s">
        <v>16</v>
      </c>
      <c r="I13" s="20" t="s">
        <v>17</v>
      </c>
      <c r="J13" s="20" t="s">
        <v>18</v>
      </c>
      <c r="K13" s="20" t="s">
        <v>19</v>
      </c>
      <c r="L13" s="20" t="s">
        <v>20</v>
      </c>
      <c r="M13" s="20" t="s">
        <v>21</v>
      </c>
      <c r="N13" s="21" t="s">
        <v>17</v>
      </c>
      <c r="O13" s="22" t="s">
        <v>18</v>
      </c>
      <c r="P13" s="22" t="s">
        <v>19</v>
      </c>
      <c r="Q13" s="22" t="s">
        <v>20</v>
      </c>
      <c r="R13" s="23" t="s">
        <v>21</v>
      </c>
      <c r="S13" s="24" t="s">
        <v>22</v>
      </c>
      <c r="T13" s="25" t="s">
        <v>23</v>
      </c>
      <c r="U13" s="25" t="s">
        <v>24</v>
      </c>
      <c r="V13" s="26" t="s">
        <v>25</v>
      </c>
      <c r="W13" s="25" t="s">
        <v>26</v>
      </c>
      <c r="X13" s="27" t="s">
        <v>27</v>
      </c>
      <c r="Y13" s="28" t="s">
        <v>28</v>
      </c>
    </row>
    <row r="14" spans="1:28" s="39" customFormat="1" ht="75" customHeight="1" x14ac:dyDescent="0.2">
      <c r="A14" s="30" t="s">
        <v>2249</v>
      </c>
      <c r="B14" s="30" t="s">
        <v>2250</v>
      </c>
      <c r="C14" s="1178"/>
      <c r="D14" s="707" t="s">
        <v>2251</v>
      </c>
      <c r="E14" s="707" t="s">
        <v>2252</v>
      </c>
      <c r="F14" s="33" t="s">
        <v>2253</v>
      </c>
      <c r="G14" s="34">
        <v>50</v>
      </c>
      <c r="H14" s="34">
        <v>5</v>
      </c>
      <c r="I14" s="35">
        <v>4</v>
      </c>
      <c r="J14" s="35">
        <v>9</v>
      </c>
      <c r="K14" s="35">
        <v>11</v>
      </c>
      <c r="L14" s="35">
        <v>10</v>
      </c>
      <c r="M14" s="35">
        <f>(L14*K14*J14)/1728</f>
        <v>0.57291666666666663</v>
      </c>
      <c r="N14" s="35">
        <v>0.34</v>
      </c>
      <c r="O14" s="35">
        <v>3.75</v>
      </c>
      <c r="P14" s="35">
        <v>13.5</v>
      </c>
      <c r="Q14" s="35">
        <v>1.5</v>
      </c>
      <c r="R14" s="35">
        <f>(Q14*P14*O14)/1728</f>
        <v>4.39453125E-2</v>
      </c>
      <c r="S14" s="36" t="s">
        <v>90</v>
      </c>
      <c r="T14" s="38">
        <v>1.25</v>
      </c>
      <c r="U14" s="38">
        <f>T14*G14</f>
        <v>62.5</v>
      </c>
      <c r="V14" s="38">
        <v>0.68</v>
      </c>
      <c r="W14" s="38">
        <f>V14*G14</f>
        <v>34</v>
      </c>
      <c r="X14" s="38">
        <v>0.65</v>
      </c>
      <c r="Y14" s="38">
        <f>X14*G14</f>
        <v>32.5</v>
      </c>
      <c r="AA14" s="110"/>
      <c r="AB14" s="110"/>
    </row>
    <row r="15" spans="1:28" s="39" customFormat="1" ht="20.100000000000001" customHeight="1" x14ac:dyDescent="0.2">
      <c r="A15" s="254" t="s">
        <v>2254</v>
      </c>
      <c r="B15" s="344" t="s">
        <v>2255</v>
      </c>
      <c r="C15" s="963"/>
      <c r="D15" s="707"/>
      <c r="E15" s="707"/>
      <c r="F15" s="250">
        <v>786309285972</v>
      </c>
      <c r="G15" s="248">
        <v>15</v>
      </c>
      <c r="H15" s="713"/>
      <c r="I15" s="713"/>
      <c r="J15" s="713"/>
      <c r="K15" s="713"/>
      <c r="L15" s="713"/>
      <c r="M15" s="713"/>
      <c r="N15" s="713"/>
      <c r="O15" s="713"/>
      <c r="P15" s="713"/>
      <c r="Q15" s="713"/>
      <c r="R15" s="713"/>
      <c r="S15" s="713"/>
      <c r="T15" s="713"/>
      <c r="U15" s="713"/>
      <c r="V15" s="713"/>
      <c r="W15" s="713"/>
      <c r="X15" s="713"/>
      <c r="Y15" s="713"/>
    </row>
    <row r="16" spans="1:28" s="249" customFormat="1" ht="20.100000000000001" customHeight="1" x14ac:dyDescent="0.2">
      <c r="A16" s="254" t="s">
        <v>2256</v>
      </c>
      <c r="B16" s="344" t="s">
        <v>2257</v>
      </c>
      <c r="C16" s="963"/>
      <c r="D16" s="707"/>
      <c r="E16" s="707"/>
      <c r="F16" s="250">
        <v>786309285972</v>
      </c>
      <c r="G16" s="339">
        <v>15</v>
      </c>
      <c r="H16" s="713"/>
      <c r="I16" s="713"/>
      <c r="J16" s="713"/>
      <c r="K16" s="713"/>
      <c r="L16" s="713"/>
      <c r="M16" s="713"/>
      <c r="N16" s="713"/>
      <c r="O16" s="713"/>
      <c r="P16" s="713"/>
      <c r="Q16" s="713"/>
      <c r="R16" s="713"/>
      <c r="S16" s="713"/>
      <c r="T16" s="713"/>
      <c r="U16" s="713"/>
      <c r="V16" s="713"/>
      <c r="W16" s="713"/>
      <c r="X16" s="713"/>
      <c r="Y16" s="713"/>
    </row>
    <row r="17" spans="1:28" s="249" customFormat="1" ht="20.100000000000001" customHeight="1" thickBot="1" x14ac:dyDescent="0.25">
      <c r="A17" s="510" t="s">
        <v>2258</v>
      </c>
      <c r="B17" s="390" t="s">
        <v>2259</v>
      </c>
      <c r="C17" s="964"/>
      <c r="D17" s="710"/>
      <c r="E17" s="710"/>
      <c r="F17" s="512">
        <v>786309285972</v>
      </c>
      <c r="G17" s="605">
        <v>20</v>
      </c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</row>
    <row r="18" spans="1:28" s="15" customFormat="1" ht="21" customHeight="1" x14ac:dyDescent="0.2">
      <c r="A18" s="946" t="s">
        <v>398</v>
      </c>
      <c r="B18" s="654"/>
      <c r="C18" s="654"/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  <c r="P18" s="654"/>
      <c r="Q18" s="654"/>
      <c r="R18" s="654"/>
      <c r="S18" s="654"/>
      <c r="T18" s="654"/>
      <c r="U18" s="654"/>
      <c r="V18" s="654"/>
      <c r="W18" s="654"/>
      <c r="X18" s="654"/>
      <c r="Y18" s="935"/>
    </row>
    <row r="19" spans="1:28" s="15" customFormat="1" ht="21" customHeight="1" thickBot="1" x14ac:dyDescent="0.25">
      <c r="A19" s="936"/>
      <c r="B19" s="657"/>
      <c r="C19" s="657"/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7"/>
      <c r="P19" s="657"/>
      <c r="Q19" s="657"/>
      <c r="R19" s="657"/>
      <c r="S19" s="657"/>
      <c r="T19" s="657"/>
      <c r="U19" s="657"/>
      <c r="V19" s="657"/>
      <c r="W19" s="657"/>
      <c r="X19" s="657"/>
      <c r="Y19" s="937"/>
    </row>
    <row r="20" spans="1:28" s="15" customFormat="1" ht="15.75" customHeight="1" x14ac:dyDescent="0.2">
      <c r="A20" s="667" t="s">
        <v>4</v>
      </c>
      <c r="B20" s="667"/>
      <c r="C20" s="667"/>
      <c r="D20" s="667"/>
      <c r="E20" s="667"/>
      <c r="F20" s="667"/>
      <c r="G20" s="667"/>
      <c r="H20" s="667"/>
      <c r="I20" s="667" t="s">
        <v>5</v>
      </c>
      <c r="J20" s="667"/>
      <c r="K20" s="667"/>
      <c r="L20" s="667"/>
      <c r="M20" s="667"/>
      <c r="N20" s="667" t="s">
        <v>99</v>
      </c>
      <c r="O20" s="667"/>
      <c r="P20" s="667"/>
      <c r="Q20" s="667"/>
      <c r="R20" s="667"/>
      <c r="S20" s="16"/>
      <c r="T20" s="668" t="s">
        <v>1912</v>
      </c>
      <c r="U20" s="668"/>
      <c r="V20" s="668" t="s">
        <v>259</v>
      </c>
      <c r="W20" s="668"/>
      <c r="X20" s="668" t="s">
        <v>259</v>
      </c>
      <c r="Y20" s="668"/>
    </row>
    <row r="21" spans="1:28" s="29" customFormat="1" ht="15.75" customHeight="1" x14ac:dyDescent="0.2">
      <c r="A21" s="17" t="s">
        <v>9</v>
      </c>
      <c r="B21" s="18" t="s">
        <v>10</v>
      </c>
      <c r="C21" s="18" t="s">
        <v>11</v>
      </c>
      <c r="D21" s="18" t="s">
        <v>12</v>
      </c>
      <c r="E21" s="18" t="s">
        <v>12</v>
      </c>
      <c r="F21" s="19" t="s">
        <v>14</v>
      </c>
      <c r="G21" s="20" t="s">
        <v>15</v>
      </c>
      <c r="H21" s="20" t="s">
        <v>16</v>
      </c>
      <c r="I21" s="20" t="s">
        <v>17</v>
      </c>
      <c r="J21" s="20" t="s">
        <v>18</v>
      </c>
      <c r="K21" s="20" t="s">
        <v>19</v>
      </c>
      <c r="L21" s="20" t="s">
        <v>20</v>
      </c>
      <c r="M21" s="20" t="s">
        <v>21</v>
      </c>
      <c r="N21" s="21" t="s">
        <v>17</v>
      </c>
      <c r="O21" s="22" t="s">
        <v>18</v>
      </c>
      <c r="P21" s="22" t="s">
        <v>19</v>
      </c>
      <c r="Q21" s="22" t="s">
        <v>20</v>
      </c>
      <c r="R21" s="23" t="s">
        <v>21</v>
      </c>
      <c r="S21" s="24" t="s">
        <v>22</v>
      </c>
      <c r="T21" s="25" t="s">
        <v>23</v>
      </c>
      <c r="U21" s="25" t="s">
        <v>24</v>
      </c>
      <c r="V21" s="26" t="s">
        <v>25</v>
      </c>
      <c r="W21" s="25" t="s">
        <v>26</v>
      </c>
      <c r="X21" s="27" t="s">
        <v>27</v>
      </c>
      <c r="Y21" s="28" t="s">
        <v>28</v>
      </c>
    </row>
    <row r="22" spans="1:28" s="39" customFormat="1" ht="75" customHeight="1" x14ac:dyDescent="0.2">
      <c r="A22" s="30" t="s">
        <v>2260</v>
      </c>
      <c r="B22" s="30" t="s">
        <v>2261</v>
      </c>
      <c r="C22" s="1175"/>
      <c r="D22" s="707" t="s">
        <v>2262</v>
      </c>
      <c r="E22" s="707" t="s">
        <v>2263</v>
      </c>
      <c r="F22" s="33" t="s">
        <v>2264</v>
      </c>
      <c r="G22" s="34">
        <v>60</v>
      </c>
      <c r="H22" s="34">
        <v>60</v>
      </c>
      <c r="I22" s="35">
        <v>2.2000000000000002</v>
      </c>
      <c r="J22" s="35">
        <v>6</v>
      </c>
      <c r="K22" s="35">
        <v>15</v>
      </c>
      <c r="L22" s="35">
        <v>13.625</v>
      </c>
      <c r="M22" s="35">
        <f>(L22*K22*J22)/1728</f>
        <v>0.70963541666666663</v>
      </c>
      <c r="N22" s="35">
        <v>1.5</v>
      </c>
      <c r="O22" s="35">
        <v>5.5</v>
      </c>
      <c r="P22" s="35">
        <v>14.125</v>
      </c>
      <c r="Q22" s="35">
        <v>13</v>
      </c>
      <c r="R22" s="35">
        <f>(Q22*P22*O22)/1728</f>
        <v>0.5844545717592593</v>
      </c>
      <c r="S22" s="36" t="s">
        <v>90</v>
      </c>
      <c r="T22" s="38">
        <v>1.05</v>
      </c>
      <c r="U22" s="38">
        <f>T22*G22</f>
        <v>63</v>
      </c>
      <c r="V22" s="38">
        <v>0.62</v>
      </c>
      <c r="W22" s="38">
        <f>V22*G22</f>
        <v>37.200000000000003</v>
      </c>
      <c r="X22" s="38">
        <v>0.57999999999999996</v>
      </c>
      <c r="Y22" s="38">
        <f>X22*G22</f>
        <v>34.799999999999997</v>
      </c>
      <c r="AA22" s="110"/>
      <c r="AB22" s="110"/>
    </row>
    <row r="23" spans="1:28" s="249" customFormat="1" ht="20.100000000000001" customHeight="1" x14ac:dyDescent="0.2">
      <c r="A23" s="254" t="s">
        <v>2265</v>
      </c>
      <c r="B23" s="246" t="s">
        <v>2266</v>
      </c>
      <c r="C23" s="1176"/>
      <c r="D23" s="707"/>
      <c r="E23" s="707"/>
      <c r="F23" s="250">
        <v>786309251632</v>
      </c>
      <c r="G23" s="248">
        <v>15</v>
      </c>
      <c r="H23" s="1056"/>
      <c r="I23" s="1056"/>
      <c r="J23" s="1056"/>
      <c r="K23" s="1056"/>
      <c r="L23" s="1056"/>
      <c r="M23" s="1056"/>
      <c r="N23" s="1056"/>
      <c r="O23" s="1056"/>
      <c r="P23" s="1056"/>
      <c r="Q23" s="1056"/>
      <c r="R23" s="1056"/>
      <c r="S23" s="1056"/>
      <c r="T23" s="1056"/>
      <c r="U23" s="1056"/>
      <c r="V23" s="1056"/>
      <c r="W23" s="1056"/>
      <c r="X23" s="1056"/>
      <c r="Y23" s="1056"/>
    </row>
    <row r="24" spans="1:28" s="249" customFormat="1" ht="20.100000000000001" customHeight="1" x14ac:dyDescent="0.2">
      <c r="A24" s="254" t="s">
        <v>2267</v>
      </c>
      <c r="B24" s="246" t="s">
        <v>2268</v>
      </c>
      <c r="C24" s="1176"/>
      <c r="D24" s="707"/>
      <c r="E24" s="707"/>
      <c r="F24" s="250">
        <v>786309251632</v>
      </c>
      <c r="G24" s="248">
        <v>15</v>
      </c>
      <c r="H24" s="1056"/>
      <c r="I24" s="1056"/>
      <c r="J24" s="1056"/>
      <c r="K24" s="1056"/>
      <c r="L24" s="1056"/>
      <c r="M24" s="1056"/>
      <c r="N24" s="1056"/>
      <c r="O24" s="1056"/>
      <c r="P24" s="1056"/>
      <c r="Q24" s="1056"/>
      <c r="R24" s="1056"/>
      <c r="S24" s="1056"/>
      <c r="T24" s="1056"/>
      <c r="U24" s="1056"/>
      <c r="V24" s="1056"/>
      <c r="W24" s="1056"/>
      <c r="X24" s="1056"/>
      <c r="Y24" s="1056"/>
    </row>
    <row r="25" spans="1:28" s="249" customFormat="1" ht="20.100000000000001" customHeight="1" x14ac:dyDescent="0.2">
      <c r="A25" s="254" t="s">
        <v>2269</v>
      </c>
      <c r="B25" s="246" t="s">
        <v>2270</v>
      </c>
      <c r="C25" s="1176"/>
      <c r="D25" s="707"/>
      <c r="E25" s="707"/>
      <c r="F25" s="250">
        <v>786309251632</v>
      </c>
      <c r="G25" s="248">
        <v>15</v>
      </c>
      <c r="H25" s="1056"/>
      <c r="I25" s="1056"/>
      <c r="J25" s="1056"/>
      <c r="K25" s="1056"/>
      <c r="L25" s="1056"/>
      <c r="M25" s="1056"/>
      <c r="N25" s="1056"/>
      <c r="O25" s="1056"/>
      <c r="P25" s="1056"/>
      <c r="Q25" s="1056"/>
      <c r="R25" s="1056"/>
      <c r="S25" s="1056"/>
      <c r="T25" s="1056"/>
      <c r="U25" s="1056"/>
      <c r="V25" s="1056"/>
      <c r="W25" s="1056"/>
      <c r="X25" s="1056"/>
      <c r="Y25" s="1056"/>
    </row>
    <row r="26" spans="1:28" s="249" customFormat="1" ht="20.100000000000001" customHeight="1" x14ac:dyDescent="0.2">
      <c r="A26" s="254" t="s">
        <v>2271</v>
      </c>
      <c r="B26" s="246" t="s">
        <v>2272</v>
      </c>
      <c r="C26" s="1177"/>
      <c r="D26" s="707"/>
      <c r="E26" s="707"/>
      <c r="F26" s="250">
        <v>786309251632</v>
      </c>
      <c r="G26" s="248">
        <v>15</v>
      </c>
      <c r="H26" s="1056"/>
      <c r="I26" s="1056"/>
      <c r="J26" s="1056"/>
      <c r="K26" s="1056"/>
      <c r="L26" s="1056"/>
      <c r="M26" s="1056"/>
      <c r="N26" s="1056"/>
      <c r="O26" s="1056"/>
      <c r="P26" s="1056"/>
      <c r="Q26" s="1056"/>
      <c r="R26" s="1056"/>
      <c r="S26" s="1056"/>
      <c r="T26" s="1056"/>
      <c r="U26" s="1056"/>
      <c r="V26" s="1056"/>
      <c r="W26" s="1056"/>
      <c r="X26" s="1056"/>
      <c r="Y26" s="1056"/>
    </row>
    <row r="27" spans="1:28" s="39" customFormat="1" ht="75" customHeight="1" x14ac:dyDescent="0.2">
      <c r="A27" s="30" t="s">
        <v>2273</v>
      </c>
      <c r="B27" s="30" t="s">
        <v>2274</v>
      </c>
      <c r="C27" s="1169"/>
      <c r="D27" s="707" t="s">
        <v>2275</v>
      </c>
      <c r="E27" s="707" t="s">
        <v>2276</v>
      </c>
      <c r="F27" s="33" t="s">
        <v>2277</v>
      </c>
      <c r="G27" s="34">
        <v>96</v>
      </c>
      <c r="H27" s="34">
        <v>96</v>
      </c>
      <c r="I27" s="35">
        <v>5</v>
      </c>
      <c r="J27" s="35">
        <v>4.5</v>
      </c>
      <c r="K27" s="35">
        <v>11.5</v>
      </c>
      <c r="L27" s="35">
        <v>12.5</v>
      </c>
      <c r="M27" s="35">
        <f>(L27*K27*J27)/1728</f>
        <v>0.37434895833333331</v>
      </c>
      <c r="N27" s="35">
        <v>4.4000000000000004</v>
      </c>
      <c r="O27" s="35">
        <v>3.75</v>
      </c>
      <c r="P27" s="35">
        <v>11</v>
      </c>
      <c r="Q27" s="35">
        <v>11.625</v>
      </c>
      <c r="R27" s="35">
        <f>(Q27*P27*O27)/1728</f>
        <v>0.27750651041666669</v>
      </c>
      <c r="S27" s="36" t="s">
        <v>90</v>
      </c>
      <c r="T27" s="38">
        <v>0.75</v>
      </c>
      <c r="U27" s="38">
        <f>T27*G27</f>
        <v>72</v>
      </c>
      <c r="V27" s="38">
        <v>0.35</v>
      </c>
      <c r="W27" s="38">
        <f>V27*G27</f>
        <v>33.599999999999994</v>
      </c>
      <c r="X27" s="38">
        <v>0.34</v>
      </c>
      <c r="Y27" s="38">
        <f>X27*G27</f>
        <v>32.64</v>
      </c>
      <c r="AA27" s="110"/>
      <c r="AB27" s="110"/>
    </row>
    <row r="28" spans="1:28" s="249" customFormat="1" ht="20.100000000000001" customHeight="1" x14ac:dyDescent="0.2">
      <c r="A28" s="254" t="s">
        <v>2278</v>
      </c>
      <c r="B28" s="344" t="s">
        <v>2279</v>
      </c>
      <c r="C28" s="1174"/>
      <c r="D28" s="707"/>
      <c r="E28" s="707"/>
      <c r="F28" s="250">
        <v>786309285910</v>
      </c>
      <c r="G28" s="248">
        <v>16</v>
      </c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</row>
    <row r="29" spans="1:28" s="249" customFormat="1" ht="20.100000000000001" customHeight="1" x14ac:dyDescent="0.2">
      <c r="A29" s="254" t="s">
        <v>2280</v>
      </c>
      <c r="B29" s="344" t="s">
        <v>2281</v>
      </c>
      <c r="C29" s="1174"/>
      <c r="D29" s="707"/>
      <c r="E29" s="707"/>
      <c r="F29" s="250">
        <v>786309285910</v>
      </c>
      <c r="G29" s="248">
        <v>16</v>
      </c>
      <c r="H29" s="1056"/>
      <c r="I29" s="1056"/>
      <c r="J29" s="1056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6"/>
      <c r="X29" s="1056"/>
      <c r="Y29" s="1056"/>
    </row>
    <row r="30" spans="1:28" s="249" customFormat="1" ht="20.100000000000001" customHeight="1" x14ac:dyDescent="0.2">
      <c r="A30" s="254" t="s">
        <v>2282</v>
      </c>
      <c r="B30" s="344" t="s">
        <v>2283</v>
      </c>
      <c r="C30" s="1174"/>
      <c r="D30" s="707"/>
      <c r="E30" s="707"/>
      <c r="F30" s="250">
        <v>786309285910</v>
      </c>
      <c r="G30" s="248">
        <v>16</v>
      </c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056"/>
      <c r="X30" s="1056"/>
      <c r="Y30" s="1056"/>
    </row>
    <row r="31" spans="1:28" s="249" customFormat="1" ht="20.100000000000001" customHeight="1" x14ac:dyDescent="0.2">
      <c r="A31" s="254" t="s">
        <v>2284</v>
      </c>
      <c r="B31" s="344" t="s">
        <v>2285</v>
      </c>
      <c r="C31" s="1174"/>
      <c r="D31" s="707"/>
      <c r="E31" s="707"/>
      <c r="F31" s="250">
        <v>786309285910</v>
      </c>
      <c r="G31" s="248">
        <v>16</v>
      </c>
      <c r="H31" s="1056"/>
      <c r="I31" s="1056"/>
      <c r="J31" s="1056"/>
      <c r="K31" s="1056"/>
      <c r="L31" s="1056"/>
      <c r="M31" s="1056"/>
      <c r="N31" s="1056"/>
      <c r="O31" s="1056"/>
      <c r="P31" s="1056"/>
      <c r="Q31" s="1056"/>
      <c r="R31" s="1056"/>
      <c r="S31" s="1056"/>
      <c r="T31" s="1056"/>
      <c r="U31" s="1056"/>
      <c r="V31" s="1056"/>
      <c r="W31" s="1056"/>
      <c r="X31" s="1056"/>
      <c r="Y31" s="1056"/>
    </row>
    <row r="32" spans="1:28" s="249" customFormat="1" ht="20.100000000000001" customHeight="1" x14ac:dyDescent="0.2">
      <c r="A32" s="254" t="s">
        <v>2286</v>
      </c>
      <c r="B32" s="344" t="s">
        <v>2287</v>
      </c>
      <c r="C32" s="1174"/>
      <c r="D32" s="707"/>
      <c r="E32" s="707"/>
      <c r="F32" s="250">
        <v>786309285910</v>
      </c>
      <c r="G32" s="248">
        <v>16</v>
      </c>
      <c r="H32" s="1056"/>
      <c r="I32" s="1056"/>
      <c r="J32" s="1056"/>
      <c r="K32" s="1056"/>
      <c r="L32" s="1056"/>
      <c r="M32" s="1056"/>
      <c r="N32" s="1056"/>
      <c r="O32" s="1056"/>
      <c r="P32" s="1056"/>
      <c r="Q32" s="1056"/>
      <c r="R32" s="1056"/>
      <c r="S32" s="1056"/>
      <c r="T32" s="1056"/>
      <c r="U32" s="1056"/>
      <c r="V32" s="1056"/>
      <c r="W32" s="1056"/>
      <c r="X32" s="1056"/>
      <c r="Y32" s="1056"/>
    </row>
    <row r="33" spans="1:28" s="249" customFormat="1" ht="20.100000000000001" customHeight="1" x14ac:dyDescent="0.2">
      <c r="A33" s="254" t="s">
        <v>2288</v>
      </c>
      <c r="B33" s="344" t="s">
        <v>2289</v>
      </c>
      <c r="C33" s="1170"/>
      <c r="D33" s="707"/>
      <c r="E33" s="707"/>
      <c r="F33" s="250">
        <v>786309285910</v>
      </c>
      <c r="G33" s="248">
        <v>16</v>
      </c>
      <c r="H33" s="1056"/>
      <c r="I33" s="1056"/>
      <c r="J33" s="1056"/>
      <c r="K33" s="1056"/>
      <c r="L33" s="1056"/>
      <c r="M33" s="1056"/>
      <c r="N33" s="1056"/>
      <c r="O33" s="1056"/>
      <c r="P33" s="1056"/>
      <c r="Q33" s="1056"/>
      <c r="R33" s="1056"/>
      <c r="S33" s="1056"/>
      <c r="T33" s="1056"/>
      <c r="U33" s="1056"/>
      <c r="V33" s="1056"/>
      <c r="W33" s="1056"/>
      <c r="X33" s="1056"/>
      <c r="Y33" s="1056"/>
    </row>
    <row r="34" spans="1:28" s="39" customFormat="1" ht="75" customHeight="1" x14ac:dyDescent="0.2">
      <c r="A34" s="30" t="s">
        <v>2290</v>
      </c>
      <c r="B34" s="30" t="s">
        <v>2291</v>
      </c>
      <c r="C34" s="1169"/>
      <c r="D34" s="707" t="s">
        <v>2292</v>
      </c>
      <c r="E34" s="707" t="s">
        <v>2276</v>
      </c>
      <c r="F34" s="33" t="s">
        <v>2293</v>
      </c>
      <c r="G34" s="34">
        <v>48</v>
      </c>
      <c r="H34" s="34">
        <v>48</v>
      </c>
      <c r="I34" s="35">
        <v>2.6</v>
      </c>
      <c r="J34" s="35">
        <v>5.5</v>
      </c>
      <c r="K34" s="35">
        <v>9.5</v>
      </c>
      <c r="L34" s="35">
        <v>9.125</v>
      </c>
      <c r="M34" s="35">
        <f>(L34*K34*J34)/1728</f>
        <v>0.27591507523148145</v>
      </c>
      <c r="N34" s="35">
        <v>2.4</v>
      </c>
      <c r="O34" s="35">
        <v>9</v>
      </c>
      <c r="P34" s="35">
        <v>4.625</v>
      </c>
      <c r="Q34" s="35">
        <v>8.25</v>
      </c>
      <c r="R34" s="35">
        <f>(Q34*P34*O34)/1728</f>
        <v>0.19873046875</v>
      </c>
      <c r="S34" s="36" t="s">
        <v>90</v>
      </c>
      <c r="T34" s="38">
        <v>0.81</v>
      </c>
      <c r="U34" s="38">
        <f>T34*G34</f>
        <v>38.880000000000003</v>
      </c>
      <c r="V34" s="389">
        <v>0.4</v>
      </c>
      <c r="W34" s="38">
        <f>V34*G34</f>
        <v>19.200000000000003</v>
      </c>
      <c r="X34" s="38">
        <v>0.38</v>
      </c>
      <c r="Y34" s="38">
        <f>X34*G34</f>
        <v>18.240000000000002</v>
      </c>
      <c r="AA34" s="110"/>
      <c r="AB34" s="110"/>
    </row>
    <row r="35" spans="1:28" s="39" customFormat="1" ht="20.100000000000001" customHeight="1" x14ac:dyDescent="0.2">
      <c r="A35" s="254" t="s">
        <v>2294</v>
      </c>
      <c r="B35" s="344" t="s">
        <v>2295</v>
      </c>
      <c r="C35" s="1174"/>
      <c r="D35" s="707"/>
      <c r="E35" s="707"/>
      <c r="F35" s="250">
        <v>786309285859</v>
      </c>
      <c r="G35" s="120">
        <v>8</v>
      </c>
      <c r="H35" s="713"/>
      <c r="I35" s="713"/>
      <c r="J35" s="713"/>
      <c r="K35" s="713"/>
      <c r="L35" s="713"/>
      <c r="M35" s="713"/>
      <c r="N35" s="713"/>
      <c r="O35" s="713"/>
      <c r="P35" s="713"/>
      <c r="Q35" s="713"/>
      <c r="R35" s="713"/>
      <c r="S35" s="713"/>
      <c r="T35" s="713"/>
      <c r="U35" s="713"/>
      <c r="V35" s="713"/>
      <c r="W35" s="713"/>
      <c r="X35" s="713"/>
      <c r="Y35" s="713"/>
    </row>
    <row r="36" spans="1:28" s="39" customFormat="1" ht="20.100000000000001" customHeight="1" x14ac:dyDescent="0.2">
      <c r="A36" s="254" t="s">
        <v>2296</v>
      </c>
      <c r="B36" s="344" t="s">
        <v>2297</v>
      </c>
      <c r="C36" s="1174"/>
      <c r="D36" s="707"/>
      <c r="E36" s="707"/>
      <c r="F36" s="250">
        <v>786309285859</v>
      </c>
      <c r="G36" s="120">
        <v>8</v>
      </c>
      <c r="H36" s="713"/>
      <c r="I36" s="713"/>
      <c r="J36" s="713"/>
      <c r="K36" s="713"/>
      <c r="L36" s="713"/>
      <c r="M36" s="713"/>
      <c r="N36" s="713"/>
      <c r="O36" s="713"/>
      <c r="P36" s="713"/>
      <c r="Q36" s="713"/>
      <c r="R36" s="713"/>
      <c r="S36" s="713"/>
      <c r="T36" s="713"/>
      <c r="U36" s="713"/>
      <c r="V36" s="713"/>
      <c r="W36" s="713"/>
      <c r="X36" s="713"/>
      <c r="Y36" s="713"/>
    </row>
    <row r="37" spans="1:28" s="39" customFormat="1" ht="20.100000000000001" customHeight="1" x14ac:dyDescent="0.2">
      <c r="A37" s="254" t="s">
        <v>2298</v>
      </c>
      <c r="B37" s="344" t="s">
        <v>2299</v>
      </c>
      <c r="C37" s="1174"/>
      <c r="D37" s="707"/>
      <c r="E37" s="707"/>
      <c r="F37" s="250">
        <v>786309285859</v>
      </c>
      <c r="G37" s="120">
        <v>8</v>
      </c>
      <c r="H37" s="713"/>
      <c r="I37" s="713"/>
      <c r="J37" s="713"/>
      <c r="K37" s="713"/>
      <c r="L37" s="713"/>
      <c r="M37" s="713"/>
      <c r="N37" s="713"/>
      <c r="O37" s="713"/>
      <c r="P37" s="713"/>
      <c r="Q37" s="713"/>
      <c r="R37" s="713"/>
      <c r="S37" s="713"/>
      <c r="T37" s="713"/>
      <c r="U37" s="713"/>
      <c r="V37" s="713"/>
      <c r="W37" s="713"/>
      <c r="X37" s="713"/>
      <c r="Y37" s="713"/>
    </row>
    <row r="38" spans="1:28" s="39" customFormat="1" ht="20.100000000000001" customHeight="1" x14ac:dyDescent="0.2">
      <c r="A38" s="254" t="s">
        <v>2300</v>
      </c>
      <c r="B38" s="344" t="s">
        <v>2301</v>
      </c>
      <c r="C38" s="1174"/>
      <c r="D38" s="707"/>
      <c r="E38" s="707"/>
      <c r="F38" s="250">
        <v>786309285859</v>
      </c>
      <c r="G38" s="120">
        <v>8</v>
      </c>
      <c r="H38" s="713"/>
      <c r="I38" s="713"/>
      <c r="J38" s="713"/>
      <c r="K38" s="713"/>
      <c r="L38" s="713"/>
      <c r="M38" s="713"/>
      <c r="N38" s="713"/>
      <c r="O38" s="713"/>
      <c r="P38" s="713"/>
      <c r="Q38" s="713"/>
      <c r="R38" s="713"/>
      <c r="S38" s="713"/>
      <c r="T38" s="713"/>
      <c r="U38" s="713"/>
      <c r="V38" s="713"/>
      <c r="W38" s="713"/>
      <c r="X38" s="713"/>
      <c r="Y38" s="713"/>
    </row>
    <row r="39" spans="1:28" s="39" customFormat="1" ht="20.100000000000001" customHeight="1" x14ac:dyDescent="0.2">
      <c r="A39" s="254" t="s">
        <v>2302</v>
      </c>
      <c r="B39" s="344" t="s">
        <v>2303</v>
      </c>
      <c r="C39" s="1174"/>
      <c r="D39" s="707"/>
      <c r="E39" s="707"/>
      <c r="F39" s="250">
        <v>786309285859</v>
      </c>
      <c r="G39" s="120">
        <v>8</v>
      </c>
      <c r="H39" s="713"/>
      <c r="I39" s="713"/>
      <c r="J39" s="713"/>
      <c r="K39" s="713"/>
      <c r="L39" s="713"/>
      <c r="M39" s="713"/>
      <c r="N39" s="713"/>
      <c r="O39" s="713"/>
      <c r="P39" s="713"/>
      <c r="Q39" s="713"/>
      <c r="R39" s="713"/>
      <c r="S39" s="713"/>
      <c r="T39" s="713"/>
      <c r="U39" s="713"/>
      <c r="V39" s="713"/>
      <c r="W39" s="713"/>
      <c r="X39" s="713"/>
      <c r="Y39" s="713"/>
    </row>
    <row r="40" spans="1:28" s="39" customFormat="1" ht="20.100000000000001" customHeight="1" x14ac:dyDescent="0.2">
      <c r="A40" s="254" t="s">
        <v>2304</v>
      </c>
      <c r="B40" s="344" t="s">
        <v>2305</v>
      </c>
      <c r="C40" s="1170"/>
      <c r="D40" s="707"/>
      <c r="E40" s="707"/>
      <c r="F40" s="250">
        <v>786309285859</v>
      </c>
      <c r="G40" s="120">
        <v>8</v>
      </c>
      <c r="H40" s="713"/>
      <c r="I40" s="713"/>
      <c r="J40" s="713"/>
      <c r="K40" s="713"/>
      <c r="L40" s="713"/>
      <c r="M40" s="713"/>
      <c r="N40" s="713"/>
      <c r="O40" s="713"/>
      <c r="P40" s="713"/>
      <c r="Q40" s="713"/>
      <c r="R40" s="713"/>
      <c r="S40" s="713"/>
      <c r="T40" s="713"/>
      <c r="U40" s="713"/>
      <c r="V40" s="713"/>
      <c r="W40" s="713"/>
      <c r="X40" s="713"/>
      <c r="Y40" s="713"/>
    </row>
    <row r="41" spans="1:28" s="15" customFormat="1" ht="15.75" customHeight="1" x14ac:dyDescent="0.2">
      <c r="A41" s="667" t="s">
        <v>4</v>
      </c>
      <c r="B41" s="667"/>
      <c r="C41" s="667"/>
      <c r="D41" s="667"/>
      <c r="E41" s="667"/>
      <c r="F41" s="667"/>
      <c r="G41" s="667"/>
      <c r="H41" s="667"/>
      <c r="I41" s="667" t="s">
        <v>5</v>
      </c>
      <c r="J41" s="667"/>
      <c r="K41" s="667"/>
      <c r="L41" s="667"/>
      <c r="M41" s="667"/>
      <c r="N41" s="667" t="s">
        <v>99</v>
      </c>
      <c r="O41" s="667"/>
      <c r="P41" s="667"/>
      <c r="Q41" s="667"/>
      <c r="R41" s="667"/>
      <c r="S41" s="16"/>
      <c r="T41" s="668" t="s">
        <v>1912</v>
      </c>
      <c r="U41" s="668"/>
      <c r="V41" s="668" t="s">
        <v>259</v>
      </c>
      <c r="W41" s="668"/>
      <c r="X41" s="668" t="s">
        <v>259</v>
      </c>
      <c r="Y41" s="668"/>
    </row>
    <row r="42" spans="1:28" s="29" customFormat="1" ht="15.75" customHeight="1" x14ac:dyDescent="0.2">
      <c r="A42" s="17" t="s">
        <v>9</v>
      </c>
      <c r="B42" s="18" t="s">
        <v>10</v>
      </c>
      <c r="C42" s="18" t="s">
        <v>11</v>
      </c>
      <c r="D42" s="18" t="s">
        <v>12</v>
      </c>
      <c r="E42" s="18" t="s">
        <v>101</v>
      </c>
      <c r="F42" s="19" t="s">
        <v>14</v>
      </c>
      <c r="G42" s="20" t="s">
        <v>15</v>
      </c>
      <c r="H42" s="20" t="s">
        <v>16</v>
      </c>
      <c r="I42" s="20" t="s">
        <v>17</v>
      </c>
      <c r="J42" s="20" t="s">
        <v>18</v>
      </c>
      <c r="K42" s="20" t="s">
        <v>19</v>
      </c>
      <c r="L42" s="20" t="s">
        <v>20</v>
      </c>
      <c r="M42" s="20" t="s">
        <v>21</v>
      </c>
      <c r="N42" s="21" t="s">
        <v>17</v>
      </c>
      <c r="O42" s="22" t="s">
        <v>18</v>
      </c>
      <c r="P42" s="22" t="s">
        <v>19</v>
      </c>
      <c r="Q42" s="22" t="s">
        <v>20</v>
      </c>
      <c r="R42" s="23" t="s">
        <v>21</v>
      </c>
      <c r="S42" s="24" t="s">
        <v>22</v>
      </c>
      <c r="T42" s="25" t="s">
        <v>23</v>
      </c>
      <c r="U42" s="25" t="s">
        <v>24</v>
      </c>
      <c r="V42" s="26" t="s">
        <v>25</v>
      </c>
      <c r="W42" s="25" t="s">
        <v>26</v>
      </c>
      <c r="X42" s="27" t="s">
        <v>27</v>
      </c>
      <c r="Y42" s="28" t="s">
        <v>28</v>
      </c>
    </row>
    <row r="43" spans="1:28" s="39" customFormat="1" ht="75" customHeight="1" x14ac:dyDescent="0.2">
      <c r="A43" s="30" t="s">
        <v>2306</v>
      </c>
      <c r="B43" s="30" t="s">
        <v>2307</v>
      </c>
      <c r="C43" s="1169"/>
      <c r="D43" s="707" t="s">
        <v>2308</v>
      </c>
      <c r="E43" s="707" t="s">
        <v>2276</v>
      </c>
      <c r="F43" s="33" t="s">
        <v>2309</v>
      </c>
      <c r="G43" s="34">
        <v>48</v>
      </c>
      <c r="H43" s="34">
        <v>48</v>
      </c>
      <c r="I43" s="35">
        <v>5.4</v>
      </c>
      <c r="J43" s="35">
        <v>6.125</v>
      </c>
      <c r="K43" s="35">
        <v>7.25</v>
      </c>
      <c r="L43" s="35">
        <v>10.75</v>
      </c>
      <c r="M43" s="35">
        <f>(L43*K43*J43)/1728</f>
        <v>0.27625415943287035</v>
      </c>
      <c r="N43" s="35">
        <v>5</v>
      </c>
      <c r="O43" s="35">
        <v>5.6749999999999998</v>
      </c>
      <c r="P43" s="35">
        <v>6.75</v>
      </c>
      <c r="Q43" s="35">
        <v>9.875</v>
      </c>
      <c r="R43" s="35">
        <f>(Q43*P43*O43)/1728</f>
        <v>0.21890869140624999</v>
      </c>
      <c r="S43" s="36" t="s">
        <v>90</v>
      </c>
      <c r="T43" s="38">
        <v>1.29</v>
      </c>
      <c r="U43" s="38">
        <f>T43*G43</f>
        <v>61.92</v>
      </c>
      <c r="V43" s="389">
        <v>0.57999999999999996</v>
      </c>
      <c r="W43" s="38">
        <f>V43*G43</f>
        <v>27.839999999999996</v>
      </c>
      <c r="X43" s="38">
        <v>0.56000000000000005</v>
      </c>
      <c r="Y43" s="38">
        <f>X43*G43</f>
        <v>26.880000000000003</v>
      </c>
      <c r="AA43" s="110"/>
      <c r="AB43" s="110"/>
    </row>
    <row r="44" spans="1:28" s="39" customFormat="1" ht="20.100000000000001" customHeight="1" x14ac:dyDescent="0.2">
      <c r="A44" s="254" t="s">
        <v>2310</v>
      </c>
      <c r="B44" s="344" t="s">
        <v>2311</v>
      </c>
      <c r="C44" s="1174"/>
      <c r="D44" s="707"/>
      <c r="E44" s="707"/>
      <c r="F44" s="250">
        <v>786309285873</v>
      </c>
      <c r="G44" s="120">
        <v>12</v>
      </c>
      <c r="H44" s="713"/>
      <c r="I44" s="713"/>
      <c r="J44" s="713"/>
      <c r="K44" s="713"/>
      <c r="L44" s="713"/>
      <c r="M44" s="713"/>
      <c r="N44" s="713"/>
      <c r="O44" s="713"/>
      <c r="P44" s="713"/>
      <c r="Q44" s="713"/>
      <c r="R44" s="713"/>
      <c r="S44" s="713"/>
      <c r="T44" s="713"/>
      <c r="U44" s="713"/>
      <c r="V44" s="713"/>
      <c r="W44" s="713"/>
      <c r="X44" s="713"/>
      <c r="Y44" s="713"/>
    </row>
    <row r="45" spans="1:28" s="39" customFormat="1" ht="20.100000000000001" customHeight="1" x14ac:dyDescent="0.2">
      <c r="A45" s="254" t="s">
        <v>2312</v>
      </c>
      <c r="B45" s="344" t="s">
        <v>2313</v>
      </c>
      <c r="C45" s="1174"/>
      <c r="D45" s="707"/>
      <c r="E45" s="707"/>
      <c r="F45" s="250">
        <v>786309285873</v>
      </c>
      <c r="G45" s="120">
        <v>12</v>
      </c>
      <c r="H45" s="713"/>
      <c r="I45" s="713"/>
      <c r="J45" s="713"/>
      <c r="K45" s="713"/>
      <c r="L45" s="713"/>
      <c r="M45" s="713"/>
      <c r="N45" s="713"/>
      <c r="O45" s="713"/>
      <c r="P45" s="713"/>
      <c r="Q45" s="713"/>
      <c r="R45" s="713"/>
      <c r="S45" s="713"/>
      <c r="T45" s="713"/>
      <c r="U45" s="713"/>
      <c r="V45" s="713"/>
      <c r="W45" s="713"/>
      <c r="X45" s="713"/>
      <c r="Y45" s="713"/>
    </row>
    <row r="46" spans="1:28" s="39" customFormat="1" ht="20.100000000000001" customHeight="1" x14ac:dyDescent="0.2">
      <c r="A46" s="254" t="s">
        <v>2314</v>
      </c>
      <c r="B46" s="344" t="s">
        <v>2315</v>
      </c>
      <c r="C46" s="1174"/>
      <c r="D46" s="707"/>
      <c r="E46" s="707"/>
      <c r="F46" s="250">
        <v>786309285873</v>
      </c>
      <c r="G46" s="120">
        <v>12</v>
      </c>
      <c r="H46" s="713"/>
      <c r="I46" s="713"/>
      <c r="J46" s="713"/>
      <c r="K46" s="713"/>
      <c r="L46" s="713"/>
      <c r="M46" s="713"/>
      <c r="N46" s="713"/>
      <c r="O46" s="713"/>
      <c r="P46" s="713"/>
      <c r="Q46" s="713"/>
      <c r="R46" s="713"/>
      <c r="S46" s="713"/>
      <c r="T46" s="713"/>
      <c r="U46" s="713"/>
      <c r="V46" s="713"/>
      <c r="W46" s="713"/>
      <c r="X46" s="713"/>
      <c r="Y46" s="713"/>
    </row>
    <row r="47" spans="1:28" s="39" customFormat="1" ht="20.100000000000001" customHeight="1" x14ac:dyDescent="0.2">
      <c r="A47" s="254" t="s">
        <v>2316</v>
      </c>
      <c r="B47" s="344" t="s">
        <v>2317</v>
      </c>
      <c r="C47" s="1170"/>
      <c r="D47" s="707"/>
      <c r="E47" s="707"/>
      <c r="F47" s="250">
        <v>786309285873</v>
      </c>
      <c r="G47" s="120">
        <v>12</v>
      </c>
      <c r="H47" s="713"/>
      <c r="I47" s="713"/>
      <c r="J47" s="713"/>
      <c r="K47" s="713"/>
      <c r="L47" s="713"/>
      <c r="M47" s="713"/>
      <c r="N47" s="713"/>
      <c r="O47" s="713"/>
      <c r="P47" s="713"/>
      <c r="Q47" s="713"/>
      <c r="R47" s="713"/>
      <c r="S47" s="713"/>
      <c r="T47" s="713"/>
      <c r="U47" s="713"/>
      <c r="V47" s="713"/>
      <c r="W47" s="713"/>
      <c r="X47" s="713"/>
      <c r="Y47" s="713"/>
    </row>
    <row r="48" spans="1:28" s="249" customFormat="1" ht="75" customHeight="1" x14ac:dyDescent="0.2">
      <c r="A48" s="30" t="s">
        <v>2318</v>
      </c>
      <c r="B48" s="30" t="s">
        <v>2319</v>
      </c>
      <c r="C48" s="1169"/>
      <c r="D48" s="707" t="s">
        <v>2308</v>
      </c>
      <c r="E48" s="707" t="s">
        <v>2320</v>
      </c>
      <c r="F48" s="33" t="s">
        <v>2321</v>
      </c>
      <c r="G48" s="34">
        <v>48</v>
      </c>
      <c r="H48" s="34">
        <v>48</v>
      </c>
      <c r="I48" s="35">
        <v>5.4</v>
      </c>
      <c r="J48" s="35">
        <v>6.125</v>
      </c>
      <c r="K48" s="35">
        <v>7.25</v>
      </c>
      <c r="L48" s="35">
        <v>10.75</v>
      </c>
      <c r="M48" s="35">
        <f>(L48*K48*J48)/1728</f>
        <v>0.27625415943287035</v>
      </c>
      <c r="N48" s="35">
        <v>5</v>
      </c>
      <c r="O48" s="35">
        <v>5.6749999999999998</v>
      </c>
      <c r="P48" s="35">
        <v>6.75</v>
      </c>
      <c r="Q48" s="35">
        <v>9.875</v>
      </c>
      <c r="R48" s="35">
        <f>(Q48*P48*O48)/1728</f>
        <v>0.21890869140624999</v>
      </c>
      <c r="S48" s="36" t="s">
        <v>90</v>
      </c>
      <c r="T48" s="38">
        <v>1.29</v>
      </c>
      <c r="U48" s="38">
        <f>T48*G48</f>
        <v>61.92</v>
      </c>
      <c r="V48" s="389">
        <v>0.57999999999999996</v>
      </c>
      <c r="W48" s="38">
        <f>V48*G48</f>
        <v>27.839999999999996</v>
      </c>
      <c r="X48" s="38">
        <v>0.56000000000000005</v>
      </c>
      <c r="Y48" s="38">
        <f>X48*G48</f>
        <v>26.880000000000003</v>
      </c>
      <c r="AA48" s="110"/>
      <c r="AB48" s="110"/>
    </row>
    <row r="49" spans="1:28" s="249" customFormat="1" ht="20.100000000000001" customHeight="1" x14ac:dyDescent="0.2">
      <c r="A49" s="254" t="s">
        <v>2322</v>
      </c>
      <c r="B49" s="344" t="s">
        <v>2323</v>
      </c>
      <c r="C49" s="1174"/>
      <c r="D49" s="707"/>
      <c r="E49" s="707"/>
      <c r="F49" s="250">
        <v>786309285897</v>
      </c>
      <c r="G49" s="120">
        <v>12</v>
      </c>
      <c r="H49" s="713"/>
      <c r="I49" s="713"/>
      <c r="J49" s="713"/>
      <c r="K49" s="713"/>
      <c r="L49" s="713"/>
      <c r="M49" s="713"/>
      <c r="N49" s="713"/>
      <c r="O49" s="713"/>
      <c r="P49" s="713"/>
      <c r="Q49" s="713"/>
      <c r="R49" s="713"/>
      <c r="S49" s="713"/>
      <c r="T49" s="713"/>
      <c r="U49" s="713"/>
      <c r="V49" s="713"/>
      <c r="W49" s="713"/>
      <c r="X49" s="713"/>
      <c r="Y49" s="713"/>
    </row>
    <row r="50" spans="1:28" s="249" customFormat="1" ht="20.100000000000001" customHeight="1" x14ac:dyDescent="0.2">
      <c r="A50" s="254" t="s">
        <v>2324</v>
      </c>
      <c r="B50" s="344" t="s">
        <v>2323</v>
      </c>
      <c r="C50" s="1174"/>
      <c r="D50" s="707"/>
      <c r="E50" s="707"/>
      <c r="F50" s="250">
        <v>786309285897</v>
      </c>
      <c r="G50" s="120">
        <v>12</v>
      </c>
      <c r="H50" s="713"/>
      <c r="I50" s="713"/>
      <c r="J50" s="713"/>
      <c r="K50" s="713"/>
      <c r="L50" s="713"/>
      <c r="M50" s="713"/>
      <c r="N50" s="713"/>
      <c r="O50" s="713"/>
      <c r="P50" s="713"/>
      <c r="Q50" s="713"/>
      <c r="R50" s="713"/>
      <c r="S50" s="713"/>
      <c r="T50" s="713"/>
      <c r="U50" s="713"/>
      <c r="V50" s="713"/>
      <c r="W50" s="713"/>
      <c r="X50" s="713"/>
      <c r="Y50" s="713"/>
    </row>
    <row r="51" spans="1:28" s="249" customFormat="1" ht="20.100000000000001" customHeight="1" x14ac:dyDescent="0.2">
      <c r="A51" s="254" t="s">
        <v>2325</v>
      </c>
      <c r="B51" s="344" t="s">
        <v>2323</v>
      </c>
      <c r="C51" s="1174"/>
      <c r="D51" s="707"/>
      <c r="E51" s="707"/>
      <c r="F51" s="250">
        <v>786309285897</v>
      </c>
      <c r="G51" s="120">
        <v>12</v>
      </c>
      <c r="H51" s="713"/>
      <c r="I51" s="713"/>
      <c r="J51" s="713"/>
      <c r="K51" s="713"/>
      <c r="L51" s="713"/>
      <c r="M51" s="713"/>
      <c r="N51" s="713"/>
      <c r="O51" s="713"/>
      <c r="P51" s="713"/>
      <c r="Q51" s="713"/>
      <c r="R51" s="713"/>
      <c r="S51" s="713"/>
      <c r="T51" s="713"/>
      <c r="U51" s="713"/>
      <c r="V51" s="713"/>
      <c r="W51" s="713"/>
      <c r="X51" s="713"/>
      <c r="Y51" s="713"/>
    </row>
    <row r="52" spans="1:28" s="249" customFormat="1" ht="20.100000000000001" customHeight="1" x14ac:dyDescent="0.2">
      <c r="A52" s="254" t="s">
        <v>2326</v>
      </c>
      <c r="B52" s="344" t="s">
        <v>2323</v>
      </c>
      <c r="C52" s="1170"/>
      <c r="D52" s="707"/>
      <c r="E52" s="707"/>
      <c r="F52" s="250">
        <v>786309285897</v>
      </c>
      <c r="G52" s="120">
        <v>12</v>
      </c>
      <c r="H52" s="713"/>
      <c r="I52" s="713"/>
      <c r="J52" s="713"/>
      <c r="K52" s="713"/>
      <c r="L52" s="713"/>
      <c r="M52" s="713"/>
      <c r="N52" s="713"/>
      <c r="O52" s="713"/>
      <c r="P52" s="713"/>
      <c r="Q52" s="713"/>
      <c r="R52" s="713"/>
      <c r="S52" s="713"/>
      <c r="T52" s="713"/>
      <c r="U52" s="713"/>
      <c r="V52" s="713"/>
      <c r="W52" s="713"/>
      <c r="X52" s="713"/>
      <c r="Y52" s="713"/>
    </row>
    <row r="53" spans="1:28" s="39" customFormat="1" ht="75" customHeight="1" x14ac:dyDescent="0.2">
      <c r="A53" s="419" t="s">
        <v>2327</v>
      </c>
      <c r="B53" s="30" t="s">
        <v>2328</v>
      </c>
      <c r="C53" s="1169"/>
      <c r="D53" s="707" t="s">
        <v>2329</v>
      </c>
      <c r="E53" s="707" t="s">
        <v>2276</v>
      </c>
      <c r="F53" s="33" t="s">
        <v>2330</v>
      </c>
      <c r="G53" s="34">
        <v>50</v>
      </c>
      <c r="H53" s="34">
        <v>50</v>
      </c>
      <c r="I53" s="35">
        <v>5.6</v>
      </c>
      <c r="J53" s="35">
        <v>5.5</v>
      </c>
      <c r="K53" s="35">
        <v>13.5</v>
      </c>
      <c r="L53" s="35">
        <v>12.875</v>
      </c>
      <c r="M53" s="35">
        <f>(L53*K53*J53)/1728</f>
        <v>0.55322265625</v>
      </c>
      <c r="N53" s="35">
        <v>5</v>
      </c>
      <c r="O53" s="35">
        <v>4.5</v>
      </c>
      <c r="P53" s="35">
        <v>13</v>
      </c>
      <c r="Q53" s="35">
        <v>11.75</v>
      </c>
      <c r="R53" s="35">
        <f>(Q53*P53*O53)/1728</f>
        <v>0.39778645833333331</v>
      </c>
      <c r="S53" s="36" t="s">
        <v>90</v>
      </c>
      <c r="T53" s="38">
        <v>1.1499999999999999</v>
      </c>
      <c r="U53" s="38">
        <f>T53*G53</f>
        <v>57.499999999999993</v>
      </c>
      <c r="V53" s="389">
        <v>0.52</v>
      </c>
      <c r="W53" s="38">
        <f>V53*G53</f>
        <v>26</v>
      </c>
      <c r="X53" s="38">
        <v>0.49</v>
      </c>
      <c r="Y53" s="38">
        <f>X53*G53</f>
        <v>24.5</v>
      </c>
      <c r="AA53" s="110"/>
      <c r="AB53" s="110"/>
    </row>
    <row r="54" spans="1:28" s="39" customFormat="1" ht="20.100000000000001" customHeight="1" x14ac:dyDescent="0.2">
      <c r="A54" s="254" t="s">
        <v>2331</v>
      </c>
      <c r="B54" s="344" t="s">
        <v>2332</v>
      </c>
      <c r="C54" s="1170"/>
      <c r="D54" s="707"/>
      <c r="E54" s="707"/>
      <c r="F54" s="250">
        <v>786309285934</v>
      </c>
      <c r="G54" s="120">
        <v>50</v>
      </c>
      <c r="H54" s="1171"/>
      <c r="I54" s="1172"/>
      <c r="J54" s="1172"/>
      <c r="K54" s="1172"/>
      <c r="L54" s="1172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3"/>
    </row>
    <row r="55" spans="1:28" s="182" customFormat="1" ht="75" customHeight="1" x14ac:dyDescent="0.2">
      <c r="A55" s="30" t="s">
        <v>2333</v>
      </c>
      <c r="B55" s="30" t="s">
        <v>2334</v>
      </c>
      <c r="C55" s="1169"/>
      <c r="D55" s="707" t="s">
        <v>2329</v>
      </c>
      <c r="E55" s="707" t="s">
        <v>2252</v>
      </c>
      <c r="F55" s="33" t="s">
        <v>2335</v>
      </c>
      <c r="G55" s="34">
        <v>50</v>
      </c>
      <c r="H55" s="34">
        <v>50</v>
      </c>
      <c r="I55" s="35">
        <v>10.199999999999999</v>
      </c>
      <c r="J55" s="35">
        <v>5.5</v>
      </c>
      <c r="K55" s="35">
        <v>13.5</v>
      </c>
      <c r="L55" s="35">
        <v>12.875</v>
      </c>
      <c r="M55" s="35">
        <f>(L55*K55*J55)/1728</f>
        <v>0.55322265625</v>
      </c>
      <c r="N55" s="35">
        <v>9.6</v>
      </c>
      <c r="O55" s="35">
        <v>4.5</v>
      </c>
      <c r="P55" s="35">
        <v>13</v>
      </c>
      <c r="Q55" s="35">
        <v>11.75</v>
      </c>
      <c r="R55" s="35">
        <f>(Q55*P55*O55)/1728</f>
        <v>0.39778645833333331</v>
      </c>
      <c r="S55" s="36" t="s">
        <v>90</v>
      </c>
      <c r="T55" s="38">
        <v>1.35</v>
      </c>
      <c r="U55" s="38">
        <f>T55*G55</f>
        <v>67.5</v>
      </c>
      <c r="V55" s="389">
        <v>0.59</v>
      </c>
      <c r="W55" s="38">
        <f>V55*G55</f>
        <v>29.5</v>
      </c>
      <c r="X55" s="38">
        <v>0.56000000000000005</v>
      </c>
      <c r="Y55" s="38">
        <f>X55*G55</f>
        <v>28.000000000000004</v>
      </c>
      <c r="AA55" s="110"/>
      <c r="AB55" s="110"/>
    </row>
    <row r="56" spans="1:28" s="606" customFormat="1" ht="20.100000000000001" customHeight="1" x14ac:dyDescent="0.2">
      <c r="A56" s="254" t="s">
        <v>2336</v>
      </c>
      <c r="B56" s="246" t="s">
        <v>2337</v>
      </c>
      <c r="C56" s="1170"/>
      <c r="D56" s="707"/>
      <c r="E56" s="707"/>
      <c r="F56" s="250">
        <v>786309285958</v>
      </c>
      <c r="G56" s="120">
        <v>50</v>
      </c>
      <c r="H56" s="1171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1172"/>
      <c r="V56" s="1172"/>
      <c r="W56" s="1172"/>
      <c r="X56" s="1172"/>
      <c r="Y56" s="1173"/>
    </row>
    <row r="57" spans="1:28" ht="75" customHeight="1" x14ac:dyDescent="0.2">
      <c r="A57" s="419" t="s">
        <v>2338</v>
      </c>
      <c r="B57" s="30" t="s">
        <v>2339</v>
      </c>
      <c r="C57" s="1169"/>
      <c r="D57" s="707" t="s">
        <v>2340</v>
      </c>
      <c r="E57" s="707" t="s">
        <v>2341</v>
      </c>
      <c r="F57" s="33" t="s">
        <v>2342</v>
      </c>
      <c r="G57" s="34">
        <v>36</v>
      </c>
      <c r="H57" s="34">
        <v>36</v>
      </c>
      <c r="I57" s="35">
        <v>3.6</v>
      </c>
      <c r="J57" s="35">
        <v>5.25</v>
      </c>
      <c r="K57" s="35">
        <v>12.75</v>
      </c>
      <c r="L57" s="35">
        <v>12</v>
      </c>
      <c r="M57" s="35">
        <f>(L57*K57*J57)/1728</f>
        <v>0.46484375</v>
      </c>
      <c r="N57" s="35">
        <v>3.2</v>
      </c>
      <c r="O57" s="35">
        <v>4.5</v>
      </c>
      <c r="P57" s="35">
        <v>12</v>
      </c>
      <c r="Q57" s="35">
        <v>11.25</v>
      </c>
      <c r="R57" s="35">
        <f>(Q57*P57*O57)/1728</f>
        <v>0.3515625</v>
      </c>
      <c r="S57" s="36" t="s">
        <v>90</v>
      </c>
      <c r="T57" s="38">
        <v>1.95</v>
      </c>
      <c r="U57" s="38">
        <f>T57*G57</f>
        <v>70.2</v>
      </c>
      <c r="V57" s="389">
        <v>0.83</v>
      </c>
      <c r="W57" s="38">
        <f>V57*G57</f>
        <v>29.88</v>
      </c>
      <c r="X57" s="38">
        <v>0.79</v>
      </c>
      <c r="Y57" s="38">
        <f>X57*G57</f>
        <v>28.44</v>
      </c>
      <c r="AA57" s="110"/>
      <c r="AB57" s="110"/>
    </row>
    <row r="58" spans="1:28" ht="19.5" customHeight="1" x14ac:dyDescent="0.2">
      <c r="A58" s="254" t="s">
        <v>2343</v>
      </c>
      <c r="B58" s="246" t="s">
        <v>2344</v>
      </c>
      <c r="C58" s="1174"/>
      <c r="D58" s="707"/>
      <c r="E58" s="707"/>
      <c r="F58" s="250">
        <v>786309286016</v>
      </c>
      <c r="G58" s="120">
        <v>18</v>
      </c>
      <c r="H58" s="713"/>
      <c r="I58" s="713"/>
      <c r="J58" s="713"/>
      <c r="K58" s="713"/>
      <c r="L58" s="713"/>
      <c r="M58" s="713"/>
      <c r="N58" s="713"/>
      <c r="O58" s="713"/>
      <c r="P58" s="713"/>
      <c r="Q58" s="713"/>
      <c r="R58" s="713"/>
      <c r="S58" s="713"/>
      <c r="T58" s="713"/>
      <c r="U58" s="713"/>
      <c r="V58" s="713"/>
      <c r="W58" s="713"/>
      <c r="X58" s="713"/>
      <c r="Y58" s="713"/>
    </row>
    <row r="59" spans="1:28" ht="19.5" customHeight="1" x14ac:dyDescent="0.2">
      <c r="A59" s="254" t="s">
        <v>2345</v>
      </c>
      <c r="B59" s="246" t="s">
        <v>2346</v>
      </c>
      <c r="C59" s="1170"/>
      <c r="D59" s="707"/>
      <c r="E59" s="707"/>
      <c r="F59" s="250">
        <v>786309286016</v>
      </c>
      <c r="G59" s="120">
        <v>18</v>
      </c>
      <c r="H59" s="713"/>
      <c r="I59" s="713"/>
      <c r="J59" s="713"/>
      <c r="K59" s="713"/>
      <c r="L59" s="713"/>
      <c r="M59" s="713"/>
      <c r="N59" s="713"/>
      <c r="O59" s="713"/>
      <c r="P59" s="713"/>
      <c r="Q59" s="713"/>
      <c r="R59" s="713"/>
      <c r="S59" s="713"/>
      <c r="T59" s="713"/>
      <c r="U59" s="713"/>
      <c r="V59" s="713"/>
      <c r="W59" s="713"/>
      <c r="X59" s="713"/>
      <c r="Y59" s="713"/>
    </row>
    <row r="60" spans="1:28" ht="105.75" customHeight="1" x14ac:dyDescent="0.2">
      <c r="A60" s="30" t="s">
        <v>2347</v>
      </c>
      <c r="B60" s="30" t="s">
        <v>2348</v>
      </c>
      <c r="C60" s="1169"/>
      <c r="D60" s="707" t="s">
        <v>2349</v>
      </c>
      <c r="E60" s="707" t="s">
        <v>2350</v>
      </c>
      <c r="F60" s="33" t="s">
        <v>2351</v>
      </c>
      <c r="G60" s="34">
        <v>36</v>
      </c>
      <c r="H60" s="34">
        <v>36</v>
      </c>
      <c r="I60" s="35">
        <v>2</v>
      </c>
      <c r="J60" s="35">
        <v>5.625</v>
      </c>
      <c r="K60" s="35">
        <v>10.5</v>
      </c>
      <c r="L60" s="35">
        <v>10.25</v>
      </c>
      <c r="M60" s="35">
        <f>(L60*K60*J60)/1728</f>
        <v>0.350341796875</v>
      </c>
      <c r="N60" s="35">
        <v>1.75</v>
      </c>
      <c r="O60" s="35">
        <v>4.75</v>
      </c>
      <c r="P60" s="35">
        <v>10</v>
      </c>
      <c r="Q60" s="35">
        <v>9.25</v>
      </c>
      <c r="R60" s="35">
        <f>(Q60*P60*O60)/1728</f>
        <v>0.25426793981481483</v>
      </c>
      <c r="S60" s="36" t="s">
        <v>90</v>
      </c>
      <c r="T60" s="38">
        <v>1.25</v>
      </c>
      <c r="U60" s="38">
        <f>T60*G60</f>
        <v>45</v>
      </c>
      <c r="V60" s="389">
        <v>0.68</v>
      </c>
      <c r="W60" s="38">
        <f>V60*G60</f>
        <v>24.48</v>
      </c>
      <c r="X60" s="38">
        <v>0.65</v>
      </c>
      <c r="Y60" s="38">
        <f>X60*G60</f>
        <v>23.400000000000002</v>
      </c>
      <c r="AA60" s="110"/>
      <c r="AB60" s="110"/>
    </row>
    <row r="61" spans="1:28" ht="19.5" customHeight="1" x14ac:dyDescent="0.2">
      <c r="A61" s="254" t="s">
        <v>2352</v>
      </c>
      <c r="B61" s="246" t="s">
        <v>2353</v>
      </c>
      <c r="C61" s="1174"/>
      <c r="D61" s="707"/>
      <c r="E61" s="707"/>
      <c r="F61" s="250">
        <v>786309285996</v>
      </c>
      <c r="G61" s="120">
        <v>18</v>
      </c>
      <c r="H61" s="713"/>
      <c r="I61" s="713"/>
      <c r="J61" s="713"/>
      <c r="K61" s="713"/>
      <c r="L61" s="713"/>
      <c r="M61" s="713"/>
      <c r="N61" s="713"/>
      <c r="O61" s="713"/>
      <c r="P61" s="713"/>
      <c r="Q61" s="713"/>
      <c r="R61" s="713"/>
      <c r="S61" s="713"/>
      <c r="T61" s="713"/>
      <c r="U61" s="713"/>
      <c r="V61" s="713"/>
      <c r="W61" s="713"/>
      <c r="X61" s="713"/>
      <c r="Y61" s="713"/>
    </row>
    <row r="62" spans="1:28" ht="19.5" customHeight="1" x14ac:dyDescent="0.2">
      <c r="A62" s="254" t="s">
        <v>2354</v>
      </c>
      <c r="B62" s="246" t="s">
        <v>2355</v>
      </c>
      <c r="C62" s="1170"/>
      <c r="D62" s="707"/>
      <c r="E62" s="707"/>
      <c r="F62" s="250">
        <v>786309285996</v>
      </c>
      <c r="G62" s="120">
        <v>18</v>
      </c>
      <c r="H62" s="713"/>
      <c r="I62" s="713"/>
      <c r="J62" s="713"/>
      <c r="K62" s="713"/>
      <c r="L62" s="713"/>
      <c r="M62" s="713"/>
      <c r="N62" s="713"/>
      <c r="O62" s="713"/>
      <c r="P62" s="713"/>
      <c r="Q62" s="713"/>
      <c r="R62" s="713"/>
      <c r="S62" s="713"/>
      <c r="T62" s="713"/>
      <c r="U62" s="713"/>
      <c r="V62" s="713"/>
      <c r="W62" s="713"/>
      <c r="X62" s="713"/>
      <c r="Y62" s="713"/>
    </row>
    <row r="63" spans="1:28" ht="75" customHeight="1" x14ac:dyDescent="0.2">
      <c r="A63" s="30" t="s">
        <v>2356</v>
      </c>
      <c r="B63" s="30" t="s">
        <v>2357</v>
      </c>
      <c r="C63" s="1169"/>
      <c r="D63" s="707" t="s">
        <v>2358</v>
      </c>
      <c r="E63" s="707" t="s">
        <v>2359</v>
      </c>
      <c r="F63" s="33" t="s">
        <v>2360</v>
      </c>
      <c r="G63" s="34">
        <v>36</v>
      </c>
      <c r="H63" s="34">
        <v>36</v>
      </c>
      <c r="I63" s="35">
        <v>5</v>
      </c>
      <c r="J63" s="35">
        <v>7.75</v>
      </c>
      <c r="K63" s="35">
        <v>6.5</v>
      </c>
      <c r="L63" s="35">
        <v>8</v>
      </c>
      <c r="M63" s="35">
        <f>(L63*K63*J63)/1728</f>
        <v>0.23321759259259259</v>
      </c>
      <c r="N63" s="35">
        <v>4.5</v>
      </c>
      <c r="O63" s="35">
        <v>5.75</v>
      </c>
      <c r="P63" s="35">
        <v>7.25</v>
      </c>
      <c r="Q63" s="35">
        <v>7.75</v>
      </c>
      <c r="R63" s="35">
        <f>(Q63*P63*O63)/1728</f>
        <v>0.18696650752314814</v>
      </c>
      <c r="S63" s="36" t="s">
        <v>90</v>
      </c>
      <c r="T63" s="38">
        <v>0.7</v>
      </c>
      <c r="U63" s="38">
        <f>T63*G63</f>
        <v>25.2</v>
      </c>
      <c r="V63" s="389">
        <v>0.36499999999999999</v>
      </c>
      <c r="W63" s="38">
        <f>V63*G63</f>
        <v>13.14</v>
      </c>
      <c r="X63" s="38">
        <v>0.34</v>
      </c>
      <c r="Y63" s="38">
        <f>X63*G63</f>
        <v>12.24</v>
      </c>
    </row>
    <row r="64" spans="1:28" ht="19.5" customHeight="1" x14ac:dyDescent="0.2">
      <c r="A64" s="254" t="s">
        <v>2361</v>
      </c>
      <c r="B64" s="246" t="s">
        <v>2362</v>
      </c>
      <c r="C64" s="1174"/>
      <c r="D64" s="707"/>
      <c r="E64" s="707"/>
      <c r="F64" s="250">
        <v>786309287228</v>
      </c>
      <c r="G64" s="120">
        <v>9</v>
      </c>
      <c r="H64" s="721"/>
      <c r="I64" s="722"/>
      <c r="J64" s="722"/>
      <c r="K64" s="722"/>
      <c r="L64" s="722"/>
      <c r="M64" s="722"/>
      <c r="N64" s="722"/>
      <c r="O64" s="722"/>
      <c r="P64" s="722"/>
      <c r="Q64" s="722"/>
      <c r="R64" s="722"/>
      <c r="S64" s="722"/>
      <c r="T64" s="722"/>
      <c r="U64" s="722"/>
      <c r="V64" s="722"/>
      <c r="W64" s="722"/>
      <c r="X64" s="722"/>
      <c r="Y64" s="1164"/>
    </row>
    <row r="65" spans="1:25" ht="19.5" customHeight="1" x14ac:dyDescent="0.2">
      <c r="A65" s="254" t="s">
        <v>2363</v>
      </c>
      <c r="B65" s="246" t="s">
        <v>2364</v>
      </c>
      <c r="C65" s="1174"/>
      <c r="D65" s="707"/>
      <c r="E65" s="707"/>
      <c r="F65" s="250">
        <v>786309287228</v>
      </c>
      <c r="G65" s="120">
        <v>9</v>
      </c>
      <c r="H65" s="724"/>
      <c r="I65" s="725"/>
      <c r="J65" s="725"/>
      <c r="K65" s="725"/>
      <c r="L65" s="725"/>
      <c r="M65" s="725"/>
      <c r="N65" s="725"/>
      <c r="O65" s="725"/>
      <c r="P65" s="725"/>
      <c r="Q65" s="725"/>
      <c r="R65" s="725"/>
      <c r="S65" s="725"/>
      <c r="T65" s="725"/>
      <c r="U65" s="725"/>
      <c r="V65" s="725"/>
      <c r="W65" s="725"/>
      <c r="X65" s="725"/>
      <c r="Y65" s="1165"/>
    </row>
    <row r="66" spans="1:25" ht="19.5" customHeight="1" x14ac:dyDescent="0.2">
      <c r="A66" s="254" t="s">
        <v>2365</v>
      </c>
      <c r="B66" s="246" t="s">
        <v>2366</v>
      </c>
      <c r="C66" s="1174"/>
      <c r="D66" s="707"/>
      <c r="E66" s="707"/>
      <c r="F66" s="250">
        <v>786309287228</v>
      </c>
      <c r="G66" s="120">
        <v>9</v>
      </c>
      <c r="H66" s="724"/>
      <c r="I66" s="725"/>
      <c r="J66" s="725"/>
      <c r="K66" s="725"/>
      <c r="L66" s="725"/>
      <c r="M66" s="725"/>
      <c r="N66" s="725"/>
      <c r="O66" s="725"/>
      <c r="P66" s="725"/>
      <c r="Q66" s="725"/>
      <c r="R66" s="725"/>
      <c r="S66" s="725"/>
      <c r="T66" s="725"/>
      <c r="U66" s="725"/>
      <c r="V66" s="725"/>
      <c r="W66" s="725"/>
      <c r="X66" s="725"/>
      <c r="Y66" s="1165"/>
    </row>
    <row r="67" spans="1:25" ht="19.5" customHeight="1" x14ac:dyDescent="0.2">
      <c r="A67" s="254" t="s">
        <v>2367</v>
      </c>
      <c r="B67" s="246" t="s">
        <v>2368</v>
      </c>
      <c r="C67" s="1170"/>
      <c r="D67" s="707"/>
      <c r="E67" s="707"/>
      <c r="F67" s="250">
        <v>786309287228</v>
      </c>
      <c r="G67" s="120">
        <v>9</v>
      </c>
      <c r="H67" s="727"/>
      <c r="I67" s="728"/>
      <c r="J67" s="728"/>
      <c r="K67" s="728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8"/>
      <c r="X67" s="728"/>
      <c r="Y67" s="1166"/>
    </row>
    <row r="71" spans="1:25" ht="18.75" x14ac:dyDescent="0.3">
      <c r="H71" s="69"/>
    </row>
    <row r="72" spans="1:25" ht="18.75" x14ac:dyDescent="0.3">
      <c r="F72" s="69"/>
      <c r="I72" s="69"/>
    </row>
  </sheetData>
  <mergeCells count="68">
    <mergeCell ref="A2:Y2"/>
    <mergeCell ref="A3:Y3"/>
    <mergeCell ref="A4:Y4"/>
    <mergeCell ref="A5:Y5"/>
    <mergeCell ref="A10:Y11"/>
    <mergeCell ref="A18:Y19"/>
    <mergeCell ref="A12:H12"/>
    <mergeCell ref="I12:M12"/>
    <mergeCell ref="N12:R12"/>
    <mergeCell ref="T12:U12"/>
    <mergeCell ref="V12:W12"/>
    <mergeCell ref="X12:Y12"/>
    <mergeCell ref="C14:C17"/>
    <mergeCell ref="D14:D17"/>
    <mergeCell ref="E14:E17"/>
    <mergeCell ref="H15:Y17"/>
    <mergeCell ref="V20:W20"/>
    <mergeCell ref="C22:C26"/>
    <mergeCell ref="D22:D26"/>
    <mergeCell ref="E22:E26"/>
    <mergeCell ref="H23:Y26"/>
    <mergeCell ref="X20:Y20"/>
    <mergeCell ref="A20:H20"/>
    <mergeCell ref="I20:M20"/>
    <mergeCell ref="N20:R20"/>
    <mergeCell ref="T20:U20"/>
    <mergeCell ref="C27:C33"/>
    <mergeCell ref="D27:D33"/>
    <mergeCell ref="E27:E33"/>
    <mergeCell ref="H28:Y33"/>
    <mergeCell ref="C34:C40"/>
    <mergeCell ref="D34:D40"/>
    <mergeCell ref="E34:E40"/>
    <mergeCell ref="H35:Y40"/>
    <mergeCell ref="X41:Y41"/>
    <mergeCell ref="C43:C47"/>
    <mergeCell ref="D43:D47"/>
    <mergeCell ref="E43:E47"/>
    <mergeCell ref="H44:Y47"/>
    <mergeCell ref="A41:H41"/>
    <mergeCell ref="I41:M41"/>
    <mergeCell ref="N41:R41"/>
    <mergeCell ref="T41:U41"/>
    <mergeCell ref="V41:W41"/>
    <mergeCell ref="C48:C52"/>
    <mergeCell ref="D48:D52"/>
    <mergeCell ref="E48:E52"/>
    <mergeCell ref="H49:Y52"/>
    <mergeCell ref="C53:C54"/>
    <mergeCell ref="D53:D54"/>
    <mergeCell ref="E53:E54"/>
    <mergeCell ref="H54:Y54"/>
    <mergeCell ref="C55:C56"/>
    <mergeCell ref="D55:D56"/>
    <mergeCell ref="E55:E56"/>
    <mergeCell ref="H56:Y56"/>
    <mergeCell ref="C63:C67"/>
    <mergeCell ref="D63:D67"/>
    <mergeCell ref="E63:E67"/>
    <mergeCell ref="H64:Y67"/>
    <mergeCell ref="C57:C59"/>
    <mergeCell ref="D57:D59"/>
    <mergeCell ref="E57:E59"/>
    <mergeCell ref="H58:Y59"/>
    <mergeCell ref="C60:C62"/>
    <mergeCell ref="D60:D62"/>
    <mergeCell ref="E60:E62"/>
    <mergeCell ref="H61:Y62"/>
  </mergeCells>
  <dataValidations count="1">
    <dataValidation type="textLength" allowBlank="1" showInputMessage="1" showErrorMessage="1" sqref="B14:B17 B34 B43 B22 B27 B49:B57 B60 B63" xr:uid="{67A9581B-496A-4AEE-87E8-3DC126F13C55}">
      <formula1>1</formula1>
      <formula2>30</formula2>
    </dataValidation>
  </dataValidations>
  <printOptions horizontalCentered="1"/>
  <pageMargins left="0.25" right="0.25" top="0.75" bottom="0.75" header="0.3" footer="0.3"/>
  <pageSetup scale="39" fitToHeight="0" orientation="landscape" r:id="rId1"/>
  <headerFooter alignWithMargins="0">
    <oddFooter>&amp;LPricing Valid Thru 8/31/2026&amp;C&amp;P of &amp;N&amp;RAll Information is Subject to Change</oddFooter>
  </headerFooter>
  <rowBreaks count="1" manualBreakCount="1">
    <brk id="40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FDA53-07E8-4DB8-9E57-2DB81745E1A0}">
  <sheetPr>
    <pageSetUpPr fitToPage="1"/>
  </sheetPr>
  <dimension ref="A1:AB38"/>
  <sheetViews>
    <sheetView zoomScale="70" zoomScaleNormal="70" zoomScaleSheetLayoutView="70" workbookViewId="0">
      <selection activeCell="B9" sqref="B9"/>
    </sheetView>
  </sheetViews>
  <sheetFormatPr defaultColWidth="27.7109375" defaultRowHeight="15" x14ac:dyDescent="0.2"/>
  <cols>
    <col min="1" max="1" width="21.140625" style="29" bestFit="1" customWidth="1"/>
    <col min="2" max="2" width="58" style="7" customWidth="1"/>
    <col min="3" max="3" width="27" style="7" customWidth="1"/>
    <col min="4" max="4" width="23.42578125" style="67" bestFit="1" customWidth="1"/>
    <col min="5" max="5" width="23.42578125" style="67" customWidth="1"/>
    <col min="6" max="6" width="28.28515625" style="68" bestFit="1" customWidth="1"/>
    <col min="7" max="7" width="6.85546875" style="67" customWidth="1"/>
    <col min="8" max="11" width="6.85546875" style="134" customWidth="1"/>
    <col min="12" max="15" width="6.85546875" style="135" customWidth="1"/>
    <col min="16" max="16" width="6.85546875" style="134" customWidth="1"/>
    <col min="17" max="18" width="6.85546875" style="136" customWidth="1"/>
    <col min="19" max="19" width="9.7109375" style="72" bestFit="1" customWidth="1"/>
    <col min="20" max="21" width="13" style="73" customWidth="1"/>
    <col min="22" max="25" width="14" style="73" customWidth="1"/>
    <col min="26" max="26" width="9.140625" style="7" customWidth="1"/>
    <col min="27" max="16384" width="27.7109375" style="7"/>
  </cols>
  <sheetData>
    <row r="1" spans="1:25" ht="12.75" customHeight="1" x14ac:dyDescent="0.3">
      <c r="A1" s="74"/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7"/>
      <c r="T1" s="78"/>
      <c r="U1" s="78"/>
      <c r="V1" s="78"/>
      <c r="W1" s="78"/>
      <c r="X1" s="78"/>
      <c r="Y1" s="79"/>
    </row>
    <row r="2" spans="1:25" s="8" customFormat="1" ht="23.25" customHeight="1" x14ac:dyDescent="0.35">
      <c r="A2" s="692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93"/>
    </row>
    <row r="3" spans="1:25" s="8" customFormat="1" ht="23.25" customHeight="1" x14ac:dyDescent="0.35">
      <c r="A3" s="692" t="s">
        <v>96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93"/>
    </row>
    <row r="4" spans="1:25" s="8" customFormat="1" ht="30" customHeight="1" x14ac:dyDescent="0.35">
      <c r="A4" s="694" t="s">
        <v>97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95"/>
    </row>
    <row r="5" spans="1:25" s="8" customFormat="1" ht="23.25" customHeight="1" x14ac:dyDescent="0.35">
      <c r="A5" s="694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95"/>
    </row>
    <row r="6" spans="1:25" ht="12.75" customHeight="1" x14ac:dyDescent="0.2">
      <c r="A6" s="80"/>
      <c r="B6" s="81"/>
      <c r="C6" s="81"/>
      <c r="D6" s="82"/>
      <c r="E6" s="82"/>
      <c r="F6" s="83"/>
      <c r="G6" s="84"/>
      <c r="H6" s="85"/>
      <c r="I6" s="85"/>
      <c r="J6" s="85"/>
      <c r="K6" s="85"/>
      <c r="L6" s="85"/>
      <c r="M6" s="86"/>
      <c r="N6" s="85"/>
      <c r="O6" s="87"/>
      <c r="P6" s="87"/>
      <c r="Q6" s="88"/>
      <c r="R6" s="89"/>
      <c r="S6" s="90"/>
      <c r="T6" s="91"/>
      <c r="U6" s="91"/>
      <c r="V6" s="91"/>
      <c r="W6" s="91"/>
      <c r="X6" s="91"/>
      <c r="Y6" s="92"/>
    </row>
    <row r="7" spans="1:25" s="15" customFormat="1" ht="15.75" x14ac:dyDescent="0.2">
      <c r="A7" s="93"/>
      <c r="B7" s="94"/>
      <c r="C7" s="94"/>
      <c r="D7" s="94"/>
      <c r="E7" s="94"/>
      <c r="F7" s="94"/>
      <c r="G7" s="82"/>
      <c r="H7" s="82"/>
      <c r="I7" s="82"/>
      <c r="J7" s="82"/>
      <c r="K7" s="82"/>
      <c r="L7" s="95"/>
      <c r="M7" s="95"/>
      <c r="N7" s="95"/>
      <c r="O7" s="95"/>
      <c r="P7" s="96"/>
      <c r="Q7" s="89"/>
      <c r="R7" s="89"/>
      <c r="S7" s="97"/>
      <c r="T7" s="98"/>
      <c r="U7" s="98"/>
      <c r="V7" s="98"/>
      <c r="W7" s="98"/>
      <c r="X7" s="98"/>
      <c r="Y7" s="99"/>
    </row>
    <row r="8" spans="1:25" s="15" customFormat="1" ht="15.75" x14ac:dyDescent="0.2">
      <c r="A8" s="93"/>
      <c r="B8" s="94"/>
      <c r="C8" s="94"/>
      <c r="D8" s="94"/>
      <c r="E8" s="94"/>
      <c r="F8" s="94"/>
      <c r="G8" s="82"/>
      <c r="H8" s="82"/>
      <c r="I8" s="82"/>
      <c r="J8" s="82"/>
      <c r="K8" s="82"/>
      <c r="L8" s="95"/>
      <c r="M8" s="95"/>
      <c r="N8" s="95"/>
      <c r="O8" s="95"/>
      <c r="P8" s="96"/>
      <c r="Q8" s="89"/>
      <c r="R8" s="89"/>
      <c r="S8" s="97"/>
      <c r="T8" s="98"/>
      <c r="U8" s="98"/>
      <c r="V8" s="98"/>
      <c r="W8" s="98"/>
      <c r="X8" s="98"/>
      <c r="Y8" s="99"/>
    </row>
    <row r="9" spans="1:25" s="15" customFormat="1" ht="15.75" x14ac:dyDescent="0.2">
      <c r="A9" s="93"/>
      <c r="B9" s="94"/>
      <c r="C9" s="94"/>
      <c r="D9" s="94"/>
      <c r="E9" s="94"/>
      <c r="F9" s="94"/>
      <c r="G9" s="82"/>
      <c r="H9" s="82"/>
      <c r="I9" s="82"/>
      <c r="J9" s="82"/>
      <c r="K9" s="82"/>
      <c r="L9" s="95"/>
      <c r="M9" s="95"/>
      <c r="N9" s="95"/>
      <c r="O9" s="95"/>
      <c r="P9" s="96"/>
      <c r="Q9" s="89"/>
      <c r="R9" s="89"/>
      <c r="S9" s="97"/>
      <c r="T9" s="98"/>
      <c r="U9" s="98"/>
      <c r="V9" s="98"/>
      <c r="W9" s="98"/>
      <c r="X9" s="98"/>
      <c r="Y9" s="99"/>
    </row>
    <row r="10" spans="1:25" s="15" customFormat="1" ht="15.75" x14ac:dyDescent="0.2">
      <c r="A10" s="93"/>
      <c r="B10" s="94"/>
      <c r="C10" s="94"/>
      <c r="D10" s="94"/>
      <c r="E10" s="94"/>
      <c r="F10" s="94"/>
      <c r="G10" s="82"/>
      <c r="H10" s="82"/>
      <c r="I10" s="82"/>
      <c r="J10" s="82"/>
      <c r="K10" s="82"/>
      <c r="L10" s="95"/>
      <c r="M10" s="95"/>
      <c r="N10" s="95"/>
      <c r="O10" s="95"/>
      <c r="P10" s="96"/>
      <c r="Q10" s="89"/>
      <c r="R10" s="89"/>
      <c r="S10" s="97"/>
      <c r="T10" s="98"/>
      <c r="U10" s="98"/>
      <c r="V10" s="98"/>
      <c r="W10" s="98"/>
      <c r="X10" s="98"/>
      <c r="Y10" s="99"/>
    </row>
    <row r="11" spans="1:25" s="15" customFormat="1" ht="15.75" x14ac:dyDescent="0.2">
      <c r="A11" s="93"/>
      <c r="B11" s="94"/>
      <c r="C11" s="94"/>
      <c r="D11" s="94"/>
      <c r="E11" s="94"/>
      <c r="F11" s="94"/>
      <c r="G11" s="82"/>
      <c r="H11" s="82"/>
      <c r="I11" s="82"/>
      <c r="J11" s="82"/>
      <c r="K11" s="82"/>
      <c r="L11" s="95"/>
      <c r="M11" s="95"/>
      <c r="N11" s="95"/>
      <c r="O11" s="95"/>
      <c r="P11" s="96"/>
      <c r="Q11" s="89"/>
      <c r="R11" s="89"/>
      <c r="S11" s="97"/>
      <c r="T11" s="98"/>
      <c r="U11" s="98"/>
      <c r="V11" s="98"/>
      <c r="W11" s="98"/>
      <c r="X11" s="98"/>
      <c r="Y11" s="99"/>
    </row>
    <row r="12" spans="1:25" s="15" customFormat="1" ht="15.75" x14ac:dyDescent="0.2">
      <c r="A12" s="93"/>
      <c r="B12" s="94"/>
      <c r="C12" s="94"/>
      <c r="D12" s="94"/>
      <c r="E12" s="94"/>
      <c r="F12" s="94"/>
      <c r="G12" s="82"/>
      <c r="H12" s="82"/>
      <c r="I12" s="82"/>
      <c r="J12" s="82"/>
      <c r="K12" s="82"/>
      <c r="L12" s="95"/>
      <c r="M12" s="95"/>
      <c r="N12" s="95"/>
      <c r="O12" s="95"/>
      <c r="P12" s="96"/>
      <c r="Q12" s="89"/>
      <c r="R12" s="89"/>
      <c r="S12" s="97"/>
      <c r="T12" s="98"/>
      <c r="U12" s="98"/>
      <c r="V12" s="98"/>
      <c r="W12" s="98"/>
      <c r="X12" s="98"/>
      <c r="Y12" s="99"/>
    </row>
    <row r="13" spans="1:25" s="15" customFormat="1" ht="16.5" thickBot="1" x14ac:dyDescent="0.25">
      <c r="A13" s="93"/>
      <c r="B13" s="94"/>
      <c r="C13" s="94"/>
      <c r="D13" s="94"/>
      <c r="E13" s="94"/>
      <c r="F13" s="94"/>
      <c r="G13" s="82"/>
      <c r="H13" s="82"/>
      <c r="I13" s="82"/>
      <c r="J13" s="82"/>
      <c r="K13" s="82"/>
      <c r="L13" s="95"/>
      <c r="M13" s="95"/>
      <c r="N13" s="95"/>
      <c r="O13" s="95"/>
      <c r="P13" s="96"/>
      <c r="Q13" s="89"/>
      <c r="R13" s="89"/>
      <c r="S13" s="97"/>
      <c r="T13" s="98"/>
      <c r="U13" s="98"/>
      <c r="V13" s="98"/>
      <c r="W13" s="98"/>
      <c r="X13" s="98"/>
      <c r="Y13" s="99"/>
    </row>
    <row r="14" spans="1:25" s="15" customFormat="1" ht="21" customHeight="1" x14ac:dyDescent="0.2">
      <c r="A14" s="696" t="s">
        <v>98</v>
      </c>
      <c r="B14" s="662"/>
      <c r="C14" s="662"/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662"/>
      <c r="P14" s="662"/>
      <c r="Q14" s="662"/>
      <c r="R14" s="662"/>
      <c r="S14" s="662"/>
      <c r="T14" s="662"/>
      <c r="U14" s="662"/>
      <c r="V14" s="662"/>
      <c r="W14" s="662"/>
      <c r="X14" s="662"/>
      <c r="Y14" s="697"/>
    </row>
    <row r="15" spans="1:25" s="15" customFormat="1" ht="21" customHeight="1" thickBot="1" x14ac:dyDescent="0.25">
      <c r="A15" s="698"/>
      <c r="B15" s="665"/>
      <c r="C15" s="665"/>
      <c r="D15" s="665"/>
      <c r="E15" s="665"/>
      <c r="F15" s="665"/>
      <c r="G15" s="665"/>
      <c r="H15" s="665"/>
      <c r="I15" s="665"/>
      <c r="J15" s="665"/>
      <c r="K15" s="665"/>
      <c r="L15" s="665"/>
      <c r="M15" s="665"/>
      <c r="N15" s="665"/>
      <c r="O15" s="665"/>
      <c r="P15" s="665"/>
      <c r="Q15" s="665"/>
      <c r="R15" s="665"/>
      <c r="S15" s="665"/>
      <c r="T15" s="665"/>
      <c r="U15" s="665"/>
      <c r="V15" s="665"/>
      <c r="W15" s="665"/>
      <c r="X15" s="665"/>
      <c r="Y15" s="699"/>
    </row>
    <row r="16" spans="1:25" s="15" customFormat="1" ht="15.75" customHeight="1" x14ac:dyDescent="0.2">
      <c r="A16" s="703" t="s">
        <v>4</v>
      </c>
      <c r="B16" s="667"/>
      <c r="C16" s="667"/>
      <c r="D16" s="667"/>
      <c r="E16" s="667"/>
      <c r="F16" s="667"/>
      <c r="G16" s="667"/>
      <c r="H16" s="667"/>
      <c r="I16" s="704" t="s">
        <v>5</v>
      </c>
      <c r="J16" s="704"/>
      <c r="K16" s="704"/>
      <c r="L16" s="704"/>
      <c r="M16" s="704"/>
      <c r="N16" s="704" t="s">
        <v>99</v>
      </c>
      <c r="O16" s="704"/>
      <c r="P16" s="704"/>
      <c r="Q16" s="704"/>
      <c r="R16" s="704"/>
      <c r="S16" s="16"/>
      <c r="T16" s="668" t="s">
        <v>7</v>
      </c>
      <c r="U16" s="668"/>
      <c r="V16" s="668" t="s">
        <v>100</v>
      </c>
      <c r="W16" s="668"/>
      <c r="X16" s="668" t="s">
        <v>100</v>
      </c>
      <c r="Y16" s="700"/>
    </row>
    <row r="17" spans="1:28" s="29" customFormat="1" ht="15.75" customHeight="1" x14ac:dyDescent="0.2">
      <c r="A17" s="100" t="s">
        <v>9</v>
      </c>
      <c r="B17" s="18" t="s">
        <v>10</v>
      </c>
      <c r="C17" s="18" t="s">
        <v>11</v>
      </c>
      <c r="D17" s="18" t="s">
        <v>12</v>
      </c>
      <c r="E17" s="18" t="s">
        <v>101</v>
      </c>
      <c r="F17" s="19" t="s">
        <v>14</v>
      </c>
      <c r="G17" s="20" t="s">
        <v>15</v>
      </c>
      <c r="H17" s="101" t="s">
        <v>16</v>
      </c>
      <c r="I17" s="101" t="s">
        <v>17</v>
      </c>
      <c r="J17" s="101" t="s">
        <v>18</v>
      </c>
      <c r="K17" s="101" t="s">
        <v>19</v>
      </c>
      <c r="L17" s="101" t="s">
        <v>20</v>
      </c>
      <c r="M17" s="101" t="s">
        <v>21</v>
      </c>
      <c r="N17" s="102" t="s">
        <v>17</v>
      </c>
      <c r="O17" s="103" t="s">
        <v>18</v>
      </c>
      <c r="P17" s="103" t="s">
        <v>19</v>
      </c>
      <c r="Q17" s="103" t="s">
        <v>20</v>
      </c>
      <c r="R17" s="104" t="s">
        <v>21</v>
      </c>
      <c r="S17" s="24" t="s">
        <v>22</v>
      </c>
      <c r="T17" s="25" t="s">
        <v>23</v>
      </c>
      <c r="U17" s="25" t="s">
        <v>24</v>
      </c>
      <c r="V17" s="26" t="s">
        <v>25</v>
      </c>
      <c r="W17" s="25" t="s">
        <v>26</v>
      </c>
      <c r="X17" s="27" t="s">
        <v>27</v>
      </c>
      <c r="Y17" s="105" t="s">
        <v>28</v>
      </c>
    </row>
    <row r="18" spans="1:28" s="39" customFormat="1" ht="75" customHeight="1" x14ac:dyDescent="0.2">
      <c r="A18" s="106" t="s">
        <v>102</v>
      </c>
      <c r="B18" s="107" t="s">
        <v>103</v>
      </c>
      <c r="C18" s="701"/>
      <c r="D18" s="677" t="s">
        <v>104</v>
      </c>
      <c r="E18" s="679" t="s">
        <v>105</v>
      </c>
      <c r="F18" s="108" t="s">
        <v>106</v>
      </c>
      <c r="G18" s="34">
        <v>24</v>
      </c>
      <c r="H18" s="34">
        <v>24</v>
      </c>
      <c r="I18" s="35">
        <v>11</v>
      </c>
      <c r="J18" s="35">
        <v>20.079999999999998</v>
      </c>
      <c r="K18" s="35">
        <v>24.41</v>
      </c>
      <c r="L18" s="35">
        <v>21.46</v>
      </c>
      <c r="M18" s="35">
        <f>(L18*K18*J18)/1728</f>
        <v>6.087198546296297</v>
      </c>
      <c r="N18" s="35">
        <v>8.1999999999999993</v>
      </c>
      <c r="O18" s="35">
        <v>19.375</v>
      </c>
      <c r="P18" s="35">
        <v>23.5</v>
      </c>
      <c r="Q18" s="35">
        <v>20.75</v>
      </c>
      <c r="R18" s="35">
        <f>(O18*P18*Q18)/1728</f>
        <v>5.4674388744212967</v>
      </c>
      <c r="S18" s="36" t="s">
        <v>90</v>
      </c>
      <c r="T18" s="38">
        <v>4.71</v>
      </c>
      <c r="U18" s="38">
        <f>T18*G18</f>
        <v>113.03999999999999</v>
      </c>
      <c r="V18" s="38" t="s">
        <v>90</v>
      </c>
      <c r="W18" s="38" t="s">
        <v>90</v>
      </c>
      <c r="X18" s="38">
        <v>1.31</v>
      </c>
      <c r="Y18" s="109">
        <f>X18*G18</f>
        <v>31.44</v>
      </c>
      <c r="AA18" s="110"/>
      <c r="AB18" s="110"/>
    </row>
    <row r="19" spans="1:28" ht="20.100000000000001" customHeight="1" x14ac:dyDescent="0.2">
      <c r="A19" s="111" t="s">
        <v>107</v>
      </c>
      <c r="B19" s="112" t="s">
        <v>108</v>
      </c>
      <c r="C19" s="702"/>
      <c r="D19" s="677"/>
      <c r="E19" s="688"/>
      <c r="F19" s="114">
        <v>786309109896</v>
      </c>
      <c r="G19" s="690"/>
      <c r="H19" s="690"/>
      <c r="I19" s="690"/>
      <c r="J19" s="690"/>
      <c r="K19" s="690"/>
      <c r="L19" s="690"/>
      <c r="M19" s="690"/>
      <c r="N19" s="690"/>
      <c r="O19" s="690"/>
      <c r="P19" s="690"/>
      <c r="Q19" s="690"/>
      <c r="R19" s="690"/>
      <c r="S19" s="690"/>
      <c r="T19" s="690"/>
      <c r="U19" s="690"/>
      <c r="V19" s="690"/>
      <c r="W19" s="690"/>
      <c r="X19" s="690"/>
      <c r="Y19" s="691"/>
    </row>
    <row r="20" spans="1:28" s="39" customFormat="1" ht="75" customHeight="1" x14ac:dyDescent="0.2">
      <c r="A20" s="106" t="s">
        <v>109</v>
      </c>
      <c r="B20" s="107" t="s">
        <v>110</v>
      </c>
      <c r="C20" s="686"/>
      <c r="D20" s="679" t="s">
        <v>111</v>
      </c>
      <c r="E20" s="679" t="s">
        <v>105</v>
      </c>
      <c r="F20" s="108" t="s">
        <v>112</v>
      </c>
      <c r="G20" s="34">
        <v>36</v>
      </c>
      <c r="H20" s="34">
        <v>36</v>
      </c>
      <c r="I20" s="35">
        <v>11</v>
      </c>
      <c r="J20" s="35">
        <v>20.079999999999998</v>
      </c>
      <c r="K20" s="35">
        <v>24.41</v>
      </c>
      <c r="L20" s="35">
        <v>21.46</v>
      </c>
      <c r="M20" s="35">
        <f>(L20*K20*J20)/1728</f>
        <v>6.087198546296297</v>
      </c>
      <c r="N20" s="35">
        <v>8.1999999999999993</v>
      </c>
      <c r="O20" s="35">
        <v>19.375</v>
      </c>
      <c r="P20" s="35">
        <v>23.5</v>
      </c>
      <c r="Q20" s="35">
        <v>20.75</v>
      </c>
      <c r="R20" s="35">
        <f>(O20*P20*Q20)/1728</f>
        <v>5.4674388744212967</v>
      </c>
      <c r="S20" s="116" t="s">
        <v>90</v>
      </c>
      <c r="T20" s="38">
        <v>3.69</v>
      </c>
      <c r="U20" s="117">
        <f>T20*G20</f>
        <v>132.84</v>
      </c>
      <c r="V20" s="38" t="s">
        <v>90</v>
      </c>
      <c r="W20" s="38" t="s">
        <v>90</v>
      </c>
      <c r="X20" s="38">
        <v>1.2</v>
      </c>
      <c r="Y20" s="118">
        <f>X20*G20</f>
        <v>43.199999999999996</v>
      </c>
      <c r="AA20" s="110"/>
      <c r="AB20" s="110"/>
    </row>
    <row r="21" spans="1:28" ht="20.100000000000001" customHeight="1" x14ac:dyDescent="0.2">
      <c r="A21" s="111" t="s">
        <v>113</v>
      </c>
      <c r="B21" s="112" t="s">
        <v>114</v>
      </c>
      <c r="C21" s="689"/>
      <c r="D21" s="680"/>
      <c r="E21" s="680"/>
      <c r="F21" s="119">
        <v>786309107540</v>
      </c>
      <c r="G21" s="32">
        <v>12</v>
      </c>
      <c r="H21" s="690"/>
      <c r="I21" s="690"/>
      <c r="J21" s="690"/>
      <c r="K21" s="690"/>
      <c r="L21" s="690"/>
      <c r="M21" s="690"/>
      <c r="N21" s="690"/>
      <c r="O21" s="690"/>
      <c r="P21" s="690"/>
      <c r="Q21" s="690"/>
      <c r="R21" s="690"/>
      <c r="S21" s="690"/>
      <c r="T21" s="690"/>
      <c r="U21" s="690"/>
      <c r="V21" s="690"/>
      <c r="W21" s="690"/>
      <c r="X21" s="690"/>
      <c r="Y21" s="691"/>
    </row>
    <row r="22" spans="1:28" ht="20.100000000000001" customHeight="1" x14ac:dyDescent="0.2">
      <c r="A22" s="111" t="s">
        <v>115</v>
      </c>
      <c r="B22" s="112" t="s">
        <v>116</v>
      </c>
      <c r="C22" s="689"/>
      <c r="D22" s="680"/>
      <c r="E22" s="680"/>
      <c r="F22" s="119">
        <v>786309124547</v>
      </c>
      <c r="G22" s="32">
        <v>12</v>
      </c>
      <c r="H22" s="690"/>
      <c r="I22" s="690"/>
      <c r="J22" s="690"/>
      <c r="K22" s="690"/>
      <c r="L22" s="690"/>
      <c r="M22" s="690"/>
      <c r="N22" s="690"/>
      <c r="O22" s="690"/>
      <c r="P22" s="690"/>
      <c r="Q22" s="690"/>
      <c r="R22" s="690"/>
      <c r="S22" s="690"/>
      <c r="T22" s="690"/>
      <c r="U22" s="690"/>
      <c r="V22" s="690"/>
      <c r="W22" s="690"/>
      <c r="X22" s="690"/>
      <c r="Y22" s="691"/>
    </row>
    <row r="23" spans="1:28" ht="20.100000000000001" customHeight="1" x14ac:dyDescent="0.2">
      <c r="A23" s="111" t="s">
        <v>117</v>
      </c>
      <c r="B23" s="112" t="s">
        <v>118</v>
      </c>
      <c r="C23" s="687"/>
      <c r="D23" s="688"/>
      <c r="E23" s="688"/>
      <c r="F23" s="119">
        <v>786309124554</v>
      </c>
      <c r="G23" s="32">
        <v>12</v>
      </c>
      <c r="H23" s="690"/>
      <c r="I23" s="690"/>
      <c r="J23" s="690"/>
      <c r="K23" s="690"/>
      <c r="L23" s="690"/>
      <c r="M23" s="690"/>
      <c r="N23" s="690"/>
      <c r="O23" s="690"/>
      <c r="P23" s="690"/>
      <c r="Q23" s="690"/>
      <c r="R23" s="690"/>
      <c r="S23" s="690"/>
      <c r="T23" s="690"/>
      <c r="U23" s="690"/>
      <c r="V23" s="690"/>
      <c r="W23" s="690"/>
      <c r="X23" s="690"/>
      <c r="Y23" s="691"/>
    </row>
    <row r="24" spans="1:28" ht="75" customHeight="1" x14ac:dyDescent="0.2">
      <c r="A24" s="106" t="s">
        <v>119</v>
      </c>
      <c r="B24" s="107" t="s">
        <v>120</v>
      </c>
      <c r="C24" s="686"/>
      <c r="D24" s="679" t="s">
        <v>111</v>
      </c>
      <c r="E24" s="679" t="s">
        <v>105</v>
      </c>
      <c r="F24" s="108" t="s">
        <v>121</v>
      </c>
      <c r="G24" s="34">
        <v>30</v>
      </c>
      <c r="H24" s="34">
        <v>30</v>
      </c>
      <c r="I24" s="35">
        <v>8</v>
      </c>
      <c r="J24" s="35">
        <v>12.5</v>
      </c>
      <c r="K24" s="35">
        <v>24.5</v>
      </c>
      <c r="L24" s="35">
        <v>30.5</v>
      </c>
      <c r="M24" s="35">
        <f>(L24*K24*J24)/1728</f>
        <v>5.4054542824074074</v>
      </c>
      <c r="N24" s="35">
        <v>6</v>
      </c>
      <c r="O24" s="35">
        <v>12</v>
      </c>
      <c r="P24" s="35">
        <v>24</v>
      </c>
      <c r="Q24" s="35">
        <v>30</v>
      </c>
      <c r="R24" s="35">
        <f>(O24*P24*Q24)/1728</f>
        <v>5</v>
      </c>
      <c r="S24" s="116" t="s">
        <v>90</v>
      </c>
      <c r="T24" s="38">
        <v>3.95</v>
      </c>
      <c r="U24" s="117">
        <f>T24*G24</f>
        <v>118.5</v>
      </c>
      <c r="V24" s="38" t="s">
        <v>90</v>
      </c>
      <c r="W24" s="38" t="s">
        <v>90</v>
      </c>
      <c r="X24" s="38">
        <v>1.29</v>
      </c>
      <c r="Y24" s="118">
        <f>X24*G24</f>
        <v>38.700000000000003</v>
      </c>
      <c r="AA24" s="110"/>
      <c r="AB24" s="110"/>
    </row>
    <row r="25" spans="1:28" ht="20.100000000000001" customHeight="1" x14ac:dyDescent="0.2">
      <c r="A25" s="111" t="s">
        <v>113</v>
      </c>
      <c r="B25" s="112" t="s">
        <v>114</v>
      </c>
      <c r="C25" s="689"/>
      <c r="D25" s="680"/>
      <c r="E25" s="680"/>
      <c r="F25" s="119">
        <v>786309107540</v>
      </c>
      <c r="G25" s="32">
        <v>10</v>
      </c>
      <c r="H25" s="690"/>
      <c r="I25" s="690"/>
      <c r="J25" s="690"/>
      <c r="K25" s="690"/>
      <c r="L25" s="690"/>
      <c r="M25" s="690"/>
      <c r="N25" s="690"/>
      <c r="O25" s="690"/>
      <c r="P25" s="690"/>
      <c r="Q25" s="690"/>
      <c r="R25" s="690"/>
      <c r="S25" s="690"/>
      <c r="T25" s="690"/>
      <c r="U25" s="690"/>
      <c r="V25" s="690"/>
      <c r="W25" s="690"/>
      <c r="X25" s="690"/>
      <c r="Y25" s="691"/>
    </row>
    <row r="26" spans="1:28" ht="20.100000000000001" customHeight="1" x14ac:dyDescent="0.2">
      <c r="A26" s="111" t="s">
        <v>115</v>
      </c>
      <c r="B26" s="112" t="s">
        <v>116</v>
      </c>
      <c r="C26" s="689"/>
      <c r="D26" s="680"/>
      <c r="E26" s="680"/>
      <c r="F26" s="119">
        <v>786309124547</v>
      </c>
      <c r="G26" s="32">
        <v>10</v>
      </c>
      <c r="H26" s="690"/>
      <c r="I26" s="690"/>
      <c r="J26" s="690"/>
      <c r="K26" s="690"/>
      <c r="L26" s="690"/>
      <c r="M26" s="690"/>
      <c r="N26" s="690"/>
      <c r="O26" s="690"/>
      <c r="P26" s="690"/>
      <c r="Q26" s="690"/>
      <c r="R26" s="690"/>
      <c r="S26" s="690"/>
      <c r="T26" s="690"/>
      <c r="U26" s="690"/>
      <c r="V26" s="690"/>
      <c r="W26" s="690"/>
      <c r="X26" s="690"/>
      <c r="Y26" s="691"/>
    </row>
    <row r="27" spans="1:28" ht="20.100000000000001" customHeight="1" x14ac:dyDescent="0.2">
      <c r="A27" s="111" t="s">
        <v>117</v>
      </c>
      <c r="B27" s="112" t="s">
        <v>118</v>
      </c>
      <c r="C27" s="687"/>
      <c r="D27" s="688"/>
      <c r="E27" s="688"/>
      <c r="F27" s="119">
        <v>786309124554</v>
      </c>
      <c r="G27" s="32">
        <v>10</v>
      </c>
      <c r="H27" s="690"/>
      <c r="I27" s="690"/>
      <c r="J27" s="690"/>
      <c r="K27" s="690"/>
      <c r="L27" s="690"/>
      <c r="M27" s="690"/>
      <c r="N27" s="690"/>
      <c r="O27" s="690"/>
      <c r="P27" s="690"/>
      <c r="Q27" s="690"/>
      <c r="R27" s="690"/>
      <c r="S27" s="690"/>
      <c r="T27" s="690"/>
      <c r="U27" s="690"/>
      <c r="V27" s="690"/>
      <c r="W27" s="690"/>
      <c r="X27" s="690"/>
      <c r="Y27" s="691"/>
    </row>
    <row r="28" spans="1:28" s="39" customFormat="1" ht="75" customHeight="1" x14ac:dyDescent="0.2">
      <c r="A28" s="106" t="s">
        <v>122</v>
      </c>
      <c r="B28" s="107" t="s">
        <v>123</v>
      </c>
      <c r="C28" s="686"/>
      <c r="D28" s="677" t="s">
        <v>124</v>
      </c>
      <c r="E28" s="679" t="s">
        <v>105</v>
      </c>
      <c r="F28" s="33" t="s">
        <v>125</v>
      </c>
      <c r="G28" s="34">
        <v>36</v>
      </c>
      <c r="H28" s="34">
        <v>36</v>
      </c>
      <c r="I28" s="35">
        <v>11</v>
      </c>
      <c r="J28" s="35">
        <v>20.079999999999998</v>
      </c>
      <c r="K28" s="35">
        <v>24.41</v>
      </c>
      <c r="L28" s="35">
        <v>21.46</v>
      </c>
      <c r="M28" s="35">
        <f>(L28*K28*J28)/1728</f>
        <v>6.087198546296297</v>
      </c>
      <c r="N28" s="35">
        <v>8.1999999999999993</v>
      </c>
      <c r="O28" s="35">
        <v>19.375</v>
      </c>
      <c r="P28" s="35">
        <v>23.5</v>
      </c>
      <c r="Q28" s="35">
        <v>20.75</v>
      </c>
      <c r="R28" s="35">
        <f>(O28*P28*Q28)/1728</f>
        <v>5.4674388744212967</v>
      </c>
      <c r="S28" s="36" t="s">
        <v>90</v>
      </c>
      <c r="T28" s="38">
        <v>3.8</v>
      </c>
      <c r="U28" s="38">
        <f>T28*G28</f>
        <v>136.79999999999998</v>
      </c>
      <c r="V28" s="38" t="s">
        <v>90</v>
      </c>
      <c r="W28" s="38" t="s">
        <v>90</v>
      </c>
      <c r="X28" s="38">
        <v>1.29</v>
      </c>
      <c r="Y28" s="109">
        <f>X28*G28</f>
        <v>46.44</v>
      </c>
      <c r="AA28" s="110"/>
      <c r="AB28" s="110"/>
    </row>
    <row r="29" spans="1:28" ht="20.100000000000001" customHeight="1" x14ac:dyDescent="0.2">
      <c r="A29" s="111" t="s">
        <v>126</v>
      </c>
      <c r="B29" s="112" t="s">
        <v>127</v>
      </c>
      <c r="C29" s="687"/>
      <c r="D29" s="677"/>
      <c r="E29" s="688"/>
      <c r="F29" s="119">
        <v>786309109940</v>
      </c>
      <c r="G29" s="120">
        <v>36</v>
      </c>
      <c r="H29" s="682"/>
      <c r="I29" s="682"/>
      <c r="J29" s="682"/>
      <c r="K29" s="682"/>
      <c r="L29" s="682"/>
      <c r="M29" s="682"/>
      <c r="N29" s="682"/>
      <c r="O29" s="682"/>
      <c r="P29" s="682"/>
      <c r="Q29" s="682"/>
      <c r="R29" s="682"/>
      <c r="S29" s="682"/>
      <c r="T29" s="682"/>
      <c r="U29" s="682"/>
      <c r="V29" s="682"/>
      <c r="W29" s="682"/>
      <c r="X29" s="682"/>
      <c r="Y29" s="683"/>
    </row>
    <row r="30" spans="1:28" ht="75" customHeight="1" x14ac:dyDescent="0.2">
      <c r="A30" s="106" t="s">
        <v>128</v>
      </c>
      <c r="B30" s="107" t="s">
        <v>129</v>
      </c>
      <c r="C30" s="675"/>
      <c r="D30" s="679" t="s">
        <v>130</v>
      </c>
      <c r="E30" s="679" t="s">
        <v>105</v>
      </c>
      <c r="F30" s="108" t="s">
        <v>131</v>
      </c>
      <c r="G30" s="34">
        <v>64</v>
      </c>
      <c r="H30" s="34">
        <v>64</v>
      </c>
      <c r="I30" s="35">
        <v>11</v>
      </c>
      <c r="J30" s="35">
        <v>20.079999999999998</v>
      </c>
      <c r="K30" s="35">
        <v>24.41</v>
      </c>
      <c r="L30" s="35">
        <v>21.46</v>
      </c>
      <c r="M30" s="35">
        <f>(L30*K30*J30)/1728</f>
        <v>6.087198546296297</v>
      </c>
      <c r="N30" s="35">
        <v>8.1999999999999993</v>
      </c>
      <c r="O30" s="35">
        <v>19.375</v>
      </c>
      <c r="P30" s="35">
        <v>23.5</v>
      </c>
      <c r="Q30" s="35">
        <v>20.75</v>
      </c>
      <c r="R30" s="35">
        <f>(O30*P30*Q30)/1728</f>
        <v>5.4674388744212967</v>
      </c>
      <c r="S30" s="36" t="s">
        <v>90</v>
      </c>
      <c r="T30" s="38">
        <v>2.5</v>
      </c>
      <c r="U30" s="38">
        <f>T30*G30</f>
        <v>160</v>
      </c>
      <c r="V30" s="38" t="s">
        <v>90</v>
      </c>
      <c r="W30" s="122" t="s">
        <v>90</v>
      </c>
      <c r="X30" s="38">
        <v>0.79</v>
      </c>
      <c r="Y30" s="109">
        <f>X30*G30</f>
        <v>50.56</v>
      </c>
      <c r="AA30" s="110"/>
      <c r="AB30" s="110"/>
    </row>
    <row r="31" spans="1:28" ht="20.100000000000001" customHeight="1" x14ac:dyDescent="0.2">
      <c r="A31" s="111" t="s">
        <v>132</v>
      </c>
      <c r="B31" s="112" t="s">
        <v>133</v>
      </c>
      <c r="C31" s="675"/>
      <c r="D31" s="680"/>
      <c r="E31" s="688"/>
      <c r="F31" s="119">
        <v>786309178793</v>
      </c>
      <c r="G31" s="120">
        <v>64</v>
      </c>
      <c r="H31" s="682"/>
      <c r="I31" s="682"/>
      <c r="J31" s="682"/>
      <c r="K31" s="682"/>
      <c r="L31" s="682"/>
      <c r="M31" s="682"/>
      <c r="N31" s="682"/>
      <c r="O31" s="682"/>
      <c r="P31" s="682"/>
      <c r="Q31" s="682"/>
      <c r="R31" s="682"/>
      <c r="S31" s="682"/>
      <c r="T31" s="682"/>
      <c r="U31" s="682"/>
      <c r="V31" s="682"/>
      <c r="W31" s="682"/>
      <c r="X31" s="682"/>
      <c r="Y31" s="683"/>
    </row>
    <row r="32" spans="1:28" s="39" customFormat="1" ht="75" customHeight="1" x14ac:dyDescent="0.2">
      <c r="A32" s="106" t="s">
        <v>134</v>
      </c>
      <c r="B32" s="107" t="s">
        <v>135</v>
      </c>
      <c r="C32" s="675"/>
      <c r="D32" s="677" t="s">
        <v>136</v>
      </c>
      <c r="E32" s="679" t="s">
        <v>105</v>
      </c>
      <c r="F32" s="108" t="s">
        <v>137</v>
      </c>
      <c r="G32" s="34">
        <v>42</v>
      </c>
      <c r="H32" s="34">
        <v>42</v>
      </c>
      <c r="I32" s="35">
        <v>2.6</v>
      </c>
      <c r="J32" s="35">
        <v>10.83</v>
      </c>
      <c r="K32" s="35">
        <v>12</v>
      </c>
      <c r="L32" s="35">
        <v>6.1</v>
      </c>
      <c r="M32" s="35">
        <f>(L32*K32*J32)/1728</f>
        <v>0.45877083333333324</v>
      </c>
      <c r="N32" s="35">
        <v>1.8</v>
      </c>
      <c r="O32" s="35">
        <v>10</v>
      </c>
      <c r="P32" s="35">
        <v>11.625</v>
      </c>
      <c r="Q32" s="35">
        <v>5.875</v>
      </c>
      <c r="R32" s="35">
        <f>(O32*P32*Q32)/1728</f>
        <v>0.3952365451388889</v>
      </c>
      <c r="S32" s="36" t="s">
        <v>90</v>
      </c>
      <c r="T32" s="38">
        <v>1.18</v>
      </c>
      <c r="U32" s="38">
        <f>T32*G32</f>
        <v>49.559999999999995</v>
      </c>
      <c r="V32" s="38" t="s">
        <v>90</v>
      </c>
      <c r="W32" s="38" t="s">
        <v>90</v>
      </c>
      <c r="X32" s="38">
        <v>0.38</v>
      </c>
      <c r="Y32" s="109">
        <f>X32*G32</f>
        <v>15.96</v>
      </c>
      <c r="AA32" s="110"/>
      <c r="AB32" s="110"/>
    </row>
    <row r="33" spans="1:25" s="126" customFormat="1" ht="20.100000000000001" customHeight="1" x14ac:dyDescent="0.2">
      <c r="A33" s="123" t="s">
        <v>138</v>
      </c>
      <c r="B33" s="124" t="s">
        <v>139</v>
      </c>
      <c r="C33" s="675"/>
      <c r="D33" s="677"/>
      <c r="E33" s="680"/>
      <c r="F33" s="125" t="s">
        <v>140</v>
      </c>
      <c r="G33" s="120">
        <v>12</v>
      </c>
      <c r="H33" s="682"/>
      <c r="I33" s="682"/>
      <c r="J33" s="682"/>
      <c r="K33" s="682"/>
      <c r="L33" s="682"/>
      <c r="M33" s="682"/>
      <c r="N33" s="682"/>
      <c r="O33" s="682"/>
      <c r="P33" s="682"/>
      <c r="Q33" s="682"/>
      <c r="R33" s="682"/>
      <c r="S33" s="682"/>
      <c r="T33" s="682"/>
      <c r="U33" s="682"/>
      <c r="V33" s="682"/>
      <c r="W33" s="682"/>
      <c r="X33" s="682"/>
      <c r="Y33" s="683"/>
    </row>
    <row r="34" spans="1:25" s="126" customFormat="1" ht="20.100000000000001" customHeight="1" x14ac:dyDescent="0.2">
      <c r="A34" s="123" t="s">
        <v>141</v>
      </c>
      <c r="B34" s="124" t="s">
        <v>142</v>
      </c>
      <c r="C34" s="675"/>
      <c r="D34" s="677"/>
      <c r="E34" s="680"/>
      <c r="F34" s="125" t="s">
        <v>143</v>
      </c>
      <c r="G34" s="120">
        <v>6</v>
      </c>
      <c r="H34" s="682"/>
      <c r="I34" s="682"/>
      <c r="J34" s="682"/>
      <c r="K34" s="682"/>
      <c r="L34" s="682"/>
      <c r="M34" s="682"/>
      <c r="N34" s="682"/>
      <c r="O34" s="682"/>
      <c r="P34" s="682"/>
      <c r="Q34" s="682"/>
      <c r="R34" s="682"/>
      <c r="S34" s="682"/>
      <c r="T34" s="682"/>
      <c r="U34" s="682"/>
      <c r="V34" s="682"/>
      <c r="W34" s="682"/>
      <c r="X34" s="682"/>
      <c r="Y34" s="683"/>
    </row>
    <row r="35" spans="1:25" s="126" customFormat="1" ht="20.100000000000001" customHeight="1" x14ac:dyDescent="0.2">
      <c r="A35" s="123" t="s">
        <v>144</v>
      </c>
      <c r="B35" s="124" t="s">
        <v>145</v>
      </c>
      <c r="C35" s="675"/>
      <c r="D35" s="677"/>
      <c r="E35" s="680"/>
      <c r="F35" s="125" t="s">
        <v>146</v>
      </c>
      <c r="G35" s="120">
        <v>6</v>
      </c>
      <c r="H35" s="682"/>
      <c r="I35" s="682"/>
      <c r="J35" s="682"/>
      <c r="K35" s="682"/>
      <c r="L35" s="682"/>
      <c r="M35" s="682"/>
      <c r="N35" s="682"/>
      <c r="O35" s="682"/>
      <c r="P35" s="682"/>
      <c r="Q35" s="682"/>
      <c r="R35" s="682"/>
      <c r="S35" s="682"/>
      <c r="T35" s="682"/>
      <c r="U35" s="682"/>
      <c r="V35" s="682"/>
      <c r="W35" s="682"/>
      <c r="X35" s="682"/>
      <c r="Y35" s="683"/>
    </row>
    <row r="36" spans="1:25" s="126" customFormat="1" ht="20.100000000000001" customHeight="1" x14ac:dyDescent="0.2">
      <c r="A36" s="123" t="s">
        <v>147</v>
      </c>
      <c r="B36" s="124" t="s">
        <v>148</v>
      </c>
      <c r="C36" s="675"/>
      <c r="D36" s="677"/>
      <c r="E36" s="680"/>
      <c r="F36" s="125" t="s">
        <v>149</v>
      </c>
      <c r="G36" s="120">
        <v>6</v>
      </c>
      <c r="H36" s="682"/>
      <c r="I36" s="682"/>
      <c r="J36" s="682"/>
      <c r="K36" s="682"/>
      <c r="L36" s="682"/>
      <c r="M36" s="682"/>
      <c r="N36" s="682"/>
      <c r="O36" s="682"/>
      <c r="P36" s="682"/>
      <c r="Q36" s="682"/>
      <c r="R36" s="682"/>
      <c r="S36" s="682"/>
      <c r="T36" s="682"/>
      <c r="U36" s="682"/>
      <c r="V36" s="682"/>
      <c r="W36" s="682"/>
      <c r="X36" s="682"/>
      <c r="Y36" s="683"/>
    </row>
    <row r="37" spans="1:25" s="129" customFormat="1" ht="20.100000000000001" customHeight="1" x14ac:dyDescent="0.2">
      <c r="A37" s="127" t="s">
        <v>150</v>
      </c>
      <c r="B37" s="128" t="s">
        <v>151</v>
      </c>
      <c r="C37" s="675"/>
      <c r="D37" s="677"/>
      <c r="E37" s="680"/>
      <c r="F37" s="120" t="s">
        <v>152</v>
      </c>
      <c r="G37" s="120">
        <v>6</v>
      </c>
      <c r="H37" s="682"/>
      <c r="I37" s="682"/>
      <c r="J37" s="682"/>
      <c r="K37" s="682"/>
      <c r="L37" s="682"/>
      <c r="M37" s="682"/>
      <c r="N37" s="682"/>
      <c r="O37" s="682"/>
      <c r="P37" s="682"/>
      <c r="Q37" s="682"/>
      <c r="R37" s="682"/>
      <c r="S37" s="682"/>
      <c r="T37" s="682"/>
      <c r="U37" s="682"/>
      <c r="V37" s="682"/>
      <c r="W37" s="682"/>
      <c r="X37" s="682"/>
      <c r="Y37" s="683"/>
    </row>
    <row r="38" spans="1:25" s="126" customFormat="1" ht="20.100000000000001" customHeight="1" thickBot="1" x14ac:dyDescent="0.25">
      <c r="A38" s="130" t="s">
        <v>153</v>
      </c>
      <c r="B38" s="131" t="s">
        <v>154</v>
      </c>
      <c r="C38" s="676"/>
      <c r="D38" s="678"/>
      <c r="E38" s="681"/>
      <c r="F38" s="132" t="s">
        <v>155</v>
      </c>
      <c r="G38" s="133">
        <v>6</v>
      </c>
      <c r="H38" s="684"/>
      <c r="I38" s="684"/>
      <c r="J38" s="684"/>
      <c r="K38" s="684"/>
      <c r="L38" s="684"/>
      <c r="M38" s="684"/>
      <c r="N38" s="684"/>
      <c r="O38" s="684"/>
      <c r="P38" s="684"/>
      <c r="Q38" s="684"/>
      <c r="R38" s="684"/>
      <c r="S38" s="684"/>
      <c r="T38" s="684"/>
      <c r="U38" s="684"/>
      <c r="V38" s="684"/>
      <c r="W38" s="684"/>
      <c r="X38" s="684"/>
      <c r="Y38" s="685"/>
    </row>
  </sheetData>
  <mergeCells count="35">
    <mergeCell ref="X16:Y16"/>
    <mergeCell ref="C18:C19"/>
    <mergeCell ref="A16:H16"/>
    <mergeCell ref="I16:M16"/>
    <mergeCell ref="N16:R16"/>
    <mergeCell ref="T16:U16"/>
    <mergeCell ref="V16:W16"/>
    <mergeCell ref="D18:D19"/>
    <mergeCell ref="E18:E19"/>
    <mergeCell ref="G19:Y19"/>
    <mergeCell ref="A2:Y2"/>
    <mergeCell ref="A3:Y3"/>
    <mergeCell ref="A4:Y4"/>
    <mergeCell ref="A5:Y5"/>
    <mergeCell ref="A14:Y15"/>
    <mergeCell ref="C24:C27"/>
    <mergeCell ref="D24:D27"/>
    <mergeCell ref="E24:E27"/>
    <mergeCell ref="H25:Y27"/>
    <mergeCell ref="C20:C23"/>
    <mergeCell ref="D20:D23"/>
    <mergeCell ref="E20:E23"/>
    <mergeCell ref="H21:Y23"/>
    <mergeCell ref="C32:C38"/>
    <mergeCell ref="D32:D38"/>
    <mergeCell ref="E32:E38"/>
    <mergeCell ref="H33:Y38"/>
    <mergeCell ref="C28:C29"/>
    <mergeCell ref="D28:D29"/>
    <mergeCell ref="E28:E29"/>
    <mergeCell ref="H29:Y29"/>
    <mergeCell ref="C30:C31"/>
    <mergeCell ref="D30:D31"/>
    <mergeCell ref="E30:E31"/>
    <mergeCell ref="H31:Y31"/>
  </mergeCells>
  <dataValidations count="1">
    <dataValidation type="textLength" allowBlank="1" showInputMessage="1" showErrorMessage="1" sqref="B18:B38" xr:uid="{4270BA91-2F50-469B-9FF6-191160D628E6}">
      <formula1>1</formula1>
      <formula2>30</formula2>
    </dataValidation>
  </dataValidations>
  <printOptions horizontalCentered="1"/>
  <pageMargins left="0.25" right="0.25" top="0.75" bottom="0.75" header="0.3" footer="0.3"/>
  <pageSetup scale="41" fitToHeight="0" orientation="landscape" r:id="rId1"/>
  <headerFooter alignWithMargins="0">
    <oddFooter>&amp;LPricing Valid Thru 8/31/2026&amp;C&amp;P of &amp;N&amp;RAll Information is Subject to Change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7585-14BD-4393-9DE6-0D3C25F796E9}">
  <sheetPr>
    <pageSetUpPr fitToPage="1"/>
  </sheetPr>
  <dimension ref="A1:AB61"/>
  <sheetViews>
    <sheetView view="pageBreakPreview" zoomScale="70" zoomScaleNormal="50" zoomScaleSheetLayoutView="70" workbookViewId="0">
      <selection activeCell="B73" sqref="B73"/>
    </sheetView>
  </sheetViews>
  <sheetFormatPr defaultColWidth="27.7109375" defaultRowHeight="15" x14ac:dyDescent="0.2"/>
  <cols>
    <col min="1" max="1" width="19.42578125" style="29" customWidth="1"/>
    <col min="2" max="2" width="58.140625" style="7" bestFit="1" customWidth="1"/>
    <col min="3" max="3" width="24.42578125" style="7" customWidth="1"/>
    <col min="4" max="5" width="24.42578125" style="67" customWidth="1"/>
    <col min="6" max="6" width="19.28515625" style="67" customWidth="1"/>
    <col min="7" max="11" width="8.140625" style="67" customWidth="1"/>
    <col min="12" max="15" width="8.140625" style="70" customWidth="1"/>
    <col min="16" max="16" width="8.140625" style="67" customWidth="1"/>
    <col min="17" max="18" width="8.140625" style="71" customWidth="1"/>
    <col min="19" max="19" width="11" style="72" bestFit="1" customWidth="1"/>
    <col min="20" max="25" width="13" style="73" customWidth="1"/>
    <col min="26" max="26" width="9.140625" style="7" customWidth="1"/>
    <col min="27" max="16384" width="27.7109375" style="7"/>
  </cols>
  <sheetData>
    <row r="1" spans="1:28" s="8" customFormat="1" ht="27" customHeight="1" x14ac:dyDescent="0.35">
      <c r="A1" s="1022" t="s">
        <v>0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/>
      <c r="O1" s="1023"/>
      <c r="P1" s="1023"/>
      <c r="Q1" s="1023"/>
      <c r="R1" s="1023"/>
      <c r="S1" s="1023"/>
      <c r="T1" s="1023"/>
      <c r="U1" s="1023"/>
      <c r="V1" s="1023"/>
      <c r="W1" s="1023"/>
      <c r="X1" s="1023"/>
      <c r="Y1" s="1024"/>
    </row>
    <row r="2" spans="1:28" s="8" customFormat="1" ht="27" customHeight="1" x14ac:dyDescent="0.35">
      <c r="A2" s="669" t="s">
        <v>2555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8" s="8" customFormat="1" ht="27" customHeight="1" x14ac:dyDescent="0.35">
      <c r="A3" s="672" t="s">
        <v>2556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X3" s="673"/>
      <c r="Y3" s="674"/>
    </row>
    <row r="4" spans="1:28" s="8" customFormat="1" ht="27" customHeight="1" x14ac:dyDescent="0.35">
      <c r="A4" s="672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8" s="8" customFormat="1" ht="27" customHeight="1" x14ac:dyDescent="0.3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612"/>
      <c r="Y5" s="11"/>
    </row>
    <row r="6" spans="1:28" s="8" customFormat="1" ht="27" customHeigh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s="8" customFormat="1" ht="27" customHeight="1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8" s="8" customFormat="1" ht="6" customHeight="1" thickBot="1" x14ac:dyDescent="0.4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28" s="15" customFormat="1" ht="15.75" customHeight="1" x14ac:dyDescent="0.2">
      <c r="A9" s="661" t="s">
        <v>398</v>
      </c>
      <c r="B9" s="662"/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62"/>
      <c r="O9" s="662"/>
      <c r="P9" s="662"/>
      <c r="Q9" s="662"/>
      <c r="R9" s="662"/>
      <c r="S9" s="662"/>
      <c r="T9" s="662"/>
      <c r="U9" s="662"/>
      <c r="V9" s="662"/>
      <c r="W9" s="662"/>
      <c r="X9" s="662"/>
      <c r="Y9" s="663"/>
    </row>
    <row r="10" spans="1:28" s="15" customFormat="1" ht="15.75" customHeight="1" thickBot="1" x14ac:dyDescent="0.25">
      <c r="A10" s="664"/>
      <c r="B10" s="665"/>
      <c r="C10" s="665"/>
      <c r="D10" s="665"/>
      <c r="E10" s="665"/>
      <c r="F10" s="665"/>
      <c r="G10" s="665"/>
      <c r="H10" s="665"/>
      <c r="I10" s="665"/>
      <c r="J10" s="665"/>
      <c r="K10" s="665"/>
      <c r="L10" s="665"/>
      <c r="M10" s="665"/>
      <c r="N10" s="665"/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6"/>
    </row>
    <row r="11" spans="1:28" s="15" customFormat="1" ht="15.75" customHeight="1" x14ac:dyDescent="0.2">
      <c r="A11" s="1041" t="s">
        <v>4</v>
      </c>
      <c r="B11" s="1041"/>
      <c r="C11" s="1041"/>
      <c r="D11" s="1041"/>
      <c r="E11" s="1041"/>
      <c r="F11" s="1041"/>
      <c r="G11" s="1041"/>
      <c r="H11" s="1041"/>
      <c r="I11" s="1041" t="s">
        <v>5</v>
      </c>
      <c r="J11" s="1041"/>
      <c r="K11" s="1041"/>
      <c r="L11" s="1041"/>
      <c r="M11" s="1041"/>
      <c r="N11" s="1182" t="s">
        <v>1987</v>
      </c>
      <c r="O11" s="1183"/>
      <c r="P11" s="1183"/>
      <c r="Q11" s="1183"/>
      <c r="R11" s="1184"/>
      <c r="S11" s="447"/>
      <c r="T11" s="1039" t="s">
        <v>7</v>
      </c>
      <c r="U11" s="1039"/>
      <c r="V11" s="1039" t="s">
        <v>246</v>
      </c>
      <c r="W11" s="1039"/>
      <c r="X11" s="1039" t="s">
        <v>246</v>
      </c>
      <c r="Y11" s="1039"/>
    </row>
    <row r="12" spans="1:28" s="29" customFormat="1" ht="15.75" customHeight="1" x14ac:dyDescent="0.2">
      <c r="A12" s="448" t="s">
        <v>9</v>
      </c>
      <c r="B12" s="449" t="s">
        <v>10</v>
      </c>
      <c r="C12" s="449" t="s">
        <v>11</v>
      </c>
      <c r="D12" s="449" t="s">
        <v>12</v>
      </c>
      <c r="E12" s="449" t="s">
        <v>101</v>
      </c>
      <c r="F12" s="449" t="s">
        <v>2557</v>
      </c>
      <c r="G12" s="613" t="s">
        <v>15</v>
      </c>
      <c r="H12" s="613" t="s">
        <v>16</v>
      </c>
      <c r="I12" s="613" t="s">
        <v>17</v>
      </c>
      <c r="J12" s="613" t="s">
        <v>18</v>
      </c>
      <c r="K12" s="613" t="s">
        <v>19</v>
      </c>
      <c r="L12" s="613" t="s">
        <v>20</v>
      </c>
      <c r="M12" s="613" t="s">
        <v>21</v>
      </c>
      <c r="N12" s="613" t="s">
        <v>17</v>
      </c>
      <c r="O12" s="614" t="s">
        <v>18</v>
      </c>
      <c r="P12" s="614" t="s">
        <v>19</v>
      </c>
      <c r="Q12" s="614" t="s">
        <v>20</v>
      </c>
      <c r="R12" s="615" t="s">
        <v>21</v>
      </c>
      <c r="S12" s="616" t="s">
        <v>22</v>
      </c>
      <c r="T12" s="617" t="s">
        <v>2558</v>
      </c>
      <c r="U12" s="618" t="s">
        <v>2559</v>
      </c>
      <c r="V12" s="617" t="s">
        <v>25</v>
      </c>
      <c r="W12" s="618" t="s">
        <v>26</v>
      </c>
      <c r="X12" s="619" t="s">
        <v>27</v>
      </c>
      <c r="Y12" s="620" t="s">
        <v>28</v>
      </c>
    </row>
    <row r="13" spans="1:28" s="39" customFormat="1" ht="72" customHeight="1" x14ac:dyDescent="0.2">
      <c r="A13" s="30" t="s">
        <v>2560</v>
      </c>
      <c r="B13" s="107" t="s">
        <v>2561</v>
      </c>
      <c r="C13" s="675"/>
      <c r="D13" s="679" t="s">
        <v>2562</v>
      </c>
      <c r="E13" s="679" t="s">
        <v>2563</v>
      </c>
      <c r="F13" s="621" t="s">
        <v>2564</v>
      </c>
      <c r="G13" s="34">
        <v>72</v>
      </c>
      <c r="H13" s="34">
        <v>72</v>
      </c>
      <c r="I13" s="35">
        <v>13.8</v>
      </c>
      <c r="J13" s="35">
        <v>16</v>
      </c>
      <c r="K13" s="35">
        <v>21.125</v>
      </c>
      <c r="L13" s="35">
        <v>4.5</v>
      </c>
      <c r="M13" s="35">
        <f>(L13*K13*J13)/1728</f>
        <v>0.88020833333333337</v>
      </c>
      <c r="N13" s="35">
        <v>13.2</v>
      </c>
      <c r="O13" s="35">
        <v>15.5</v>
      </c>
      <c r="P13" s="35">
        <v>20.25</v>
      </c>
      <c r="Q13" s="35">
        <v>4.25</v>
      </c>
      <c r="R13" s="35">
        <f>(Q13*P13*O13)/1728</f>
        <v>0.77197265625</v>
      </c>
      <c r="S13" s="36" t="s">
        <v>90</v>
      </c>
      <c r="T13" s="38">
        <v>0.92</v>
      </c>
      <c r="U13" s="38">
        <f>T13*G13</f>
        <v>66.240000000000009</v>
      </c>
      <c r="V13" s="38" t="s">
        <v>90</v>
      </c>
      <c r="W13" s="38" t="s">
        <v>90</v>
      </c>
      <c r="X13" s="38">
        <v>0.45</v>
      </c>
      <c r="Y13" s="38">
        <f>X13*G13</f>
        <v>32.4</v>
      </c>
      <c r="AA13" s="110"/>
      <c r="AB13" s="110"/>
    </row>
    <row r="14" spans="1:28" s="39" customFormat="1" ht="20.100000000000001" customHeight="1" x14ac:dyDescent="0.2">
      <c r="A14" s="486" t="s">
        <v>2565</v>
      </c>
      <c r="B14" s="622" t="s">
        <v>2566</v>
      </c>
      <c r="C14" s="675"/>
      <c r="D14" s="688"/>
      <c r="E14" s="688"/>
      <c r="F14" s="623">
        <v>786309051737</v>
      </c>
      <c r="G14" s="1042"/>
      <c r="H14" s="1043"/>
      <c r="I14" s="1043"/>
      <c r="J14" s="1043"/>
      <c r="K14" s="1043"/>
      <c r="L14" s="1043"/>
      <c r="M14" s="1043"/>
      <c r="N14" s="1043"/>
      <c r="O14" s="1043"/>
      <c r="P14" s="1043"/>
      <c r="Q14" s="1043"/>
      <c r="R14" s="1043"/>
      <c r="S14" s="1043"/>
      <c r="T14" s="1043"/>
      <c r="U14" s="1043"/>
      <c r="V14" s="1043"/>
      <c r="W14" s="1043"/>
      <c r="X14" s="1043"/>
      <c r="Y14" s="1044"/>
    </row>
    <row r="15" spans="1:28" s="39" customFormat="1" ht="72" customHeight="1" x14ac:dyDescent="0.2">
      <c r="A15" s="30" t="s">
        <v>2567</v>
      </c>
      <c r="B15" s="107" t="s">
        <v>2568</v>
      </c>
      <c r="C15" s="675"/>
      <c r="D15" s="679" t="s">
        <v>2562</v>
      </c>
      <c r="E15" s="679" t="s">
        <v>2563</v>
      </c>
      <c r="F15" s="108" t="s">
        <v>2569</v>
      </c>
      <c r="G15" s="34">
        <v>36</v>
      </c>
      <c r="H15" s="34">
        <v>36</v>
      </c>
      <c r="I15" s="35">
        <v>13.8</v>
      </c>
      <c r="J15" s="35">
        <v>16</v>
      </c>
      <c r="K15" s="35">
        <v>21.125</v>
      </c>
      <c r="L15" s="35">
        <v>4.5</v>
      </c>
      <c r="M15" s="35">
        <f>(L15*K15*J15)/1728</f>
        <v>0.88020833333333337</v>
      </c>
      <c r="N15" s="35">
        <v>13.2</v>
      </c>
      <c r="O15" s="35">
        <v>15.5</v>
      </c>
      <c r="P15" s="35">
        <v>20.25</v>
      </c>
      <c r="Q15" s="35">
        <v>4.25</v>
      </c>
      <c r="R15" s="35">
        <f>(Q15*P15*O15)/1728</f>
        <v>0.77197265625</v>
      </c>
      <c r="S15" s="36" t="s">
        <v>90</v>
      </c>
      <c r="T15" s="38">
        <v>1.99</v>
      </c>
      <c r="U15" s="38">
        <f>T15*G15</f>
        <v>71.64</v>
      </c>
      <c r="V15" s="38" t="s">
        <v>90</v>
      </c>
      <c r="W15" s="38" t="s">
        <v>90</v>
      </c>
      <c r="X15" s="38">
        <v>0.98</v>
      </c>
      <c r="Y15" s="38">
        <f>X15*G15</f>
        <v>35.28</v>
      </c>
      <c r="AA15" s="110"/>
      <c r="AB15" s="110"/>
    </row>
    <row r="16" spans="1:28" s="39" customFormat="1" ht="20.100000000000001" customHeight="1" x14ac:dyDescent="0.2">
      <c r="A16" s="486" t="s">
        <v>2570</v>
      </c>
      <c r="B16" s="622" t="s">
        <v>2571</v>
      </c>
      <c r="C16" s="675"/>
      <c r="D16" s="688"/>
      <c r="E16" s="688"/>
      <c r="F16" s="624">
        <v>786309227378</v>
      </c>
      <c r="G16" s="1042"/>
      <c r="H16" s="1043"/>
      <c r="I16" s="1043"/>
      <c r="J16" s="1043"/>
      <c r="K16" s="1043"/>
      <c r="L16" s="1043"/>
      <c r="M16" s="1043"/>
      <c r="N16" s="1043"/>
      <c r="O16" s="1043"/>
      <c r="P16" s="1043"/>
      <c r="Q16" s="1043"/>
      <c r="R16" s="1043"/>
      <c r="S16" s="1043"/>
      <c r="T16" s="1043"/>
      <c r="U16" s="1043"/>
      <c r="V16" s="1043"/>
      <c r="W16" s="1043"/>
      <c r="X16" s="1043"/>
      <c r="Y16" s="1044"/>
    </row>
    <row r="17" spans="1:28" s="39" customFormat="1" ht="72" customHeight="1" x14ac:dyDescent="0.2">
      <c r="A17" s="30" t="s">
        <v>2572</v>
      </c>
      <c r="B17" s="107" t="s">
        <v>2573</v>
      </c>
      <c r="C17" s="675"/>
      <c r="D17" s="679" t="s">
        <v>2562</v>
      </c>
      <c r="E17" s="679" t="s">
        <v>2563</v>
      </c>
      <c r="F17" s="33" t="s">
        <v>2574</v>
      </c>
      <c r="G17" s="34">
        <v>72</v>
      </c>
      <c r="H17" s="34">
        <v>72</v>
      </c>
      <c r="I17" s="35">
        <v>17.399999999999999</v>
      </c>
      <c r="J17" s="35">
        <v>16</v>
      </c>
      <c r="K17" s="35">
        <v>21.125</v>
      </c>
      <c r="L17" s="35">
        <v>4.5</v>
      </c>
      <c r="M17" s="35">
        <f t="shared" ref="M17" si="0">(L17*K17*J17)/1728</f>
        <v>0.88020833333333337</v>
      </c>
      <c r="N17" s="35">
        <v>16.8</v>
      </c>
      <c r="O17" s="35">
        <v>15.5</v>
      </c>
      <c r="P17" s="35">
        <v>20.25</v>
      </c>
      <c r="Q17" s="35">
        <v>4.25</v>
      </c>
      <c r="R17" s="35">
        <f t="shared" ref="R17:R23" si="1">(Q17*P17*O17)/1728</f>
        <v>0.77197265625</v>
      </c>
      <c r="S17" s="36" t="s">
        <v>90</v>
      </c>
      <c r="T17" s="38">
        <v>0.88</v>
      </c>
      <c r="U17" s="38">
        <f>T17*G17</f>
        <v>63.36</v>
      </c>
      <c r="V17" s="38" t="s">
        <v>90</v>
      </c>
      <c r="W17" s="38" t="s">
        <v>90</v>
      </c>
      <c r="X17" s="38">
        <v>0.39</v>
      </c>
      <c r="Y17" s="38">
        <f>X17*G17</f>
        <v>28.080000000000002</v>
      </c>
      <c r="AA17" s="110"/>
      <c r="AB17" s="110"/>
    </row>
    <row r="18" spans="1:28" s="39" customFormat="1" ht="20.100000000000001" customHeight="1" x14ac:dyDescent="0.2">
      <c r="A18" s="486" t="s">
        <v>2575</v>
      </c>
      <c r="B18" s="622" t="s">
        <v>2576</v>
      </c>
      <c r="C18" s="675"/>
      <c r="D18" s="688"/>
      <c r="E18" s="688"/>
      <c r="F18" s="625">
        <v>786309051713</v>
      </c>
      <c r="G18" s="1042"/>
      <c r="H18" s="1043"/>
      <c r="I18" s="1043"/>
      <c r="J18" s="1043"/>
      <c r="K18" s="1043"/>
      <c r="L18" s="1043"/>
      <c r="M18" s="1043"/>
      <c r="N18" s="1043"/>
      <c r="O18" s="1043"/>
      <c r="P18" s="1043"/>
      <c r="Q18" s="1043"/>
      <c r="R18" s="1043"/>
      <c r="S18" s="1043"/>
      <c r="T18" s="1043"/>
      <c r="U18" s="1043"/>
      <c r="V18" s="1043"/>
      <c r="W18" s="1043"/>
      <c r="X18" s="1043"/>
      <c r="Y18" s="1044"/>
    </row>
    <row r="19" spans="1:28" s="39" customFormat="1" ht="72" customHeight="1" x14ac:dyDescent="0.2">
      <c r="A19" s="30" t="s">
        <v>2577</v>
      </c>
      <c r="B19" s="107" t="s">
        <v>2578</v>
      </c>
      <c r="C19" s="675"/>
      <c r="D19" s="679" t="s">
        <v>2562</v>
      </c>
      <c r="E19" s="677" t="s">
        <v>2563</v>
      </c>
      <c r="F19" s="33" t="s">
        <v>2579</v>
      </c>
      <c r="G19" s="34">
        <v>24</v>
      </c>
      <c r="H19" s="34">
        <v>24</v>
      </c>
      <c r="I19" s="35">
        <v>16</v>
      </c>
      <c r="J19" s="35">
        <v>16</v>
      </c>
      <c r="K19" s="35">
        <v>21.125</v>
      </c>
      <c r="L19" s="35">
        <v>4.5</v>
      </c>
      <c r="M19" s="35">
        <f t="shared" ref="M19" si="2">(L19*K19*J19)/1728</f>
        <v>0.88020833333333337</v>
      </c>
      <c r="N19" s="35">
        <v>15.2</v>
      </c>
      <c r="O19" s="35">
        <v>15.5</v>
      </c>
      <c r="P19" s="35">
        <v>20.25</v>
      </c>
      <c r="Q19" s="35">
        <v>4.25</v>
      </c>
      <c r="R19" s="35">
        <f t="shared" ref="R19" si="3">(Q19*P19*O19)/1728</f>
        <v>0.77197265625</v>
      </c>
      <c r="S19" s="36" t="s">
        <v>90</v>
      </c>
      <c r="T19" s="38">
        <v>1.99</v>
      </c>
      <c r="U19" s="38">
        <f>T19*G19</f>
        <v>47.76</v>
      </c>
      <c r="V19" s="38" t="s">
        <v>90</v>
      </c>
      <c r="W19" s="38" t="s">
        <v>90</v>
      </c>
      <c r="X19" s="38">
        <v>0.92</v>
      </c>
      <c r="Y19" s="38">
        <f>X19*G19</f>
        <v>22.080000000000002</v>
      </c>
      <c r="AA19" s="110"/>
      <c r="AB19" s="110"/>
    </row>
    <row r="20" spans="1:28" s="39" customFormat="1" ht="20.100000000000001" customHeight="1" x14ac:dyDescent="0.2">
      <c r="A20" s="344" t="s">
        <v>2580</v>
      </c>
      <c r="B20" s="427" t="s">
        <v>2581</v>
      </c>
      <c r="C20" s="675"/>
      <c r="D20" s="688"/>
      <c r="E20" s="677"/>
      <c r="F20" s="428">
        <v>786309081710</v>
      </c>
      <c r="G20" s="713"/>
      <c r="H20" s="713"/>
      <c r="I20" s="713"/>
      <c r="J20" s="713"/>
      <c r="K20" s="713"/>
      <c r="L20" s="713"/>
      <c r="M20" s="713"/>
      <c r="N20" s="713"/>
      <c r="O20" s="713"/>
      <c r="P20" s="713"/>
      <c r="Q20" s="713"/>
      <c r="R20" s="713"/>
      <c r="S20" s="713"/>
      <c r="T20" s="713"/>
      <c r="U20" s="713"/>
      <c r="V20" s="713"/>
      <c r="W20" s="713"/>
      <c r="X20" s="713"/>
      <c r="Y20" s="713"/>
    </row>
    <row r="21" spans="1:28" ht="72" customHeight="1" x14ac:dyDescent="0.2">
      <c r="A21" s="163" t="s">
        <v>2582</v>
      </c>
      <c r="B21" s="626" t="s">
        <v>2583</v>
      </c>
      <c r="C21" s="687"/>
      <c r="D21" s="680" t="s">
        <v>2562</v>
      </c>
      <c r="E21" s="677" t="s">
        <v>2563</v>
      </c>
      <c r="F21" s="108" t="s">
        <v>2584</v>
      </c>
      <c r="G21" s="34">
        <v>24</v>
      </c>
      <c r="H21" s="34">
        <v>24</v>
      </c>
      <c r="I21" s="35">
        <v>31</v>
      </c>
      <c r="J21" s="35">
        <v>16</v>
      </c>
      <c r="K21" s="35">
        <v>21.125</v>
      </c>
      <c r="L21" s="35">
        <v>8.25</v>
      </c>
      <c r="M21" s="35">
        <f>(L21*K21*J21)/1728</f>
        <v>1.6137152777777777</v>
      </c>
      <c r="N21" s="35">
        <v>30</v>
      </c>
      <c r="O21" s="35">
        <v>15.5</v>
      </c>
      <c r="P21" s="35">
        <v>20.25</v>
      </c>
      <c r="Q21" s="35">
        <v>8</v>
      </c>
      <c r="R21" s="35">
        <f>(Q21*P21*O21)/1728</f>
        <v>1.453125</v>
      </c>
      <c r="S21" s="36" t="s">
        <v>90</v>
      </c>
      <c r="T21" s="38">
        <v>2.95</v>
      </c>
      <c r="U21" s="38">
        <f>T21*G21</f>
        <v>70.800000000000011</v>
      </c>
      <c r="V21" s="38" t="s">
        <v>90</v>
      </c>
      <c r="W21" s="38" t="s">
        <v>90</v>
      </c>
      <c r="X21" s="38">
        <v>1.44</v>
      </c>
      <c r="Y21" s="38">
        <f>X21*G21</f>
        <v>34.56</v>
      </c>
      <c r="AA21" s="110"/>
      <c r="AB21" s="110"/>
    </row>
    <row r="22" spans="1:28" ht="15.75" x14ac:dyDescent="0.2">
      <c r="A22" s="627" t="s">
        <v>2585</v>
      </c>
      <c r="B22" s="628" t="s">
        <v>2586</v>
      </c>
      <c r="C22" s="686"/>
      <c r="D22" s="680"/>
      <c r="E22" s="677"/>
      <c r="F22" s="428">
        <v>786309239654</v>
      </c>
      <c r="G22" s="713"/>
      <c r="H22" s="713"/>
      <c r="I22" s="713"/>
      <c r="J22" s="713"/>
      <c r="K22" s="713"/>
      <c r="L22" s="713"/>
      <c r="M22" s="713"/>
      <c r="N22" s="713"/>
      <c r="O22" s="713"/>
      <c r="P22" s="713"/>
      <c r="Q22" s="713"/>
      <c r="R22" s="713"/>
      <c r="S22" s="713"/>
      <c r="T22" s="713"/>
      <c r="U22" s="713"/>
      <c r="V22" s="713"/>
      <c r="W22" s="713"/>
      <c r="X22" s="713"/>
      <c r="Y22" s="713"/>
    </row>
    <row r="23" spans="1:28" s="39" customFormat="1" ht="72" customHeight="1" x14ac:dyDescent="0.2">
      <c r="A23" s="30" t="s">
        <v>2587</v>
      </c>
      <c r="B23" s="107" t="s">
        <v>2588</v>
      </c>
      <c r="C23" s="675"/>
      <c r="D23" s="679" t="s">
        <v>2562</v>
      </c>
      <c r="E23" s="677" t="s">
        <v>2563</v>
      </c>
      <c r="F23" s="108" t="s">
        <v>2589</v>
      </c>
      <c r="G23" s="34">
        <v>72</v>
      </c>
      <c r="H23" s="34">
        <v>72</v>
      </c>
      <c r="I23" s="35">
        <v>19.600000000000001</v>
      </c>
      <c r="J23" s="35">
        <v>16</v>
      </c>
      <c r="K23" s="35">
        <v>21.125</v>
      </c>
      <c r="L23" s="35">
        <v>4.5</v>
      </c>
      <c r="M23" s="35">
        <f t="shared" ref="M23" si="4">(L23*K23*J23)/1728</f>
        <v>0.88020833333333337</v>
      </c>
      <c r="N23" s="35">
        <v>18.8</v>
      </c>
      <c r="O23" s="35">
        <v>15.5</v>
      </c>
      <c r="P23" s="35">
        <v>20.25</v>
      </c>
      <c r="Q23" s="35">
        <v>4.25</v>
      </c>
      <c r="R23" s="35">
        <f t="shared" si="1"/>
        <v>0.77197265625</v>
      </c>
      <c r="S23" s="36" t="s">
        <v>90</v>
      </c>
      <c r="T23" s="38">
        <v>1.65</v>
      </c>
      <c r="U23" s="38">
        <f>T23*G23</f>
        <v>118.8</v>
      </c>
      <c r="V23" s="38" t="s">
        <v>90</v>
      </c>
      <c r="W23" s="38" t="s">
        <v>90</v>
      </c>
      <c r="X23" s="38">
        <v>0.65</v>
      </c>
      <c r="Y23" s="38">
        <f>X23*G23</f>
        <v>46.800000000000004</v>
      </c>
      <c r="AA23" s="110"/>
      <c r="AB23" s="110"/>
    </row>
    <row r="24" spans="1:28" s="39" customFormat="1" ht="20.100000000000001" customHeight="1" x14ac:dyDescent="0.2">
      <c r="A24" s="344" t="s">
        <v>2590</v>
      </c>
      <c r="B24" s="427" t="s">
        <v>2591</v>
      </c>
      <c r="C24" s="675"/>
      <c r="D24" s="688"/>
      <c r="E24" s="677"/>
      <c r="F24" s="428">
        <v>786309184824</v>
      </c>
      <c r="G24" s="727"/>
      <c r="H24" s="728"/>
      <c r="I24" s="728"/>
      <c r="J24" s="728"/>
      <c r="K24" s="728"/>
      <c r="L24" s="728"/>
      <c r="M24" s="728"/>
      <c r="N24" s="728"/>
      <c r="O24" s="728"/>
      <c r="P24" s="728"/>
      <c r="Q24" s="728"/>
      <c r="R24" s="728"/>
      <c r="S24" s="728"/>
      <c r="T24" s="728"/>
      <c r="U24" s="728"/>
      <c r="V24" s="728"/>
      <c r="W24" s="728"/>
      <c r="X24" s="728"/>
      <c r="Y24" s="1166"/>
    </row>
    <row r="25" spans="1:28" ht="72" customHeight="1" x14ac:dyDescent="0.2">
      <c r="A25" s="30" t="s">
        <v>2592</v>
      </c>
      <c r="B25" s="107" t="s">
        <v>2593</v>
      </c>
      <c r="C25" s="686"/>
      <c r="D25" s="679" t="s">
        <v>2562</v>
      </c>
      <c r="E25" s="679" t="s">
        <v>2563</v>
      </c>
      <c r="F25" s="108" t="s">
        <v>2594</v>
      </c>
      <c r="G25" s="34">
        <v>72</v>
      </c>
      <c r="H25" s="34">
        <v>72</v>
      </c>
      <c r="I25" s="35">
        <v>19.600000000000001</v>
      </c>
      <c r="J25" s="35">
        <v>16</v>
      </c>
      <c r="K25" s="35">
        <v>21.125</v>
      </c>
      <c r="L25" s="35">
        <v>4.5</v>
      </c>
      <c r="M25" s="35">
        <f t="shared" ref="M25" si="5">(L25*K25*J25)/1728</f>
        <v>0.88020833333333337</v>
      </c>
      <c r="N25" s="35">
        <v>18.8</v>
      </c>
      <c r="O25" s="35">
        <v>15.5</v>
      </c>
      <c r="P25" s="35">
        <v>20.25</v>
      </c>
      <c r="Q25" s="35">
        <v>4.25</v>
      </c>
      <c r="R25" s="35">
        <f t="shared" ref="R25" si="6">(Q25*P25*O25)/1728</f>
        <v>0.77197265625</v>
      </c>
      <c r="S25" s="36" t="s">
        <v>90</v>
      </c>
      <c r="T25" s="38">
        <v>1.9</v>
      </c>
      <c r="U25" s="38">
        <f>T25*G25</f>
        <v>136.79999999999998</v>
      </c>
      <c r="V25" s="38" t="s">
        <v>90</v>
      </c>
      <c r="W25" s="38" t="s">
        <v>90</v>
      </c>
      <c r="X25" s="38">
        <v>0.89</v>
      </c>
      <c r="Y25" s="38">
        <f>X25*G25</f>
        <v>64.08</v>
      </c>
      <c r="AA25" s="110"/>
      <c r="AB25" s="110"/>
    </row>
    <row r="26" spans="1:28" ht="15.75" customHeight="1" x14ac:dyDescent="0.2">
      <c r="A26" s="344" t="s">
        <v>2595</v>
      </c>
      <c r="B26" s="427" t="s">
        <v>2596</v>
      </c>
      <c r="C26" s="689"/>
      <c r="D26" s="680"/>
      <c r="E26" s="680"/>
      <c r="F26" s="428">
        <v>786309213081</v>
      </c>
      <c r="G26" s="721"/>
      <c r="H26" s="722"/>
      <c r="I26" s="722"/>
      <c r="J26" s="722"/>
      <c r="K26" s="722"/>
      <c r="L26" s="722"/>
      <c r="M26" s="722"/>
      <c r="N26" s="722"/>
      <c r="O26" s="722"/>
      <c r="P26" s="722"/>
      <c r="Q26" s="722"/>
      <c r="R26" s="722"/>
      <c r="S26" s="722"/>
      <c r="T26" s="722"/>
      <c r="U26" s="722"/>
      <c r="V26" s="722"/>
      <c r="W26" s="722"/>
      <c r="X26" s="722"/>
      <c r="Y26" s="1164"/>
    </row>
    <row r="27" spans="1:28" ht="15.75" customHeight="1" x14ac:dyDescent="0.2">
      <c r="A27" s="344" t="s">
        <v>2597</v>
      </c>
      <c r="B27" s="427" t="s">
        <v>2598</v>
      </c>
      <c r="C27" s="687"/>
      <c r="D27" s="688"/>
      <c r="E27" s="688"/>
      <c r="F27" s="629">
        <v>786309213081</v>
      </c>
      <c r="G27" s="727"/>
      <c r="H27" s="728"/>
      <c r="I27" s="728"/>
      <c r="J27" s="728"/>
      <c r="K27" s="728"/>
      <c r="L27" s="728"/>
      <c r="M27" s="728"/>
      <c r="N27" s="728"/>
      <c r="O27" s="728"/>
      <c r="P27" s="728"/>
      <c r="Q27" s="728"/>
      <c r="R27" s="728"/>
      <c r="S27" s="728"/>
      <c r="T27" s="728"/>
      <c r="U27" s="728"/>
      <c r="V27" s="728"/>
      <c r="W27" s="728"/>
      <c r="X27" s="728"/>
      <c r="Y27" s="1166"/>
    </row>
    <row r="28" spans="1:28" ht="72" customHeight="1" x14ac:dyDescent="0.2">
      <c r="A28" s="30" t="s">
        <v>2599</v>
      </c>
      <c r="B28" s="107" t="s">
        <v>2593</v>
      </c>
      <c r="C28" s="675"/>
      <c r="D28" s="677" t="s">
        <v>2562</v>
      </c>
      <c r="E28" s="679" t="s">
        <v>2563</v>
      </c>
      <c r="F28" s="108" t="s">
        <v>2600</v>
      </c>
      <c r="G28" s="34">
        <v>72</v>
      </c>
      <c r="H28" s="34">
        <v>72</v>
      </c>
      <c r="I28" s="35">
        <v>19.600000000000001</v>
      </c>
      <c r="J28" s="35">
        <v>16</v>
      </c>
      <c r="K28" s="35">
        <v>21.125</v>
      </c>
      <c r="L28" s="35">
        <v>4.5</v>
      </c>
      <c r="M28" s="35">
        <f t="shared" ref="M28" si="7">(L28*K28*J28)/1728</f>
        <v>0.88020833333333337</v>
      </c>
      <c r="N28" s="35">
        <v>18.8</v>
      </c>
      <c r="O28" s="35">
        <v>15.5</v>
      </c>
      <c r="P28" s="35">
        <v>20.25</v>
      </c>
      <c r="Q28" s="35">
        <v>4.25</v>
      </c>
      <c r="R28" s="35">
        <f t="shared" ref="R28" si="8">(Q28*P28*O28)/1728</f>
        <v>0.77197265625</v>
      </c>
      <c r="S28" s="36" t="s">
        <v>90</v>
      </c>
      <c r="T28" s="38">
        <v>1.9</v>
      </c>
      <c r="U28" s="38">
        <f>T28*G28</f>
        <v>136.79999999999998</v>
      </c>
      <c r="V28" s="38" t="s">
        <v>90</v>
      </c>
      <c r="W28" s="38" t="s">
        <v>90</v>
      </c>
      <c r="X28" s="38">
        <v>0.89</v>
      </c>
      <c r="Y28" s="38">
        <f>X28*G28</f>
        <v>64.08</v>
      </c>
      <c r="AA28" s="110"/>
      <c r="AB28" s="110"/>
    </row>
    <row r="29" spans="1:28" ht="15.75" customHeight="1" x14ac:dyDescent="0.2">
      <c r="A29" s="344" t="s">
        <v>2601</v>
      </c>
      <c r="B29" s="427" t="s">
        <v>2602</v>
      </c>
      <c r="C29" s="675"/>
      <c r="D29" s="677"/>
      <c r="E29" s="680"/>
      <c r="F29" s="428">
        <v>786309213098</v>
      </c>
      <c r="G29" s="713"/>
      <c r="H29" s="713"/>
      <c r="I29" s="713"/>
      <c r="J29" s="713"/>
      <c r="K29" s="713"/>
      <c r="L29" s="713"/>
      <c r="M29" s="713"/>
      <c r="N29" s="713"/>
      <c r="O29" s="713"/>
      <c r="P29" s="713"/>
      <c r="Q29" s="713"/>
      <c r="R29" s="713"/>
      <c r="S29" s="713"/>
      <c r="T29" s="713"/>
      <c r="U29" s="713"/>
      <c r="V29" s="713"/>
      <c r="W29" s="713"/>
      <c r="X29" s="713"/>
      <c r="Y29" s="713"/>
    </row>
    <row r="30" spans="1:28" ht="15.75" customHeight="1" x14ac:dyDescent="0.2">
      <c r="A30" s="344" t="s">
        <v>2603</v>
      </c>
      <c r="B30" s="427" t="s">
        <v>2604</v>
      </c>
      <c r="C30" s="675"/>
      <c r="D30" s="677"/>
      <c r="E30" s="688"/>
      <c r="F30" s="629">
        <v>786309213098</v>
      </c>
      <c r="G30" s="713"/>
      <c r="H30" s="713"/>
      <c r="I30" s="713"/>
      <c r="J30" s="713"/>
      <c r="K30" s="713"/>
      <c r="L30" s="713"/>
      <c r="M30" s="713"/>
      <c r="N30" s="713"/>
      <c r="O30" s="713"/>
      <c r="P30" s="713"/>
      <c r="Q30" s="713"/>
      <c r="R30" s="713"/>
      <c r="S30" s="713"/>
      <c r="T30" s="713"/>
      <c r="U30" s="713"/>
      <c r="V30" s="713"/>
      <c r="W30" s="713"/>
      <c r="X30" s="713"/>
      <c r="Y30" s="713"/>
    </row>
    <row r="31" spans="1:28" ht="72" customHeight="1" x14ac:dyDescent="0.2">
      <c r="A31" s="30" t="s">
        <v>2605</v>
      </c>
      <c r="B31" s="107" t="s">
        <v>2606</v>
      </c>
      <c r="C31" s="675"/>
      <c r="D31" s="679" t="s">
        <v>2562</v>
      </c>
      <c r="E31" s="677" t="s">
        <v>2563</v>
      </c>
      <c r="F31" s="108" t="s">
        <v>2607</v>
      </c>
      <c r="G31" s="34">
        <v>36</v>
      </c>
      <c r="H31" s="34">
        <v>36</v>
      </c>
      <c r="I31" s="35">
        <v>20</v>
      </c>
      <c r="J31" s="35">
        <v>16</v>
      </c>
      <c r="K31" s="35">
        <v>21.125</v>
      </c>
      <c r="L31" s="35">
        <v>4.5</v>
      </c>
      <c r="M31" s="35">
        <f>(L31*K31*J31)/1728</f>
        <v>0.88020833333333337</v>
      </c>
      <c r="N31" s="35">
        <v>19</v>
      </c>
      <c r="O31" s="35">
        <v>15.5</v>
      </c>
      <c r="P31" s="35">
        <v>20.25</v>
      </c>
      <c r="Q31" s="35">
        <v>4.25</v>
      </c>
      <c r="R31" s="35">
        <f>(Q31*P31*O31)/1728</f>
        <v>0.77197265625</v>
      </c>
      <c r="S31" s="36" t="s">
        <v>90</v>
      </c>
      <c r="T31" s="38">
        <v>2.0699999999999998</v>
      </c>
      <c r="U31" s="38">
        <f>T31*G31</f>
        <v>74.52</v>
      </c>
      <c r="V31" s="38" t="s">
        <v>90</v>
      </c>
      <c r="W31" s="38" t="s">
        <v>90</v>
      </c>
      <c r="X31" s="38">
        <v>0.84</v>
      </c>
      <c r="Y31" s="38">
        <f>X31*G31</f>
        <v>30.24</v>
      </c>
      <c r="AA31" s="110"/>
      <c r="AB31" s="110"/>
    </row>
    <row r="32" spans="1:28" ht="15.75" x14ac:dyDescent="0.2">
      <c r="A32" s="486" t="s">
        <v>2608</v>
      </c>
      <c r="B32" s="622" t="s">
        <v>2609</v>
      </c>
      <c r="C32" s="675"/>
      <c r="D32" s="688"/>
      <c r="E32" s="677"/>
      <c r="F32" s="428">
        <v>786309239661</v>
      </c>
      <c r="G32" s="1042"/>
      <c r="H32" s="1043"/>
      <c r="I32" s="1043"/>
      <c r="J32" s="1043"/>
      <c r="K32" s="1043"/>
      <c r="L32" s="1043"/>
      <c r="M32" s="1043"/>
      <c r="N32" s="1043"/>
      <c r="O32" s="1043"/>
      <c r="P32" s="1043"/>
      <c r="Q32" s="1043"/>
      <c r="R32" s="1043"/>
      <c r="S32" s="1043"/>
      <c r="T32" s="1043"/>
      <c r="U32" s="1043"/>
      <c r="V32" s="1043"/>
      <c r="W32" s="1043"/>
      <c r="X32" s="1043"/>
      <c r="Y32" s="1044"/>
    </row>
    <row r="33" spans="1:28" ht="72" customHeight="1" x14ac:dyDescent="0.2">
      <c r="A33" s="30" t="s">
        <v>2610</v>
      </c>
      <c r="B33" s="107" t="s">
        <v>2611</v>
      </c>
      <c r="C33" s="675"/>
      <c r="D33" s="679" t="s">
        <v>2562</v>
      </c>
      <c r="E33" s="677" t="s">
        <v>2563</v>
      </c>
      <c r="F33" s="108" t="s">
        <v>2612</v>
      </c>
      <c r="G33" s="34">
        <v>36</v>
      </c>
      <c r="H33" s="34">
        <v>36</v>
      </c>
      <c r="I33" s="35">
        <v>24</v>
      </c>
      <c r="J33" s="35">
        <v>16</v>
      </c>
      <c r="K33" s="35">
        <v>21.125</v>
      </c>
      <c r="L33" s="35">
        <v>4.5</v>
      </c>
      <c r="M33" s="35">
        <f>(L33*K33*J33)/1728</f>
        <v>0.88020833333333337</v>
      </c>
      <c r="N33" s="35">
        <v>23</v>
      </c>
      <c r="O33" s="35">
        <v>15.5</v>
      </c>
      <c r="P33" s="35">
        <v>20.25</v>
      </c>
      <c r="Q33" s="35">
        <v>4.25</v>
      </c>
      <c r="R33" s="35">
        <f>(Q33*P33*O33)/1728</f>
        <v>0.77197265625</v>
      </c>
      <c r="S33" s="36" t="s">
        <v>90</v>
      </c>
      <c r="T33" s="38">
        <v>2.0699999999999998</v>
      </c>
      <c r="U33" s="38">
        <f>T33*G33</f>
        <v>74.52</v>
      </c>
      <c r="V33" s="38" t="s">
        <v>90</v>
      </c>
      <c r="W33" s="38" t="s">
        <v>90</v>
      </c>
      <c r="X33" s="38">
        <v>0.96</v>
      </c>
      <c r="Y33" s="38">
        <f>X33*G33</f>
        <v>34.56</v>
      </c>
      <c r="AA33" s="110"/>
      <c r="AB33" s="110"/>
    </row>
    <row r="34" spans="1:28" ht="15.75" x14ac:dyDescent="0.2">
      <c r="A34" s="486" t="s">
        <v>2613</v>
      </c>
      <c r="B34" s="622" t="s">
        <v>2614</v>
      </c>
      <c r="C34" s="675"/>
      <c r="D34" s="688"/>
      <c r="E34" s="677"/>
      <c r="F34" s="428">
        <v>786309239685</v>
      </c>
      <c r="G34" s="1042"/>
      <c r="H34" s="1043"/>
      <c r="I34" s="1043"/>
      <c r="J34" s="1043"/>
      <c r="K34" s="1043"/>
      <c r="L34" s="1043"/>
      <c r="M34" s="1043"/>
      <c r="N34" s="1043"/>
      <c r="O34" s="1043"/>
      <c r="P34" s="1043"/>
      <c r="Q34" s="1043"/>
      <c r="R34" s="1043"/>
      <c r="S34" s="1043"/>
      <c r="T34" s="1043"/>
      <c r="U34" s="1043"/>
      <c r="V34" s="1043"/>
      <c r="W34" s="1043"/>
      <c r="X34" s="1043"/>
      <c r="Y34" s="1044"/>
    </row>
    <row r="35" spans="1:28" ht="72" customHeight="1" x14ac:dyDescent="0.2">
      <c r="A35" s="30" t="s">
        <v>2615</v>
      </c>
      <c r="B35" s="107" t="s">
        <v>2616</v>
      </c>
      <c r="C35" s="675"/>
      <c r="D35" s="679" t="s">
        <v>2562</v>
      </c>
      <c r="E35" s="677" t="s">
        <v>2563</v>
      </c>
      <c r="F35" s="108" t="s">
        <v>2617</v>
      </c>
      <c r="G35" s="34">
        <v>48</v>
      </c>
      <c r="H35" s="34">
        <v>48</v>
      </c>
      <c r="I35" s="35">
        <v>20</v>
      </c>
      <c r="J35" s="35">
        <v>16</v>
      </c>
      <c r="K35" s="35">
        <v>21.125</v>
      </c>
      <c r="L35" s="35">
        <v>4.5</v>
      </c>
      <c r="M35" s="35">
        <f>(L35*K35*J35)/1728</f>
        <v>0.88020833333333337</v>
      </c>
      <c r="N35" s="35">
        <v>19</v>
      </c>
      <c r="O35" s="35">
        <v>15.5</v>
      </c>
      <c r="P35" s="35">
        <v>20.25</v>
      </c>
      <c r="Q35" s="35">
        <v>4.25</v>
      </c>
      <c r="R35" s="35">
        <f>(Q35*P35*O35)/1728</f>
        <v>0.77197265625</v>
      </c>
      <c r="S35" s="36" t="s">
        <v>90</v>
      </c>
      <c r="T35" s="38">
        <v>2.36</v>
      </c>
      <c r="U35" s="38">
        <f>T35*G35</f>
        <v>113.28</v>
      </c>
      <c r="V35" s="38" t="s">
        <v>90</v>
      </c>
      <c r="W35" s="38" t="s">
        <v>90</v>
      </c>
      <c r="X35" s="38">
        <v>0.99</v>
      </c>
      <c r="Y35" s="38">
        <f>X35*G35</f>
        <v>47.519999999999996</v>
      </c>
      <c r="AA35" s="110"/>
      <c r="AB35" s="110"/>
    </row>
    <row r="36" spans="1:28" ht="15.75" x14ac:dyDescent="0.2">
      <c r="A36" s="486" t="s">
        <v>2618</v>
      </c>
      <c r="B36" s="622" t="s">
        <v>2619</v>
      </c>
      <c r="C36" s="675"/>
      <c r="D36" s="688"/>
      <c r="E36" s="677"/>
      <c r="F36" s="428">
        <v>786309239678</v>
      </c>
      <c r="G36" s="1042"/>
      <c r="H36" s="1043"/>
      <c r="I36" s="1043"/>
      <c r="J36" s="1043"/>
      <c r="K36" s="1043"/>
      <c r="L36" s="1043"/>
      <c r="M36" s="1043"/>
      <c r="N36" s="1043"/>
      <c r="O36" s="1043"/>
      <c r="P36" s="1043"/>
      <c r="Q36" s="1043"/>
      <c r="R36" s="1043"/>
      <c r="S36" s="1043"/>
      <c r="T36" s="1043"/>
      <c r="U36" s="1043"/>
      <c r="V36" s="1043"/>
      <c r="W36" s="1043"/>
      <c r="X36" s="1043"/>
      <c r="Y36" s="1044"/>
    </row>
    <row r="37" spans="1:28" ht="72" customHeight="1" x14ac:dyDescent="0.2">
      <c r="A37" s="30" t="s">
        <v>2620</v>
      </c>
      <c r="B37" s="107" t="s">
        <v>2621</v>
      </c>
      <c r="C37" s="675"/>
      <c r="D37" s="679" t="s">
        <v>2562</v>
      </c>
      <c r="E37" s="677" t="s">
        <v>2563</v>
      </c>
      <c r="F37" s="108" t="s">
        <v>2622</v>
      </c>
      <c r="G37" s="34">
        <v>36</v>
      </c>
      <c r="H37" s="34">
        <v>36</v>
      </c>
      <c r="I37" s="35">
        <v>20</v>
      </c>
      <c r="J37" s="35">
        <v>16</v>
      </c>
      <c r="K37" s="35">
        <v>21.125</v>
      </c>
      <c r="L37" s="35">
        <v>4.5</v>
      </c>
      <c r="M37" s="35">
        <f>(L37*K37*J37)/1728</f>
        <v>0.88020833333333337</v>
      </c>
      <c r="N37" s="35">
        <v>19</v>
      </c>
      <c r="O37" s="35">
        <v>15.5</v>
      </c>
      <c r="P37" s="35">
        <v>20.25</v>
      </c>
      <c r="Q37" s="35">
        <v>4.25</v>
      </c>
      <c r="R37" s="35">
        <f>(Q37*P37*O37)/1728</f>
        <v>0.77197265625</v>
      </c>
      <c r="S37" s="36" t="s">
        <v>90</v>
      </c>
      <c r="T37" s="38">
        <v>2.1800000000000002</v>
      </c>
      <c r="U37" s="38">
        <f>T37*G37</f>
        <v>78.48</v>
      </c>
      <c r="V37" s="38" t="s">
        <v>90</v>
      </c>
      <c r="W37" s="38" t="s">
        <v>90</v>
      </c>
      <c r="X37" s="38">
        <v>0.86</v>
      </c>
      <c r="Y37" s="38">
        <f>X37*G37</f>
        <v>30.96</v>
      </c>
      <c r="AA37" s="110"/>
      <c r="AB37" s="110"/>
    </row>
    <row r="38" spans="1:28" ht="15.75" x14ac:dyDescent="0.2">
      <c r="A38" s="486" t="s">
        <v>2623</v>
      </c>
      <c r="B38" s="622" t="s">
        <v>2624</v>
      </c>
      <c r="C38" s="675"/>
      <c r="D38" s="688"/>
      <c r="E38" s="677"/>
      <c r="F38" s="428">
        <v>786309239692</v>
      </c>
      <c r="G38" s="1042"/>
      <c r="H38" s="1043"/>
      <c r="I38" s="1043"/>
      <c r="J38" s="1043"/>
      <c r="K38" s="1043"/>
      <c r="L38" s="1043"/>
      <c r="M38" s="1043"/>
      <c r="N38" s="1043"/>
      <c r="O38" s="1043"/>
      <c r="P38" s="1043"/>
      <c r="Q38" s="1043"/>
      <c r="R38" s="1043"/>
      <c r="S38" s="1043"/>
      <c r="T38" s="1043"/>
      <c r="U38" s="1043"/>
      <c r="V38" s="1043"/>
      <c r="W38" s="1043"/>
      <c r="X38" s="1043"/>
      <c r="Y38" s="1044"/>
    </row>
    <row r="39" spans="1:28" ht="72" customHeight="1" x14ac:dyDescent="0.2">
      <c r="A39" s="30" t="s">
        <v>2625</v>
      </c>
      <c r="B39" s="107" t="s">
        <v>2626</v>
      </c>
      <c r="C39" s="675"/>
      <c r="D39" s="679" t="s">
        <v>2562</v>
      </c>
      <c r="E39" s="677" t="s">
        <v>2563</v>
      </c>
      <c r="F39" s="108" t="s">
        <v>2627</v>
      </c>
      <c r="G39" s="34">
        <v>36</v>
      </c>
      <c r="H39" s="34">
        <v>36</v>
      </c>
      <c r="I39" s="35">
        <v>20</v>
      </c>
      <c r="J39" s="35">
        <v>16</v>
      </c>
      <c r="K39" s="35">
        <v>21.125</v>
      </c>
      <c r="L39" s="35">
        <v>4.5</v>
      </c>
      <c r="M39" s="35">
        <f>(L39*K39*J39)/1728</f>
        <v>0.88020833333333337</v>
      </c>
      <c r="N39" s="35">
        <v>19</v>
      </c>
      <c r="O39" s="35">
        <v>15.5</v>
      </c>
      <c r="P39" s="35">
        <v>20.25</v>
      </c>
      <c r="Q39" s="35">
        <v>4.25</v>
      </c>
      <c r="R39" s="35">
        <f>(Q39*P39*O39)/1728</f>
        <v>0.77197265625</v>
      </c>
      <c r="S39" s="36" t="s">
        <v>90</v>
      </c>
      <c r="T39" s="38">
        <v>2.1800000000000002</v>
      </c>
      <c r="U39" s="38">
        <f>T39*G39</f>
        <v>78.48</v>
      </c>
      <c r="V39" s="38" t="s">
        <v>90</v>
      </c>
      <c r="W39" s="38" t="s">
        <v>90</v>
      </c>
      <c r="X39" s="38">
        <v>0.86</v>
      </c>
      <c r="Y39" s="38">
        <f>X39*G39</f>
        <v>30.96</v>
      </c>
      <c r="AA39" s="110"/>
      <c r="AB39" s="110"/>
    </row>
    <row r="40" spans="1:28" ht="16.5" thickBot="1" x14ac:dyDescent="0.25">
      <c r="A40" s="622" t="s">
        <v>2628</v>
      </c>
      <c r="B40" s="622" t="s">
        <v>2629</v>
      </c>
      <c r="C40" s="675"/>
      <c r="D40" s="688"/>
      <c r="E40" s="677"/>
      <c r="F40" s="428">
        <v>786309239708</v>
      </c>
      <c r="G40" s="1179"/>
      <c r="H40" s="1180"/>
      <c r="I40" s="1180"/>
      <c r="J40" s="1180"/>
      <c r="K40" s="1180"/>
      <c r="L40" s="1180"/>
      <c r="M40" s="1180"/>
      <c r="N40" s="1180"/>
      <c r="O40" s="1180"/>
      <c r="P40" s="1180"/>
      <c r="Q40" s="1180"/>
      <c r="R40" s="1180"/>
      <c r="S40" s="1180"/>
      <c r="T40" s="1180"/>
      <c r="U40" s="1180"/>
      <c r="V40" s="1180"/>
      <c r="W40" s="1180"/>
      <c r="X40" s="1180"/>
      <c r="Y40" s="1181"/>
    </row>
    <row r="41" spans="1:28" s="15" customFormat="1" ht="15.75" customHeight="1" x14ac:dyDescent="0.2">
      <c r="A41" s="661" t="s">
        <v>2630</v>
      </c>
      <c r="B41" s="662"/>
      <c r="C41" s="662"/>
      <c r="D41" s="662"/>
      <c r="E41" s="662"/>
      <c r="F41" s="662"/>
      <c r="G41" s="662"/>
      <c r="H41" s="662"/>
      <c r="I41" s="662"/>
      <c r="J41" s="662"/>
      <c r="K41" s="662"/>
      <c r="L41" s="662"/>
      <c r="M41" s="662"/>
      <c r="N41" s="662"/>
      <c r="O41" s="662"/>
      <c r="P41" s="662"/>
      <c r="Q41" s="662"/>
      <c r="R41" s="662"/>
      <c r="S41" s="662"/>
      <c r="T41" s="662"/>
      <c r="U41" s="662"/>
      <c r="V41" s="662"/>
      <c r="W41" s="662"/>
      <c r="X41" s="662"/>
      <c r="Y41" s="663"/>
    </row>
    <row r="42" spans="1:28" s="15" customFormat="1" ht="15.75" customHeight="1" thickBot="1" x14ac:dyDescent="0.25">
      <c r="A42" s="664"/>
      <c r="B42" s="665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6"/>
    </row>
    <row r="43" spans="1:28" s="15" customFormat="1" ht="15.75" customHeight="1" x14ac:dyDescent="0.2">
      <c r="A43" s="1041" t="s">
        <v>4</v>
      </c>
      <c r="B43" s="1041"/>
      <c r="C43" s="1041"/>
      <c r="D43" s="1041"/>
      <c r="E43" s="1041"/>
      <c r="F43" s="1041"/>
      <c r="G43" s="1041"/>
      <c r="H43" s="1041"/>
      <c r="I43" s="1041" t="s">
        <v>5</v>
      </c>
      <c r="J43" s="1041"/>
      <c r="K43" s="1041"/>
      <c r="L43" s="1041"/>
      <c r="M43" s="1041"/>
      <c r="N43" s="1182" t="s">
        <v>1987</v>
      </c>
      <c r="O43" s="1183"/>
      <c r="P43" s="1183"/>
      <c r="Q43" s="1183"/>
      <c r="R43" s="1184"/>
      <c r="S43" s="447"/>
      <c r="T43" s="1039" t="s">
        <v>7</v>
      </c>
      <c r="U43" s="1039"/>
      <c r="V43" s="1039" t="s">
        <v>246</v>
      </c>
      <c r="W43" s="1039"/>
      <c r="X43" s="1039" t="s">
        <v>246</v>
      </c>
      <c r="Y43" s="1039"/>
    </row>
    <row r="44" spans="1:28" s="29" customFormat="1" ht="15.75" customHeight="1" x14ac:dyDescent="0.2">
      <c r="A44" s="448" t="s">
        <v>9</v>
      </c>
      <c r="B44" s="449" t="s">
        <v>10</v>
      </c>
      <c r="C44" s="449" t="s">
        <v>11</v>
      </c>
      <c r="D44" s="449" t="s">
        <v>12</v>
      </c>
      <c r="E44" s="449" t="s">
        <v>101</v>
      </c>
      <c r="F44" s="449" t="s">
        <v>2557</v>
      </c>
      <c r="G44" s="613" t="s">
        <v>15</v>
      </c>
      <c r="H44" s="613" t="s">
        <v>16</v>
      </c>
      <c r="I44" s="613" t="s">
        <v>17</v>
      </c>
      <c r="J44" s="613" t="s">
        <v>18</v>
      </c>
      <c r="K44" s="613" t="s">
        <v>19</v>
      </c>
      <c r="L44" s="613" t="s">
        <v>20</v>
      </c>
      <c r="M44" s="613" t="s">
        <v>21</v>
      </c>
      <c r="N44" s="613" t="s">
        <v>17</v>
      </c>
      <c r="O44" s="614" t="s">
        <v>18</v>
      </c>
      <c r="P44" s="614" t="s">
        <v>19</v>
      </c>
      <c r="Q44" s="614" t="s">
        <v>20</v>
      </c>
      <c r="R44" s="615" t="s">
        <v>21</v>
      </c>
      <c r="S44" s="616" t="s">
        <v>22</v>
      </c>
      <c r="T44" s="617" t="s">
        <v>2558</v>
      </c>
      <c r="U44" s="618" t="s">
        <v>2559</v>
      </c>
      <c r="V44" s="617" t="s">
        <v>25</v>
      </c>
      <c r="W44" s="618" t="s">
        <v>26</v>
      </c>
      <c r="X44" s="619" t="s">
        <v>27</v>
      </c>
      <c r="Y44" s="620" t="s">
        <v>28</v>
      </c>
    </row>
    <row r="45" spans="1:28" ht="72" customHeight="1" x14ac:dyDescent="0.2">
      <c r="A45" s="30" t="s">
        <v>2631</v>
      </c>
      <c r="B45" s="107" t="s">
        <v>2632</v>
      </c>
      <c r="C45" s="675"/>
      <c r="D45" s="679" t="s">
        <v>2633</v>
      </c>
      <c r="E45" s="677" t="s">
        <v>2563</v>
      </c>
      <c r="F45" s="108" t="s">
        <v>2634</v>
      </c>
      <c r="G45" s="34">
        <v>24</v>
      </c>
      <c r="H45" s="34">
        <v>24</v>
      </c>
      <c r="I45" s="35">
        <v>3.5</v>
      </c>
      <c r="J45" s="35">
        <v>6.5</v>
      </c>
      <c r="K45" s="35">
        <v>13.25</v>
      </c>
      <c r="L45" s="35">
        <v>4.75</v>
      </c>
      <c r="M45" s="35">
        <f>(L45*K45*J45)/1728</f>
        <v>0.23674406828703703</v>
      </c>
      <c r="N45" s="35">
        <v>3</v>
      </c>
      <c r="O45" s="35">
        <v>13</v>
      </c>
      <c r="P45" s="35">
        <v>6.25</v>
      </c>
      <c r="Q45" s="35">
        <v>4.5</v>
      </c>
      <c r="R45" s="35">
        <f>(Q45*P45*O45)/1728</f>
        <v>0.21158854166666666</v>
      </c>
      <c r="S45" s="36" t="s">
        <v>90</v>
      </c>
      <c r="T45" s="38">
        <v>1.62</v>
      </c>
      <c r="U45" s="38">
        <f>T45*G45</f>
        <v>38.880000000000003</v>
      </c>
      <c r="V45" s="38" t="s">
        <v>90</v>
      </c>
      <c r="W45" s="38" t="s">
        <v>90</v>
      </c>
      <c r="X45" s="38">
        <v>0.63</v>
      </c>
      <c r="Y45" s="38">
        <f>X45*G45</f>
        <v>15.120000000000001</v>
      </c>
      <c r="AA45" s="110"/>
      <c r="AB45" s="110"/>
    </row>
    <row r="46" spans="1:28" ht="15.75" x14ac:dyDescent="0.2">
      <c r="A46" s="486" t="s">
        <v>2635</v>
      </c>
      <c r="B46" s="622" t="s">
        <v>2636</v>
      </c>
      <c r="C46" s="675"/>
      <c r="D46" s="688"/>
      <c r="E46" s="677"/>
      <c r="F46" s="428">
        <v>786309287297</v>
      </c>
      <c r="G46" s="1042"/>
      <c r="H46" s="1043"/>
      <c r="I46" s="1043"/>
      <c r="J46" s="1043"/>
      <c r="K46" s="1043"/>
      <c r="L46" s="1043"/>
      <c r="M46" s="1043"/>
      <c r="N46" s="1043"/>
      <c r="O46" s="1043"/>
      <c r="P46" s="1043"/>
      <c r="Q46" s="1043"/>
      <c r="R46" s="1043"/>
      <c r="S46" s="1043"/>
      <c r="T46" s="1043"/>
      <c r="U46" s="1043"/>
      <c r="V46" s="1043"/>
      <c r="W46" s="1043"/>
      <c r="X46" s="1043"/>
      <c r="Y46" s="1044"/>
    </row>
    <row r="47" spans="1:28" ht="78.75" x14ac:dyDescent="0.2">
      <c r="A47" s="30" t="s">
        <v>2637</v>
      </c>
      <c r="B47" s="107" t="s">
        <v>2638</v>
      </c>
      <c r="C47" s="675"/>
      <c r="D47" s="679" t="s">
        <v>2633</v>
      </c>
      <c r="E47" s="677" t="s">
        <v>2563</v>
      </c>
      <c r="F47" s="108" t="s">
        <v>2639</v>
      </c>
      <c r="G47" s="34">
        <v>24</v>
      </c>
      <c r="H47" s="34">
        <v>24</v>
      </c>
      <c r="I47" s="35">
        <v>3.5</v>
      </c>
      <c r="J47" s="35">
        <v>6.5</v>
      </c>
      <c r="K47" s="35">
        <v>13.25</v>
      </c>
      <c r="L47" s="35">
        <v>4.75</v>
      </c>
      <c r="M47" s="35">
        <f>(L47*K47*J47)/1728</f>
        <v>0.23674406828703703</v>
      </c>
      <c r="N47" s="35">
        <v>3</v>
      </c>
      <c r="O47" s="35">
        <v>13</v>
      </c>
      <c r="P47" s="35">
        <v>6.25</v>
      </c>
      <c r="Q47" s="35">
        <v>4.5</v>
      </c>
      <c r="R47" s="35">
        <f>(Q47*P47*O47)/1728</f>
        <v>0.21158854166666666</v>
      </c>
      <c r="S47" s="36" t="s">
        <v>90</v>
      </c>
      <c r="T47" s="38">
        <v>1.62</v>
      </c>
      <c r="U47" s="38">
        <f>T47*G47</f>
        <v>38.880000000000003</v>
      </c>
      <c r="V47" s="38" t="s">
        <v>90</v>
      </c>
      <c r="W47" s="38" t="s">
        <v>90</v>
      </c>
      <c r="X47" s="38">
        <v>0.63</v>
      </c>
      <c r="Y47" s="38">
        <f>X47*G47</f>
        <v>15.120000000000001</v>
      </c>
    </row>
    <row r="48" spans="1:28" ht="15.75" x14ac:dyDescent="0.2">
      <c r="A48" s="486" t="s">
        <v>2640</v>
      </c>
      <c r="B48" s="622" t="s">
        <v>2641</v>
      </c>
      <c r="C48" s="675"/>
      <c r="D48" s="688"/>
      <c r="E48" s="677"/>
      <c r="F48" s="428">
        <v>786309287310</v>
      </c>
      <c r="G48" s="1042"/>
      <c r="H48" s="1043"/>
      <c r="I48" s="1043"/>
      <c r="J48" s="1043"/>
      <c r="K48" s="1043"/>
      <c r="L48" s="1043"/>
      <c r="M48" s="1043"/>
      <c r="N48" s="1043"/>
      <c r="O48" s="1043"/>
      <c r="P48" s="1043"/>
      <c r="Q48" s="1043"/>
      <c r="R48" s="1043"/>
      <c r="S48" s="1043"/>
      <c r="T48" s="1043"/>
      <c r="U48" s="1043"/>
      <c r="V48" s="1043"/>
      <c r="W48" s="1043"/>
      <c r="X48" s="1043"/>
      <c r="Y48" s="1044"/>
    </row>
    <row r="49" spans="1:25" ht="78.75" x14ac:dyDescent="0.2">
      <c r="A49" s="30" t="s">
        <v>2642</v>
      </c>
      <c r="B49" s="420" t="s">
        <v>2643</v>
      </c>
      <c r="C49" s="675"/>
      <c r="D49" s="679" t="s">
        <v>2633</v>
      </c>
      <c r="E49" s="677" t="s">
        <v>2644</v>
      </c>
      <c r="F49" s="108" t="s">
        <v>2645</v>
      </c>
      <c r="G49" s="34">
        <v>24</v>
      </c>
      <c r="H49" s="34">
        <v>24</v>
      </c>
      <c r="I49" s="35">
        <v>3.5</v>
      </c>
      <c r="J49" s="35">
        <v>6.5</v>
      </c>
      <c r="K49" s="35">
        <v>13.25</v>
      </c>
      <c r="L49" s="35">
        <v>4.75</v>
      </c>
      <c r="M49" s="35">
        <f>(L49*K49*J49)/1728</f>
        <v>0.23674406828703703</v>
      </c>
      <c r="N49" s="35">
        <v>3</v>
      </c>
      <c r="O49" s="35">
        <v>13</v>
      </c>
      <c r="P49" s="35">
        <v>6.25</v>
      </c>
      <c r="Q49" s="35">
        <v>4.5</v>
      </c>
      <c r="R49" s="35">
        <f>(Q49*P49*O49)/1728</f>
        <v>0.21158854166666666</v>
      </c>
      <c r="S49" s="36" t="s">
        <v>90</v>
      </c>
      <c r="T49" s="38">
        <v>1.74</v>
      </c>
      <c r="U49" s="38">
        <f>T49*G49</f>
        <v>41.76</v>
      </c>
      <c r="V49" s="38" t="s">
        <v>90</v>
      </c>
      <c r="W49" s="38" t="s">
        <v>90</v>
      </c>
      <c r="X49" s="38">
        <v>0.75</v>
      </c>
      <c r="Y49" s="38">
        <f>X49*G49</f>
        <v>18</v>
      </c>
    </row>
    <row r="50" spans="1:25" ht="15.75" x14ac:dyDescent="0.2">
      <c r="A50" s="486" t="s">
        <v>2646</v>
      </c>
      <c r="B50" s="622" t="s">
        <v>2647</v>
      </c>
      <c r="C50" s="675"/>
      <c r="D50" s="688"/>
      <c r="E50" s="677"/>
      <c r="F50" s="428">
        <v>786309287334</v>
      </c>
      <c r="G50" s="1042"/>
      <c r="H50" s="1043"/>
      <c r="I50" s="1043"/>
      <c r="J50" s="1043"/>
      <c r="K50" s="1043"/>
      <c r="L50" s="1043"/>
      <c r="M50" s="1043"/>
      <c r="N50" s="1043"/>
      <c r="O50" s="1043"/>
      <c r="P50" s="1043"/>
      <c r="Q50" s="1043"/>
      <c r="R50" s="1043"/>
      <c r="S50" s="1043"/>
      <c r="T50" s="1043"/>
      <c r="U50" s="1043"/>
      <c r="V50" s="1043"/>
      <c r="W50" s="1043"/>
      <c r="X50" s="1043"/>
      <c r="Y50" s="1044"/>
    </row>
    <row r="51" spans="1:25" ht="78.75" x14ac:dyDescent="0.2">
      <c r="A51" s="30" t="s">
        <v>2648</v>
      </c>
      <c r="B51" s="420" t="s">
        <v>2649</v>
      </c>
      <c r="C51" s="675"/>
      <c r="D51" s="679" t="s">
        <v>2633</v>
      </c>
      <c r="E51" s="677" t="s">
        <v>2644</v>
      </c>
      <c r="F51" s="108" t="s">
        <v>2650</v>
      </c>
      <c r="G51" s="34">
        <v>24</v>
      </c>
      <c r="H51" s="34">
        <v>24</v>
      </c>
      <c r="I51" s="35">
        <v>3.5</v>
      </c>
      <c r="J51" s="35">
        <v>6.5</v>
      </c>
      <c r="K51" s="35">
        <v>13.25</v>
      </c>
      <c r="L51" s="35">
        <v>4.75</v>
      </c>
      <c r="M51" s="35">
        <f>(L51*K51*J51)/1728</f>
        <v>0.23674406828703703</v>
      </c>
      <c r="N51" s="35">
        <v>3</v>
      </c>
      <c r="O51" s="35">
        <v>13</v>
      </c>
      <c r="P51" s="35">
        <v>6.25</v>
      </c>
      <c r="Q51" s="35">
        <v>4.5</v>
      </c>
      <c r="R51" s="35">
        <f>(Q51*P51*O51)/1728</f>
        <v>0.21158854166666666</v>
      </c>
      <c r="S51" s="36" t="s">
        <v>90</v>
      </c>
      <c r="T51" s="38">
        <v>1.74</v>
      </c>
      <c r="U51" s="38">
        <f>T51*G51</f>
        <v>41.76</v>
      </c>
      <c r="V51" s="38" t="s">
        <v>90</v>
      </c>
      <c r="W51" s="38" t="s">
        <v>90</v>
      </c>
      <c r="X51" s="38">
        <v>0.75</v>
      </c>
      <c r="Y51" s="38">
        <f>X51*G51</f>
        <v>18</v>
      </c>
    </row>
    <row r="52" spans="1:25" ht="15.75" x14ac:dyDescent="0.2">
      <c r="A52" s="486" t="s">
        <v>2651</v>
      </c>
      <c r="B52" s="622" t="s">
        <v>2652</v>
      </c>
      <c r="C52" s="675"/>
      <c r="D52" s="688"/>
      <c r="E52" s="677"/>
      <c r="F52" s="428">
        <v>786309287358</v>
      </c>
      <c r="G52" s="1042"/>
      <c r="H52" s="1043"/>
      <c r="I52" s="1043"/>
      <c r="J52" s="1043"/>
      <c r="K52" s="1043"/>
      <c r="L52" s="1043"/>
      <c r="M52" s="1043"/>
      <c r="N52" s="1043"/>
      <c r="O52" s="1043"/>
      <c r="P52" s="1043"/>
      <c r="Q52" s="1043"/>
      <c r="R52" s="1043"/>
      <c r="S52" s="1043"/>
      <c r="T52" s="1043"/>
      <c r="U52" s="1043"/>
      <c r="V52" s="1043"/>
      <c r="W52" s="1043"/>
      <c r="X52" s="1043"/>
      <c r="Y52" s="1044"/>
    </row>
    <row r="53" spans="1:25" ht="78.75" x14ac:dyDescent="0.2">
      <c r="A53" s="30" t="s">
        <v>2653</v>
      </c>
      <c r="B53" s="107" t="s">
        <v>2654</v>
      </c>
      <c r="C53" s="675"/>
      <c r="D53" s="679" t="s">
        <v>2633</v>
      </c>
      <c r="E53" s="677" t="s">
        <v>2655</v>
      </c>
      <c r="F53" s="108" t="s">
        <v>2656</v>
      </c>
      <c r="G53" s="34">
        <v>24</v>
      </c>
      <c r="H53" s="34">
        <v>24</v>
      </c>
      <c r="I53" s="35">
        <v>3.5</v>
      </c>
      <c r="J53" s="35">
        <v>6.5</v>
      </c>
      <c r="K53" s="35">
        <v>13.25</v>
      </c>
      <c r="L53" s="35">
        <v>4.75</v>
      </c>
      <c r="M53" s="35">
        <f>(L53*K53*J53)/1728</f>
        <v>0.23674406828703703</v>
      </c>
      <c r="N53" s="35">
        <v>3</v>
      </c>
      <c r="O53" s="35">
        <v>13</v>
      </c>
      <c r="P53" s="35">
        <v>6.25</v>
      </c>
      <c r="Q53" s="35">
        <v>4.5</v>
      </c>
      <c r="R53" s="35">
        <f>(Q53*P53*O53)/1728</f>
        <v>0.21158854166666666</v>
      </c>
      <c r="S53" s="36" t="s">
        <v>90</v>
      </c>
      <c r="T53" s="38">
        <v>1.95</v>
      </c>
      <c r="U53" s="38">
        <f>T53*G53</f>
        <v>46.8</v>
      </c>
      <c r="V53" s="38" t="s">
        <v>90</v>
      </c>
      <c r="W53" s="38" t="s">
        <v>90</v>
      </c>
      <c r="X53" s="38">
        <v>0.85</v>
      </c>
      <c r="Y53" s="38">
        <f>X53*G53</f>
        <v>20.399999999999999</v>
      </c>
    </row>
    <row r="54" spans="1:25" ht="15.75" x14ac:dyDescent="0.2">
      <c r="A54" s="486" t="s">
        <v>2657</v>
      </c>
      <c r="B54" s="622" t="s">
        <v>2658</v>
      </c>
      <c r="C54" s="675"/>
      <c r="D54" s="688"/>
      <c r="E54" s="677"/>
      <c r="F54" s="428">
        <v>786309287372</v>
      </c>
      <c r="G54" s="1042"/>
      <c r="H54" s="1043"/>
      <c r="I54" s="1043"/>
      <c r="J54" s="1043"/>
      <c r="K54" s="1043"/>
      <c r="L54" s="1043"/>
      <c r="M54" s="1043"/>
      <c r="N54" s="1043"/>
      <c r="O54" s="1043"/>
      <c r="P54" s="1043"/>
      <c r="Q54" s="1043"/>
      <c r="R54" s="1043"/>
      <c r="S54" s="1043"/>
      <c r="T54" s="1043"/>
      <c r="U54" s="1043"/>
      <c r="V54" s="1043"/>
      <c r="W54" s="1043"/>
      <c r="X54" s="1043"/>
      <c r="Y54" s="1044"/>
    </row>
    <row r="55" spans="1:25" ht="78.75" x14ac:dyDescent="0.2">
      <c r="A55" s="30" t="s">
        <v>2659</v>
      </c>
      <c r="B55" s="107" t="s">
        <v>2660</v>
      </c>
      <c r="C55" s="675"/>
      <c r="D55" s="679" t="s">
        <v>2633</v>
      </c>
      <c r="E55" s="677" t="s">
        <v>2655</v>
      </c>
      <c r="F55" s="108" t="s">
        <v>2661</v>
      </c>
      <c r="G55" s="34">
        <v>24</v>
      </c>
      <c r="H55" s="34">
        <v>24</v>
      </c>
      <c r="I55" s="35">
        <v>3.5</v>
      </c>
      <c r="J55" s="35">
        <v>6.5</v>
      </c>
      <c r="K55" s="35">
        <v>13.25</v>
      </c>
      <c r="L55" s="35">
        <v>4.75</v>
      </c>
      <c r="M55" s="35">
        <f>(L55*K55*J55)/1728</f>
        <v>0.23674406828703703</v>
      </c>
      <c r="N55" s="35">
        <v>3</v>
      </c>
      <c r="O55" s="35">
        <v>13</v>
      </c>
      <c r="P55" s="35">
        <v>6.25</v>
      </c>
      <c r="Q55" s="35">
        <v>4.5</v>
      </c>
      <c r="R55" s="35">
        <f>(Q55*P55*O55)/1728</f>
        <v>0.21158854166666666</v>
      </c>
      <c r="S55" s="36" t="s">
        <v>90</v>
      </c>
      <c r="T55" s="38">
        <v>1.95</v>
      </c>
      <c r="U55" s="38">
        <f>T55*G55</f>
        <v>46.8</v>
      </c>
      <c r="V55" s="38" t="s">
        <v>90</v>
      </c>
      <c r="W55" s="38" t="s">
        <v>90</v>
      </c>
      <c r="X55" s="38">
        <v>0.85</v>
      </c>
      <c r="Y55" s="38">
        <f>X55*G55</f>
        <v>20.399999999999999</v>
      </c>
    </row>
    <row r="56" spans="1:25" ht="15.75" x14ac:dyDescent="0.2">
      <c r="A56" s="622" t="s">
        <v>2662</v>
      </c>
      <c r="B56" s="622" t="s">
        <v>2663</v>
      </c>
      <c r="C56" s="675"/>
      <c r="D56" s="688"/>
      <c r="E56" s="677"/>
      <c r="F56" s="428">
        <v>786309287396</v>
      </c>
      <c r="G56" s="1179"/>
      <c r="H56" s="1180"/>
      <c r="I56" s="1180"/>
      <c r="J56" s="1180"/>
      <c r="K56" s="1180"/>
      <c r="L56" s="1180"/>
      <c r="M56" s="1180"/>
      <c r="N56" s="1180"/>
      <c r="O56" s="1180"/>
      <c r="P56" s="1180"/>
      <c r="Q56" s="1180"/>
      <c r="R56" s="1180"/>
      <c r="S56" s="1180"/>
      <c r="T56" s="1180"/>
      <c r="U56" s="1180"/>
      <c r="V56" s="1180"/>
      <c r="W56" s="1180"/>
      <c r="X56" s="1180"/>
      <c r="Y56" s="1181"/>
    </row>
    <row r="58" spans="1:25" ht="18.75" x14ac:dyDescent="0.3">
      <c r="C58" s="69"/>
    </row>
    <row r="59" spans="1:25" ht="18.75" x14ac:dyDescent="0.3">
      <c r="D59" s="69"/>
      <c r="E59" s="69"/>
    </row>
    <row r="61" spans="1:25" ht="18.75" x14ac:dyDescent="0.3">
      <c r="F61" s="69"/>
    </row>
  </sheetData>
  <mergeCells count="94">
    <mergeCell ref="X11:Y11"/>
    <mergeCell ref="C13:C14"/>
    <mergeCell ref="A11:H11"/>
    <mergeCell ref="I11:M11"/>
    <mergeCell ref="N11:R11"/>
    <mergeCell ref="T11:U11"/>
    <mergeCell ref="V11:W11"/>
    <mergeCell ref="D13:D14"/>
    <mergeCell ref="E13:E14"/>
    <mergeCell ref="G14:Y14"/>
    <mergeCell ref="A1:Y1"/>
    <mergeCell ref="A2:Y2"/>
    <mergeCell ref="A3:Y3"/>
    <mergeCell ref="A4:Y4"/>
    <mergeCell ref="A9:Y10"/>
    <mergeCell ref="C17:C18"/>
    <mergeCell ref="D17:D18"/>
    <mergeCell ref="E17:E18"/>
    <mergeCell ref="G18:Y18"/>
    <mergeCell ref="C15:C16"/>
    <mergeCell ref="D15:D16"/>
    <mergeCell ref="E15:E16"/>
    <mergeCell ref="G16:Y16"/>
    <mergeCell ref="C19:C20"/>
    <mergeCell ref="D19:D20"/>
    <mergeCell ref="E19:E20"/>
    <mergeCell ref="G20:Y20"/>
    <mergeCell ref="C21:C22"/>
    <mergeCell ref="D21:D22"/>
    <mergeCell ref="E21:E22"/>
    <mergeCell ref="G22:Y22"/>
    <mergeCell ref="C23:C24"/>
    <mergeCell ref="D23:D24"/>
    <mergeCell ref="E23:E24"/>
    <mergeCell ref="G24:Y24"/>
    <mergeCell ref="C25:C27"/>
    <mergeCell ref="D25:D27"/>
    <mergeCell ref="E25:E27"/>
    <mergeCell ref="G26:Y27"/>
    <mergeCell ref="C28:C30"/>
    <mergeCell ref="D28:D30"/>
    <mergeCell ref="E28:E30"/>
    <mergeCell ref="G29:Y30"/>
    <mergeCell ref="C31:C32"/>
    <mergeCell ref="D31:D32"/>
    <mergeCell ref="E31:E32"/>
    <mergeCell ref="G32:Y32"/>
    <mergeCell ref="C33:C34"/>
    <mergeCell ref="D33:D34"/>
    <mergeCell ref="E33:E34"/>
    <mergeCell ref="G34:Y34"/>
    <mergeCell ref="C35:C36"/>
    <mergeCell ref="D35:D36"/>
    <mergeCell ref="E35:E36"/>
    <mergeCell ref="G36:Y36"/>
    <mergeCell ref="C37:C38"/>
    <mergeCell ref="D37:D38"/>
    <mergeCell ref="E37:E38"/>
    <mergeCell ref="G38:Y38"/>
    <mergeCell ref="C47:C48"/>
    <mergeCell ref="D47:D48"/>
    <mergeCell ref="E47:E48"/>
    <mergeCell ref="G48:Y48"/>
    <mergeCell ref="C39:C40"/>
    <mergeCell ref="D39:D40"/>
    <mergeCell ref="E39:E40"/>
    <mergeCell ref="G40:Y40"/>
    <mergeCell ref="A41:Y42"/>
    <mergeCell ref="A43:H43"/>
    <mergeCell ref="I43:M43"/>
    <mergeCell ref="N43:R43"/>
    <mergeCell ref="T43:U43"/>
    <mergeCell ref="V43:W43"/>
    <mergeCell ref="X43:Y43"/>
    <mergeCell ref="C45:C46"/>
    <mergeCell ref="D45:D46"/>
    <mergeCell ref="E45:E46"/>
    <mergeCell ref="G46:Y46"/>
    <mergeCell ref="C49:C50"/>
    <mergeCell ref="D49:D50"/>
    <mergeCell ref="E49:E50"/>
    <mergeCell ref="G50:Y50"/>
    <mergeCell ref="C51:C52"/>
    <mergeCell ref="D51:D52"/>
    <mergeCell ref="E51:E52"/>
    <mergeCell ref="G52:Y52"/>
    <mergeCell ref="C53:C54"/>
    <mergeCell ref="D53:D54"/>
    <mergeCell ref="E53:E54"/>
    <mergeCell ref="G54:Y54"/>
    <mergeCell ref="C55:C56"/>
    <mergeCell ref="D55:D56"/>
    <mergeCell ref="E55:E56"/>
    <mergeCell ref="G56:Y56"/>
  </mergeCells>
  <dataValidations count="1">
    <dataValidation type="textLength" allowBlank="1" showInputMessage="1" showErrorMessage="1" sqref="B23:C23 C13 C17 C19 B24 B25:C25 B28:C28 B26:B27 C39 C21 C31 C33 C35 C37 B13:B22 B29:B32 C45 C47 C49 C51 C53 C55" xr:uid="{6BA70C62-7A0B-469D-A73D-FF9AB9C7E486}">
      <formula1>1</formula1>
      <formula2>30</formula2>
    </dataValidation>
  </dataValidations>
  <printOptions horizontalCentered="1"/>
  <pageMargins left="0" right="0" top="0.5" bottom="0.25" header="0.5" footer="0.25"/>
  <pageSetup scale="38" fitToHeight="0" orientation="landscape" r:id="rId1"/>
  <headerFooter alignWithMargins="0">
    <oddFooter xml:space="preserve">&amp;LPricing Valid Thru 8/31/2026
&amp;C&amp;P of &amp;N&amp;RAll Information is Subject to Change </oddFooter>
  </headerFooter>
  <rowBreaks count="1" manualBreakCount="1">
    <brk id="40" max="2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C7DF-D634-49F4-ABE7-AFB774AF8703}">
  <sheetPr>
    <pageSetUpPr fitToPage="1"/>
  </sheetPr>
  <dimension ref="A1:AA67"/>
  <sheetViews>
    <sheetView view="pageBreakPreview" zoomScale="80" zoomScaleNormal="90" zoomScaleSheetLayoutView="80" workbookViewId="0">
      <selection activeCell="G29" sqref="G29:X30"/>
    </sheetView>
  </sheetViews>
  <sheetFormatPr defaultColWidth="27.7109375" defaultRowHeight="15" x14ac:dyDescent="0.2"/>
  <cols>
    <col min="1" max="1" width="23.140625" style="29" customWidth="1"/>
    <col min="2" max="2" width="53.5703125" style="7" customWidth="1"/>
    <col min="3" max="3" width="27" style="7" customWidth="1"/>
    <col min="4" max="4" width="23.42578125" style="67" bestFit="1" customWidth="1"/>
    <col min="5" max="5" width="28.28515625" style="68" bestFit="1" customWidth="1"/>
    <col min="6" max="10" width="6.85546875" style="67" customWidth="1"/>
    <col min="11" max="14" width="6.85546875" style="70" customWidth="1"/>
    <col min="15" max="15" width="6.85546875" style="67" customWidth="1"/>
    <col min="16" max="17" width="6.85546875" style="71" customWidth="1"/>
    <col min="18" max="18" width="9.7109375" style="72" bestFit="1" customWidth="1"/>
    <col min="19" max="21" width="13" style="73" customWidth="1"/>
    <col min="22" max="22" width="14.5703125" style="73" customWidth="1"/>
    <col min="23" max="23" width="13" style="73" customWidth="1"/>
    <col min="24" max="24" width="14.85546875" style="73" customWidth="1"/>
    <col min="25" max="25" width="9.140625" style="7" customWidth="1"/>
    <col min="26" max="16384" width="27.7109375" style="7"/>
  </cols>
  <sheetData>
    <row r="1" spans="1:27" ht="12.75" customHeight="1" x14ac:dyDescent="0.3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/>
      <c r="S1" s="5"/>
      <c r="T1" s="5"/>
      <c r="U1" s="5"/>
      <c r="V1" s="5"/>
      <c r="W1" s="5"/>
      <c r="X1" s="6"/>
    </row>
    <row r="2" spans="1:27" s="8" customFormat="1" ht="23.25" customHeight="1" x14ac:dyDescent="0.35">
      <c r="A2" s="669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1"/>
    </row>
    <row r="3" spans="1:27" s="8" customFormat="1" ht="23.25" customHeight="1" x14ac:dyDescent="0.35">
      <c r="A3" s="669" t="s">
        <v>2461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1"/>
    </row>
    <row r="4" spans="1:27" s="8" customFormat="1" ht="43.5" customHeight="1" x14ac:dyDescent="0.35">
      <c r="A4" s="672" t="s">
        <v>2462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4"/>
    </row>
    <row r="5" spans="1:27" s="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4"/>
    </row>
    <row r="6" spans="1:27" s="8" customFormat="1" ht="23.25" customHeigh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</row>
    <row r="7" spans="1:27" s="8" customFormat="1" ht="23.25" customHeight="1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</row>
    <row r="8" spans="1:27" s="8" customFormat="1" ht="23.25" customHeight="1" x14ac:dyDescent="0.3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27" s="8" customFormat="1" ht="23.25" customHeight="1" thickBot="1" x14ac:dyDescent="0.4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</row>
    <row r="10" spans="1:27" s="15" customFormat="1" ht="21" customHeight="1" x14ac:dyDescent="0.2">
      <c r="A10" s="946" t="s">
        <v>2463</v>
      </c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935"/>
    </row>
    <row r="11" spans="1:27" s="15" customFormat="1" ht="21" customHeight="1" thickBot="1" x14ac:dyDescent="0.25">
      <c r="A11" s="936"/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937"/>
    </row>
    <row r="12" spans="1:27" s="15" customFormat="1" ht="15.75" customHeight="1" x14ac:dyDescent="0.2">
      <c r="A12" s="667" t="s">
        <v>4</v>
      </c>
      <c r="B12" s="667"/>
      <c r="C12" s="667"/>
      <c r="D12" s="667"/>
      <c r="E12" s="667"/>
      <c r="F12" s="667"/>
      <c r="G12" s="667"/>
      <c r="H12" s="667" t="s">
        <v>5</v>
      </c>
      <c r="I12" s="667"/>
      <c r="J12" s="667"/>
      <c r="K12" s="667"/>
      <c r="L12" s="667"/>
      <c r="M12" s="667" t="s">
        <v>6</v>
      </c>
      <c r="N12" s="667"/>
      <c r="O12" s="667"/>
      <c r="P12" s="667"/>
      <c r="Q12" s="667"/>
      <c r="R12" s="16"/>
      <c r="S12" s="668" t="s">
        <v>7</v>
      </c>
      <c r="T12" s="668"/>
      <c r="U12" s="668" t="s">
        <v>68</v>
      </c>
      <c r="V12" s="668"/>
      <c r="W12" s="668" t="s">
        <v>68</v>
      </c>
      <c r="X12" s="668"/>
    </row>
    <row r="13" spans="1:27" s="29" customFormat="1" ht="15.75" customHeight="1" x14ac:dyDescent="0.2">
      <c r="A13" s="17" t="s">
        <v>9</v>
      </c>
      <c r="B13" s="18" t="s">
        <v>10</v>
      </c>
      <c r="C13" s="18" t="s">
        <v>11</v>
      </c>
      <c r="D13" s="18" t="s">
        <v>12</v>
      </c>
      <c r="E13" s="19" t="s">
        <v>14</v>
      </c>
      <c r="F13" s="20" t="s">
        <v>15</v>
      </c>
      <c r="G13" s="20" t="s">
        <v>16</v>
      </c>
      <c r="H13" s="20" t="s">
        <v>17</v>
      </c>
      <c r="I13" s="20" t="s">
        <v>18</v>
      </c>
      <c r="J13" s="20" t="s">
        <v>19</v>
      </c>
      <c r="K13" s="20" t="s">
        <v>20</v>
      </c>
      <c r="L13" s="20" t="s">
        <v>21</v>
      </c>
      <c r="M13" s="21" t="s">
        <v>17</v>
      </c>
      <c r="N13" s="22" t="s">
        <v>18</v>
      </c>
      <c r="O13" s="22" t="s">
        <v>19</v>
      </c>
      <c r="P13" s="22" t="s">
        <v>20</v>
      </c>
      <c r="Q13" s="23" t="s">
        <v>21</v>
      </c>
      <c r="R13" s="24" t="s">
        <v>22</v>
      </c>
      <c r="S13" s="25" t="s">
        <v>23</v>
      </c>
      <c r="T13" s="25" t="s">
        <v>24</v>
      </c>
      <c r="U13" s="26" t="s">
        <v>25</v>
      </c>
      <c r="V13" s="25" t="s">
        <v>26</v>
      </c>
      <c r="W13" s="27" t="s">
        <v>27</v>
      </c>
      <c r="X13" s="28" t="s">
        <v>28</v>
      </c>
    </row>
    <row r="14" spans="1:27" s="39" customFormat="1" ht="70.5" customHeight="1" x14ac:dyDescent="0.2">
      <c r="A14" s="30" t="s">
        <v>2464</v>
      </c>
      <c r="B14" s="30" t="s">
        <v>2465</v>
      </c>
      <c r="C14" s="686"/>
      <c r="D14" s="793" t="s">
        <v>2466</v>
      </c>
      <c r="E14" s="108" t="s">
        <v>2467</v>
      </c>
      <c r="F14" s="121">
        <v>48</v>
      </c>
      <c r="G14" s="34">
        <v>12</v>
      </c>
      <c r="H14" s="35">
        <v>10.199999999999999</v>
      </c>
      <c r="I14" s="35">
        <v>12.5</v>
      </c>
      <c r="J14" s="35">
        <v>7.2</v>
      </c>
      <c r="K14" s="35">
        <v>13</v>
      </c>
      <c r="L14" s="35">
        <f>(K14*J14*I14)/1728</f>
        <v>0.67708333333333337</v>
      </c>
      <c r="M14" s="35">
        <v>2.2000000000000002</v>
      </c>
      <c r="N14" s="35">
        <v>12</v>
      </c>
      <c r="O14" s="35">
        <v>2</v>
      </c>
      <c r="P14" s="35">
        <v>12.5</v>
      </c>
      <c r="Q14" s="50">
        <f>(N14*O14*P14)/1728</f>
        <v>0.1736111111111111</v>
      </c>
      <c r="R14" s="36" t="s">
        <v>90</v>
      </c>
      <c r="S14" s="38">
        <v>1.65</v>
      </c>
      <c r="T14" s="38">
        <f>S14*F14</f>
        <v>79.199999999999989</v>
      </c>
      <c r="U14" s="38">
        <v>0.73299999999999998</v>
      </c>
      <c r="V14" s="38">
        <f>U14*F14</f>
        <v>35.183999999999997</v>
      </c>
      <c r="W14" s="38">
        <v>0.7</v>
      </c>
      <c r="X14" s="38">
        <f>W14*F14</f>
        <v>33.599999999999994</v>
      </c>
      <c r="Z14" s="110"/>
      <c r="AA14" s="110"/>
    </row>
    <row r="15" spans="1:27" s="255" customFormat="1" ht="14.25" x14ac:dyDescent="0.2">
      <c r="A15" s="427" t="s">
        <v>2468</v>
      </c>
      <c r="B15" s="403" t="s">
        <v>2469</v>
      </c>
      <c r="C15" s="689"/>
      <c r="D15" s="794"/>
      <c r="E15" s="428">
        <v>786309287204</v>
      </c>
      <c r="F15" s="402">
        <v>8</v>
      </c>
      <c r="G15" s="947" t="s">
        <v>717</v>
      </c>
      <c r="H15" s="948"/>
      <c r="I15" s="948"/>
      <c r="J15" s="948"/>
      <c r="K15" s="948"/>
      <c r="L15" s="948"/>
      <c r="M15" s="948"/>
      <c r="N15" s="948"/>
      <c r="O15" s="948"/>
      <c r="P15" s="948"/>
      <c r="Q15" s="948"/>
      <c r="R15" s="948"/>
      <c r="S15" s="948"/>
      <c r="T15" s="948"/>
      <c r="U15" s="948"/>
      <c r="V15" s="948"/>
      <c r="W15" s="948"/>
      <c r="X15" s="948"/>
    </row>
    <row r="16" spans="1:27" s="255" customFormat="1" ht="14.25" x14ac:dyDescent="0.2">
      <c r="A16" s="427" t="s">
        <v>2470</v>
      </c>
      <c r="B16" s="403" t="s">
        <v>2471</v>
      </c>
      <c r="C16" s="689"/>
      <c r="D16" s="794"/>
      <c r="E16" s="428">
        <v>786309287204</v>
      </c>
      <c r="F16" s="402">
        <v>8</v>
      </c>
      <c r="G16" s="947"/>
      <c r="H16" s="948"/>
      <c r="I16" s="948"/>
      <c r="J16" s="948"/>
      <c r="K16" s="948"/>
      <c r="L16" s="948"/>
      <c r="M16" s="948"/>
      <c r="N16" s="948"/>
      <c r="O16" s="948"/>
      <c r="P16" s="948"/>
      <c r="Q16" s="948"/>
      <c r="R16" s="948"/>
      <c r="S16" s="948"/>
      <c r="T16" s="948"/>
      <c r="U16" s="948"/>
      <c r="V16" s="948"/>
      <c r="W16" s="948"/>
      <c r="X16" s="948"/>
    </row>
    <row r="17" spans="1:27" s="255" customFormat="1" ht="14.25" x14ac:dyDescent="0.2">
      <c r="A17" s="427" t="s">
        <v>2472</v>
      </c>
      <c r="B17" s="403" t="s">
        <v>2473</v>
      </c>
      <c r="C17" s="689"/>
      <c r="D17" s="794"/>
      <c r="E17" s="428">
        <v>786309287204</v>
      </c>
      <c r="F17" s="402">
        <v>8</v>
      </c>
      <c r="G17" s="947"/>
      <c r="H17" s="948"/>
      <c r="I17" s="948"/>
      <c r="J17" s="948"/>
      <c r="K17" s="948"/>
      <c r="L17" s="948"/>
      <c r="M17" s="948"/>
      <c r="N17" s="948"/>
      <c r="O17" s="948"/>
      <c r="P17" s="948"/>
      <c r="Q17" s="948"/>
      <c r="R17" s="948"/>
      <c r="S17" s="948"/>
      <c r="T17" s="948"/>
      <c r="U17" s="948"/>
      <c r="V17" s="948"/>
      <c r="W17" s="948"/>
      <c r="X17" s="948"/>
    </row>
    <row r="18" spans="1:27" s="255" customFormat="1" ht="14.25" x14ac:dyDescent="0.2">
      <c r="A18" s="427" t="s">
        <v>2474</v>
      </c>
      <c r="B18" s="403" t="s">
        <v>2475</v>
      </c>
      <c r="C18" s="689"/>
      <c r="D18" s="794"/>
      <c r="E18" s="428">
        <v>786309287204</v>
      </c>
      <c r="F18" s="402">
        <v>8</v>
      </c>
      <c r="G18" s="947"/>
      <c r="H18" s="948"/>
      <c r="I18" s="948"/>
      <c r="J18" s="948"/>
      <c r="K18" s="948"/>
      <c r="L18" s="948"/>
      <c r="M18" s="948"/>
      <c r="N18" s="948"/>
      <c r="O18" s="948"/>
      <c r="P18" s="948"/>
      <c r="Q18" s="948"/>
      <c r="R18" s="948"/>
      <c r="S18" s="948"/>
      <c r="T18" s="948"/>
      <c r="U18" s="948"/>
      <c r="V18" s="948"/>
      <c r="W18" s="948"/>
      <c r="X18" s="948"/>
    </row>
    <row r="19" spans="1:27" s="255" customFormat="1" ht="14.25" x14ac:dyDescent="0.2">
      <c r="A19" s="427" t="s">
        <v>2476</v>
      </c>
      <c r="B19" s="403" t="s">
        <v>2477</v>
      </c>
      <c r="C19" s="689"/>
      <c r="D19" s="794"/>
      <c r="E19" s="428">
        <v>786309287204</v>
      </c>
      <c r="F19" s="402">
        <v>8</v>
      </c>
      <c r="G19" s="947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</row>
    <row r="20" spans="1:27" s="255" customFormat="1" ht="14.25" x14ac:dyDescent="0.2">
      <c r="A20" s="427" t="s">
        <v>2478</v>
      </c>
      <c r="B20" s="403" t="s">
        <v>2479</v>
      </c>
      <c r="C20" s="689"/>
      <c r="D20" s="794"/>
      <c r="E20" s="428">
        <v>786309287204</v>
      </c>
      <c r="F20" s="402">
        <v>8</v>
      </c>
      <c r="G20" s="949"/>
      <c r="H20" s="948"/>
      <c r="I20" s="948"/>
      <c r="J20" s="948"/>
      <c r="K20" s="948"/>
      <c r="L20" s="948"/>
      <c r="M20" s="948"/>
      <c r="N20" s="948"/>
      <c r="O20" s="948"/>
      <c r="P20" s="948"/>
      <c r="Q20" s="948"/>
      <c r="R20" s="948"/>
      <c r="S20" s="948"/>
      <c r="T20" s="948"/>
      <c r="U20" s="948"/>
      <c r="V20" s="948"/>
      <c r="W20" s="948"/>
      <c r="X20" s="948"/>
    </row>
    <row r="21" spans="1:27" s="255" customFormat="1" ht="70.5" customHeight="1" x14ac:dyDescent="0.2">
      <c r="A21" s="30" t="s">
        <v>2480</v>
      </c>
      <c r="B21" s="30" t="s">
        <v>2481</v>
      </c>
      <c r="C21" s="686"/>
      <c r="D21" s="793" t="s">
        <v>2482</v>
      </c>
      <c r="E21" s="108" t="s">
        <v>2483</v>
      </c>
      <c r="F21" s="121">
        <v>48</v>
      </c>
      <c r="G21" s="34">
        <v>12</v>
      </c>
      <c r="H21" s="35">
        <v>5.2</v>
      </c>
      <c r="I21" s="35">
        <v>13</v>
      </c>
      <c r="J21" s="35">
        <v>7.2</v>
      </c>
      <c r="K21" s="35">
        <v>6.3</v>
      </c>
      <c r="L21" s="35">
        <f>(K21*J21*I21)/1728</f>
        <v>0.34125</v>
      </c>
      <c r="M21" s="35">
        <v>1.25</v>
      </c>
      <c r="N21" s="35">
        <v>6</v>
      </c>
      <c r="O21" s="35">
        <v>2</v>
      </c>
      <c r="P21" s="35">
        <v>12.5</v>
      </c>
      <c r="Q21" s="50">
        <f>(N21*O21*P21)/1728</f>
        <v>8.6805555555555552E-2</v>
      </c>
      <c r="R21" s="36" t="s">
        <v>90</v>
      </c>
      <c r="S21" s="38">
        <v>1.1499999999999999</v>
      </c>
      <c r="T21" s="38">
        <f>S21*F21</f>
        <v>55.199999999999996</v>
      </c>
      <c r="U21" s="38">
        <v>0.497</v>
      </c>
      <c r="V21" s="38">
        <f>U21*F21</f>
        <v>23.856000000000002</v>
      </c>
      <c r="W21" s="38">
        <v>0.48</v>
      </c>
      <c r="X21" s="38">
        <f>W21*F21</f>
        <v>23.04</v>
      </c>
    </row>
    <row r="22" spans="1:27" s="255" customFormat="1" ht="14.25" x14ac:dyDescent="0.2">
      <c r="A22" s="427" t="s">
        <v>2484</v>
      </c>
      <c r="B22" s="403" t="s">
        <v>2485</v>
      </c>
      <c r="C22" s="689"/>
      <c r="D22" s="794"/>
      <c r="E22" s="428">
        <v>786309287211</v>
      </c>
      <c r="F22" s="402">
        <v>8</v>
      </c>
      <c r="G22" s="947" t="s">
        <v>717</v>
      </c>
      <c r="H22" s="948"/>
      <c r="I22" s="948"/>
      <c r="J22" s="948"/>
      <c r="K22" s="948"/>
      <c r="L22" s="948"/>
      <c r="M22" s="948"/>
      <c r="N22" s="948"/>
      <c r="O22" s="948"/>
      <c r="P22" s="948"/>
      <c r="Q22" s="948"/>
      <c r="R22" s="948"/>
      <c r="S22" s="948"/>
      <c r="T22" s="948"/>
      <c r="U22" s="948"/>
      <c r="V22" s="948"/>
      <c r="W22" s="948"/>
      <c r="X22" s="948"/>
    </row>
    <row r="23" spans="1:27" s="255" customFormat="1" ht="14.25" x14ac:dyDescent="0.2">
      <c r="A23" s="427" t="s">
        <v>2486</v>
      </c>
      <c r="B23" s="403" t="s">
        <v>2487</v>
      </c>
      <c r="C23" s="689"/>
      <c r="D23" s="794"/>
      <c r="E23" s="428">
        <v>786309287211</v>
      </c>
      <c r="F23" s="402">
        <v>8</v>
      </c>
      <c r="G23" s="947"/>
      <c r="H23" s="948"/>
      <c r="I23" s="948"/>
      <c r="J23" s="948"/>
      <c r="K23" s="948"/>
      <c r="L23" s="948"/>
      <c r="M23" s="948"/>
      <c r="N23" s="948"/>
      <c r="O23" s="948"/>
      <c r="P23" s="948"/>
      <c r="Q23" s="948"/>
      <c r="R23" s="948"/>
      <c r="S23" s="948"/>
      <c r="T23" s="948"/>
      <c r="U23" s="948"/>
      <c r="V23" s="948"/>
      <c r="W23" s="948"/>
      <c r="X23" s="948"/>
    </row>
    <row r="24" spans="1:27" s="255" customFormat="1" ht="14.25" x14ac:dyDescent="0.2">
      <c r="A24" s="427" t="s">
        <v>2488</v>
      </c>
      <c r="B24" s="403" t="s">
        <v>2489</v>
      </c>
      <c r="C24" s="689"/>
      <c r="D24" s="794"/>
      <c r="E24" s="428">
        <v>786309287211</v>
      </c>
      <c r="F24" s="402">
        <v>8</v>
      </c>
      <c r="G24" s="947"/>
      <c r="H24" s="948"/>
      <c r="I24" s="948"/>
      <c r="J24" s="948"/>
      <c r="K24" s="948"/>
      <c r="L24" s="948"/>
      <c r="M24" s="948"/>
      <c r="N24" s="948"/>
      <c r="O24" s="948"/>
      <c r="P24" s="948"/>
      <c r="Q24" s="948"/>
      <c r="R24" s="948"/>
      <c r="S24" s="948"/>
      <c r="T24" s="948"/>
      <c r="U24" s="948"/>
      <c r="V24" s="948"/>
      <c r="W24" s="948"/>
      <c r="X24" s="948"/>
    </row>
    <row r="25" spans="1:27" s="255" customFormat="1" ht="14.25" x14ac:dyDescent="0.2">
      <c r="A25" s="427" t="s">
        <v>2490</v>
      </c>
      <c r="B25" s="403" t="s">
        <v>2491</v>
      </c>
      <c r="C25" s="689"/>
      <c r="D25" s="794"/>
      <c r="E25" s="428">
        <v>786309287211</v>
      </c>
      <c r="F25" s="402">
        <v>8</v>
      </c>
      <c r="G25" s="947"/>
      <c r="H25" s="948"/>
      <c r="I25" s="948"/>
      <c r="J25" s="948"/>
      <c r="K25" s="948"/>
      <c r="L25" s="948"/>
      <c r="M25" s="948"/>
      <c r="N25" s="948"/>
      <c r="O25" s="948"/>
      <c r="P25" s="948"/>
      <c r="Q25" s="948"/>
      <c r="R25" s="948"/>
      <c r="S25" s="948"/>
      <c r="T25" s="948"/>
      <c r="U25" s="948"/>
      <c r="V25" s="948"/>
      <c r="W25" s="948"/>
      <c r="X25" s="948"/>
    </row>
    <row r="26" spans="1:27" s="255" customFormat="1" ht="14.25" x14ac:dyDescent="0.2">
      <c r="A26" s="427" t="s">
        <v>2492</v>
      </c>
      <c r="B26" s="403" t="s">
        <v>2493</v>
      </c>
      <c r="C26" s="689"/>
      <c r="D26" s="794"/>
      <c r="E26" s="428">
        <v>786309287211</v>
      </c>
      <c r="F26" s="402">
        <v>8</v>
      </c>
      <c r="G26" s="947"/>
      <c r="H26" s="948"/>
      <c r="I26" s="948"/>
      <c r="J26" s="948"/>
      <c r="K26" s="948"/>
      <c r="L26" s="948"/>
      <c r="M26" s="948"/>
      <c r="N26" s="948"/>
      <c r="O26" s="948"/>
      <c r="P26" s="948"/>
      <c r="Q26" s="948"/>
      <c r="R26" s="948"/>
      <c r="S26" s="948"/>
      <c r="T26" s="948"/>
      <c r="U26" s="948"/>
      <c r="V26" s="948"/>
      <c r="W26" s="948"/>
      <c r="X26" s="948"/>
    </row>
    <row r="27" spans="1:27" s="255" customFormat="1" ht="14.25" x14ac:dyDescent="0.2">
      <c r="A27" s="427" t="s">
        <v>2494</v>
      </c>
      <c r="B27" s="403" t="s">
        <v>2495</v>
      </c>
      <c r="C27" s="689"/>
      <c r="D27" s="794"/>
      <c r="E27" s="428">
        <v>786309287211</v>
      </c>
      <c r="F27" s="402">
        <v>8</v>
      </c>
      <c r="G27" s="949"/>
      <c r="H27" s="948"/>
      <c r="I27" s="948"/>
      <c r="J27" s="948"/>
      <c r="K27" s="948"/>
      <c r="L27" s="948"/>
      <c r="M27" s="948"/>
      <c r="N27" s="948"/>
      <c r="O27" s="948"/>
      <c r="P27" s="948"/>
      <c r="Q27" s="948"/>
      <c r="R27" s="948"/>
      <c r="S27" s="948"/>
      <c r="T27" s="948"/>
      <c r="U27" s="948"/>
      <c r="V27" s="948"/>
      <c r="W27" s="948"/>
      <c r="X27" s="948"/>
    </row>
    <row r="28" spans="1:27" s="39" customFormat="1" ht="70.5" customHeight="1" x14ac:dyDescent="0.2">
      <c r="A28" s="30" t="s">
        <v>2496</v>
      </c>
      <c r="B28" s="30" t="s">
        <v>2497</v>
      </c>
      <c r="C28" s="686"/>
      <c r="D28" s="793" t="s">
        <v>2498</v>
      </c>
      <c r="E28" s="108" t="s">
        <v>2499</v>
      </c>
      <c r="F28" s="121">
        <v>24</v>
      </c>
      <c r="G28" s="34">
        <v>12</v>
      </c>
      <c r="H28" s="35">
        <v>2.8</v>
      </c>
      <c r="I28" s="35">
        <v>9.5</v>
      </c>
      <c r="J28" s="35">
        <v>7.2</v>
      </c>
      <c r="K28" s="35">
        <v>6.5</v>
      </c>
      <c r="L28" s="35">
        <f>(K28*J28*I28)/1728</f>
        <v>0.2572916666666667</v>
      </c>
      <c r="M28" s="35" t="s">
        <v>90</v>
      </c>
      <c r="N28" s="35" t="s">
        <v>90</v>
      </c>
      <c r="O28" s="35" t="s">
        <v>90</v>
      </c>
      <c r="P28" s="35" t="s">
        <v>90</v>
      </c>
      <c r="Q28" s="35" t="s">
        <v>90</v>
      </c>
      <c r="R28" s="36" t="s">
        <v>90</v>
      </c>
      <c r="S28" s="38">
        <v>1.9</v>
      </c>
      <c r="T28" s="38">
        <f>S28*F28</f>
        <v>45.599999999999994</v>
      </c>
      <c r="U28" s="38">
        <v>0.86099999999999999</v>
      </c>
      <c r="V28" s="38">
        <f>U28*F28</f>
        <v>20.664000000000001</v>
      </c>
      <c r="W28" s="38">
        <v>0.83</v>
      </c>
      <c r="X28" s="38">
        <f>W28*F28</f>
        <v>19.919999999999998</v>
      </c>
      <c r="Z28" s="110"/>
      <c r="AA28" s="110"/>
    </row>
    <row r="29" spans="1:27" s="39" customFormat="1" ht="14.25" customHeight="1" x14ac:dyDescent="0.2">
      <c r="A29" s="427" t="s">
        <v>2500</v>
      </c>
      <c r="B29" s="403" t="s">
        <v>2501</v>
      </c>
      <c r="C29" s="689"/>
      <c r="D29" s="794"/>
      <c r="E29" s="428">
        <v>786309287167</v>
      </c>
      <c r="F29" s="402">
        <v>12</v>
      </c>
      <c r="G29" s="947" t="s">
        <v>717</v>
      </c>
      <c r="H29" s="948"/>
      <c r="I29" s="948"/>
      <c r="J29" s="948"/>
      <c r="K29" s="948"/>
      <c r="L29" s="948"/>
      <c r="M29" s="948"/>
      <c r="N29" s="948"/>
      <c r="O29" s="948"/>
      <c r="P29" s="948"/>
      <c r="Q29" s="948"/>
      <c r="R29" s="948"/>
      <c r="S29" s="948"/>
      <c r="T29" s="948"/>
      <c r="U29" s="948"/>
      <c r="V29" s="948"/>
      <c r="W29" s="948"/>
      <c r="X29" s="948"/>
      <c r="Z29" s="110"/>
      <c r="AA29" s="110"/>
    </row>
    <row r="30" spans="1:27" s="39" customFormat="1" ht="14.25" customHeight="1" x14ac:dyDescent="0.2">
      <c r="A30" s="427" t="s">
        <v>2502</v>
      </c>
      <c r="B30" s="403" t="s">
        <v>2503</v>
      </c>
      <c r="C30" s="689"/>
      <c r="D30" s="794"/>
      <c r="E30" s="428">
        <v>786309287167</v>
      </c>
      <c r="F30" s="402">
        <v>12</v>
      </c>
      <c r="G30" s="949"/>
      <c r="H30" s="948"/>
      <c r="I30" s="948"/>
      <c r="J30" s="948"/>
      <c r="K30" s="948"/>
      <c r="L30" s="948"/>
      <c r="M30" s="948"/>
      <c r="N30" s="948"/>
      <c r="O30" s="948"/>
      <c r="P30" s="948"/>
      <c r="Q30" s="948"/>
      <c r="R30" s="948"/>
      <c r="S30" s="948"/>
      <c r="T30" s="948"/>
      <c r="U30" s="948"/>
      <c r="V30" s="948"/>
      <c r="W30" s="948"/>
      <c r="X30" s="948"/>
      <c r="Z30" s="110"/>
      <c r="AA30" s="110"/>
    </row>
    <row r="31" spans="1:27" s="39" customFormat="1" ht="88.5" customHeight="1" x14ac:dyDescent="0.3">
      <c r="A31" s="30" t="s">
        <v>2504</v>
      </c>
      <c r="B31" s="30" t="s">
        <v>2505</v>
      </c>
      <c r="C31" s="31"/>
      <c r="D31" s="199" t="s">
        <v>2506</v>
      </c>
      <c r="E31" s="108" t="s">
        <v>2507</v>
      </c>
      <c r="F31" s="121">
        <v>12</v>
      </c>
      <c r="G31" s="34">
        <v>12</v>
      </c>
      <c r="H31" s="35">
        <v>3</v>
      </c>
      <c r="I31" s="35">
        <v>15</v>
      </c>
      <c r="J31" s="35">
        <v>3</v>
      </c>
      <c r="K31" s="35">
        <v>6.7</v>
      </c>
      <c r="L31" s="35">
        <f>(K31*J31*I31)/1728</f>
        <v>0.17447916666666666</v>
      </c>
      <c r="M31" s="35" t="s">
        <v>90</v>
      </c>
      <c r="N31" s="35" t="s">
        <v>90</v>
      </c>
      <c r="O31" s="35" t="s">
        <v>90</v>
      </c>
      <c r="P31" s="35" t="s">
        <v>90</v>
      </c>
      <c r="Q31" s="35" t="s">
        <v>90</v>
      </c>
      <c r="R31" s="36" t="s">
        <v>90</v>
      </c>
      <c r="S31" s="38">
        <v>2.75</v>
      </c>
      <c r="T31" s="38">
        <f>S31*F31</f>
        <v>33</v>
      </c>
      <c r="U31" s="38">
        <v>1.27</v>
      </c>
      <c r="V31" s="38">
        <f>U31*F31</f>
        <v>15.24</v>
      </c>
      <c r="W31" s="38">
        <v>1.21</v>
      </c>
      <c r="X31" s="38">
        <f>W31*F31</f>
        <v>14.52</v>
      </c>
      <c r="Z31" s="110"/>
      <c r="AA31" s="110"/>
    </row>
    <row r="32" spans="1:27" s="39" customFormat="1" ht="70.5" customHeight="1" x14ac:dyDescent="0.2">
      <c r="A32" s="46" t="s">
        <v>2508</v>
      </c>
      <c r="B32" s="46" t="s">
        <v>2509</v>
      </c>
      <c r="C32" s="686"/>
      <c r="D32" s="710" t="s">
        <v>2510</v>
      </c>
      <c r="E32" s="608" t="s">
        <v>2511</v>
      </c>
      <c r="F32" s="115">
        <v>48</v>
      </c>
      <c r="G32" s="115">
        <v>12</v>
      </c>
      <c r="H32" s="50">
        <v>9.1</v>
      </c>
      <c r="I32" s="50">
        <v>22</v>
      </c>
      <c r="J32" s="50">
        <v>7.2</v>
      </c>
      <c r="K32" s="50">
        <v>6.3</v>
      </c>
      <c r="L32" s="50">
        <f>(K32*J32*I32)/1728</f>
        <v>0.57750000000000001</v>
      </c>
      <c r="M32" s="50">
        <v>2.2000000000000002</v>
      </c>
      <c r="N32" s="50">
        <v>6</v>
      </c>
      <c r="O32" s="50">
        <v>1.5</v>
      </c>
      <c r="P32" s="50">
        <v>19.5</v>
      </c>
      <c r="Q32" s="50">
        <f>(N32*O32*P32)/1728</f>
        <v>0.1015625</v>
      </c>
      <c r="R32" s="610" t="s">
        <v>90</v>
      </c>
      <c r="S32" s="38">
        <v>0.75</v>
      </c>
      <c r="T32" s="38">
        <f>S32*F32</f>
        <v>36</v>
      </c>
      <c r="U32" s="38">
        <v>0.32</v>
      </c>
      <c r="V32" s="38">
        <f>U32*F32</f>
        <v>15.36</v>
      </c>
      <c r="W32" s="38">
        <v>0.28999999999999998</v>
      </c>
      <c r="X32" s="38">
        <f>W32*F32</f>
        <v>13.919999999999998</v>
      </c>
      <c r="Z32" s="110"/>
      <c r="AA32" s="110"/>
    </row>
    <row r="33" spans="1:27" s="39" customFormat="1" ht="14.25" customHeight="1" x14ac:dyDescent="0.2">
      <c r="A33" s="427" t="s">
        <v>2512</v>
      </c>
      <c r="B33" s="403" t="s">
        <v>2513</v>
      </c>
      <c r="C33" s="689"/>
      <c r="D33" s="711"/>
      <c r="E33" s="428">
        <v>786309287198</v>
      </c>
      <c r="F33" s="402">
        <v>12</v>
      </c>
      <c r="G33" s="1194"/>
      <c r="H33" s="1195"/>
      <c r="I33" s="1195"/>
      <c r="J33" s="1195"/>
      <c r="K33" s="1195"/>
      <c r="L33" s="1195"/>
      <c r="M33" s="1195"/>
      <c r="N33" s="1195"/>
      <c r="O33" s="1195"/>
      <c r="P33" s="1195"/>
      <c r="Q33" s="1195"/>
      <c r="R33" s="1195"/>
      <c r="S33" s="1195"/>
      <c r="T33" s="1195"/>
      <c r="U33" s="1195"/>
      <c r="V33" s="1195"/>
      <c r="W33" s="1195"/>
      <c r="X33" s="1196"/>
      <c r="Z33" s="110"/>
      <c r="AA33" s="110"/>
    </row>
    <row r="34" spans="1:27" s="39" customFormat="1" ht="14.25" customHeight="1" x14ac:dyDescent="0.2">
      <c r="A34" s="427" t="s">
        <v>2514</v>
      </c>
      <c r="B34" s="403" t="s">
        <v>2515</v>
      </c>
      <c r="C34" s="689"/>
      <c r="D34" s="711"/>
      <c r="E34" s="428">
        <v>786309287198</v>
      </c>
      <c r="F34" s="402">
        <v>12</v>
      </c>
      <c r="G34" s="1197"/>
      <c r="H34" s="1198"/>
      <c r="I34" s="1198"/>
      <c r="J34" s="1198"/>
      <c r="K34" s="1198"/>
      <c r="L34" s="1198"/>
      <c r="M34" s="1198"/>
      <c r="N34" s="1198"/>
      <c r="O34" s="1198"/>
      <c r="P34" s="1198"/>
      <c r="Q34" s="1198"/>
      <c r="R34" s="1198"/>
      <c r="S34" s="1198"/>
      <c r="T34" s="1198"/>
      <c r="U34" s="1198"/>
      <c r="V34" s="1198"/>
      <c r="W34" s="1198"/>
      <c r="X34" s="1199"/>
      <c r="Z34" s="110"/>
      <c r="AA34" s="110"/>
    </row>
    <row r="35" spans="1:27" s="39" customFormat="1" ht="14.25" customHeight="1" x14ac:dyDescent="0.2">
      <c r="A35" s="427" t="s">
        <v>2516</v>
      </c>
      <c r="B35" s="403" t="s">
        <v>2517</v>
      </c>
      <c r="C35" s="689"/>
      <c r="D35" s="711"/>
      <c r="E35" s="428">
        <v>786309287198</v>
      </c>
      <c r="F35" s="402">
        <v>12</v>
      </c>
      <c r="G35" s="1197"/>
      <c r="H35" s="1198"/>
      <c r="I35" s="1198"/>
      <c r="J35" s="1198"/>
      <c r="K35" s="1198"/>
      <c r="L35" s="1198"/>
      <c r="M35" s="1198"/>
      <c r="N35" s="1198"/>
      <c r="O35" s="1198"/>
      <c r="P35" s="1198"/>
      <c r="Q35" s="1198"/>
      <c r="R35" s="1198"/>
      <c r="S35" s="1198"/>
      <c r="T35" s="1198"/>
      <c r="U35" s="1198"/>
      <c r="V35" s="1198"/>
      <c r="W35" s="1198"/>
      <c r="X35" s="1199"/>
      <c r="Z35" s="110"/>
      <c r="AA35" s="110"/>
    </row>
    <row r="36" spans="1:27" s="39" customFormat="1" ht="14.25" customHeight="1" x14ac:dyDescent="0.2">
      <c r="A36" s="427" t="s">
        <v>2518</v>
      </c>
      <c r="B36" s="403" t="s">
        <v>2519</v>
      </c>
      <c r="C36" s="687"/>
      <c r="D36" s="717"/>
      <c r="E36" s="428">
        <v>786309287198</v>
      </c>
      <c r="F36" s="402">
        <v>12</v>
      </c>
      <c r="G36" s="1200"/>
      <c r="H36" s="1201"/>
      <c r="I36" s="1201"/>
      <c r="J36" s="1201"/>
      <c r="K36" s="1201"/>
      <c r="L36" s="1201"/>
      <c r="M36" s="1201"/>
      <c r="N36" s="1201"/>
      <c r="O36" s="1201"/>
      <c r="P36" s="1201"/>
      <c r="Q36" s="1201"/>
      <c r="R36" s="1201"/>
      <c r="S36" s="1201"/>
      <c r="T36" s="1201"/>
      <c r="U36" s="1201"/>
      <c r="V36" s="1201"/>
      <c r="W36" s="1201"/>
      <c r="X36" s="1202"/>
      <c r="Z36" s="110"/>
      <c r="AA36" s="110"/>
    </row>
    <row r="37" spans="1:27" s="39" customFormat="1" ht="70.5" customHeight="1" x14ac:dyDescent="0.2">
      <c r="A37" s="46" t="s">
        <v>2520</v>
      </c>
      <c r="B37" s="46" t="s">
        <v>2521</v>
      </c>
      <c r="C37" s="686"/>
      <c r="D37" s="710" t="s">
        <v>2522</v>
      </c>
      <c r="E37" s="608" t="s">
        <v>2523</v>
      </c>
      <c r="F37" s="115">
        <v>48</v>
      </c>
      <c r="G37" s="115">
        <v>12</v>
      </c>
      <c r="H37" s="50">
        <v>7.5</v>
      </c>
      <c r="I37" s="50">
        <v>17.7</v>
      </c>
      <c r="J37" s="50">
        <v>12.7</v>
      </c>
      <c r="K37" s="50">
        <v>6</v>
      </c>
      <c r="L37" s="50">
        <f>(K37*J37*I37)/1728</f>
        <v>0.78052083333333322</v>
      </c>
      <c r="M37" s="50">
        <v>0.85</v>
      </c>
      <c r="N37" s="50">
        <v>12.5</v>
      </c>
      <c r="O37" s="50">
        <v>1.5</v>
      </c>
      <c r="P37" s="50">
        <v>17.5</v>
      </c>
      <c r="Q37" s="50">
        <f>(N37*O37*P37)/1728</f>
        <v>0.18988715277777779</v>
      </c>
      <c r="R37" s="610" t="s">
        <v>90</v>
      </c>
      <c r="S37" s="38">
        <v>1</v>
      </c>
      <c r="T37" s="38">
        <f>S37*F37</f>
        <v>48</v>
      </c>
      <c r="U37" s="38">
        <v>0.46400000000000002</v>
      </c>
      <c r="V37" s="38">
        <f>U37*F37</f>
        <v>22.272000000000002</v>
      </c>
      <c r="W37" s="38">
        <v>0.45</v>
      </c>
      <c r="X37" s="38">
        <f>W37*F37</f>
        <v>21.6</v>
      </c>
      <c r="Z37" s="110"/>
      <c r="AA37" s="110"/>
    </row>
    <row r="38" spans="1:27" s="39" customFormat="1" ht="14.25" customHeight="1" x14ac:dyDescent="0.2">
      <c r="A38" s="427" t="s">
        <v>2524</v>
      </c>
      <c r="B38" s="403" t="s">
        <v>2525</v>
      </c>
      <c r="C38" s="689"/>
      <c r="D38" s="711"/>
      <c r="E38" s="428">
        <v>786309287150</v>
      </c>
      <c r="F38" s="402">
        <v>8</v>
      </c>
      <c r="G38" s="1194"/>
      <c r="H38" s="1195"/>
      <c r="I38" s="1195"/>
      <c r="J38" s="1195"/>
      <c r="K38" s="1195"/>
      <c r="L38" s="1195"/>
      <c r="M38" s="1195"/>
      <c r="N38" s="1195"/>
      <c r="O38" s="1195"/>
      <c r="P38" s="1195"/>
      <c r="Q38" s="1195"/>
      <c r="R38" s="1195"/>
      <c r="S38" s="1195"/>
      <c r="T38" s="1195"/>
      <c r="U38" s="1195"/>
      <c r="V38" s="1195"/>
      <c r="W38" s="1195"/>
      <c r="X38" s="1196"/>
      <c r="Z38" s="110"/>
      <c r="AA38" s="110"/>
    </row>
    <row r="39" spans="1:27" s="39" customFormat="1" ht="14.25" customHeight="1" x14ac:dyDescent="0.2">
      <c r="A39" s="427" t="s">
        <v>2526</v>
      </c>
      <c r="B39" s="403" t="s">
        <v>2527</v>
      </c>
      <c r="C39" s="689"/>
      <c r="D39" s="711"/>
      <c r="E39" s="428">
        <v>786309287150</v>
      </c>
      <c r="F39" s="402">
        <v>8</v>
      </c>
      <c r="G39" s="1197"/>
      <c r="H39" s="1198"/>
      <c r="I39" s="1198"/>
      <c r="J39" s="1198"/>
      <c r="K39" s="1198"/>
      <c r="L39" s="1198"/>
      <c r="M39" s="1198"/>
      <c r="N39" s="1198"/>
      <c r="O39" s="1198"/>
      <c r="P39" s="1198"/>
      <c r="Q39" s="1198"/>
      <c r="R39" s="1198"/>
      <c r="S39" s="1198"/>
      <c r="T39" s="1198"/>
      <c r="U39" s="1198"/>
      <c r="V39" s="1198"/>
      <c r="W39" s="1198"/>
      <c r="X39" s="1199"/>
      <c r="Z39" s="110"/>
      <c r="AA39" s="110"/>
    </row>
    <row r="40" spans="1:27" s="39" customFormat="1" ht="14.25" customHeight="1" x14ac:dyDescent="0.2">
      <c r="A40" s="427" t="s">
        <v>2528</v>
      </c>
      <c r="B40" s="403" t="s">
        <v>2529</v>
      </c>
      <c r="C40" s="689"/>
      <c r="D40" s="711"/>
      <c r="E40" s="428">
        <v>786309287150</v>
      </c>
      <c r="F40" s="402">
        <v>8</v>
      </c>
      <c r="G40" s="1197"/>
      <c r="H40" s="1198"/>
      <c r="I40" s="1198"/>
      <c r="J40" s="1198"/>
      <c r="K40" s="1198"/>
      <c r="L40" s="1198"/>
      <c r="M40" s="1198"/>
      <c r="N40" s="1198"/>
      <c r="O40" s="1198"/>
      <c r="P40" s="1198"/>
      <c r="Q40" s="1198"/>
      <c r="R40" s="1198"/>
      <c r="S40" s="1198"/>
      <c r="T40" s="1198"/>
      <c r="U40" s="1198"/>
      <c r="V40" s="1198"/>
      <c r="W40" s="1198"/>
      <c r="X40" s="1199"/>
      <c r="Z40" s="110"/>
      <c r="AA40" s="110"/>
    </row>
    <row r="41" spans="1:27" s="39" customFormat="1" ht="14.25" customHeight="1" x14ac:dyDescent="0.2">
      <c r="A41" s="427" t="s">
        <v>2530</v>
      </c>
      <c r="B41" s="403" t="s">
        <v>2531</v>
      </c>
      <c r="C41" s="689"/>
      <c r="D41" s="711"/>
      <c r="E41" s="428">
        <v>786309287150</v>
      </c>
      <c r="F41" s="402">
        <v>8</v>
      </c>
      <c r="G41" s="1197"/>
      <c r="H41" s="1198"/>
      <c r="I41" s="1198"/>
      <c r="J41" s="1198"/>
      <c r="K41" s="1198"/>
      <c r="L41" s="1198"/>
      <c r="M41" s="1198"/>
      <c r="N41" s="1198"/>
      <c r="O41" s="1198"/>
      <c r="P41" s="1198"/>
      <c r="Q41" s="1198"/>
      <c r="R41" s="1198"/>
      <c r="S41" s="1198"/>
      <c r="T41" s="1198"/>
      <c r="U41" s="1198"/>
      <c r="V41" s="1198"/>
      <c r="W41" s="1198"/>
      <c r="X41" s="1199"/>
      <c r="Z41" s="110"/>
      <c r="AA41" s="110"/>
    </row>
    <row r="42" spans="1:27" s="39" customFormat="1" ht="14.25" customHeight="1" x14ac:dyDescent="0.2">
      <c r="A42" s="427" t="s">
        <v>2532</v>
      </c>
      <c r="B42" s="403" t="s">
        <v>2533</v>
      </c>
      <c r="C42" s="689"/>
      <c r="D42" s="711"/>
      <c r="E42" s="428">
        <v>786309287150</v>
      </c>
      <c r="F42" s="402">
        <v>8</v>
      </c>
      <c r="G42" s="1197"/>
      <c r="H42" s="1198"/>
      <c r="I42" s="1198"/>
      <c r="J42" s="1198"/>
      <c r="K42" s="1198"/>
      <c r="L42" s="1198"/>
      <c r="M42" s="1198"/>
      <c r="N42" s="1198"/>
      <c r="O42" s="1198"/>
      <c r="P42" s="1198"/>
      <c r="Q42" s="1198"/>
      <c r="R42" s="1198"/>
      <c r="S42" s="1198"/>
      <c r="T42" s="1198"/>
      <c r="U42" s="1198"/>
      <c r="V42" s="1198"/>
      <c r="W42" s="1198"/>
      <c r="X42" s="1199"/>
      <c r="Z42" s="110"/>
      <c r="AA42" s="110"/>
    </row>
    <row r="43" spans="1:27" s="39" customFormat="1" ht="14.25" customHeight="1" x14ac:dyDescent="0.2">
      <c r="A43" s="427" t="s">
        <v>2534</v>
      </c>
      <c r="B43" s="403" t="s">
        <v>2535</v>
      </c>
      <c r="C43" s="687"/>
      <c r="D43" s="717"/>
      <c r="E43" s="428">
        <v>786309287150</v>
      </c>
      <c r="F43" s="402">
        <v>8</v>
      </c>
      <c r="G43" s="1200"/>
      <c r="H43" s="1201"/>
      <c r="I43" s="1201"/>
      <c r="J43" s="1201"/>
      <c r="K43" s="1201"/>
      <c r="L43" s="1201"/>
      <c r="M43" s="1201"/>
      <c r="N43" s="1201"/>
      <c r="O43" s="1201"/>
      <c r="P43" s="1201"/>
      <c r="Q43" s="1201"/>
      <c r="R43" s="1201"/>
      <c r="S43" s="1201"/>
      <c r="T43" s="1201"/>
      <c r="U43" s="1201"/>
      <c r="V43" s="1201"/>
      <c r="W43" s="1201"/>
      <c r="X43" s="1202"/>
      <c r="Z43" s="110"/>
      <c r="AA43" s="110"/>
    </row>
    <row r="44" spans="1:27" s="15" customFormat="1" ht="15.75" customHeight="1" x14ac:dyDescent="0.2">
      <c r="A44" s="667" t="s">
        <v>4</v>
      </c>
      <c r="B44" s="667"/>
      <c r="C44" s="667"/>
      <c r="D44" s="667"/>
      <c r="E44" s="667"/>
      <c r="F44" s="667"/>
      <c r="G44" s="667"/>
      <c r="H44" s="667" t="s">
        <v>5</v>
      </c>
      <c r="I44" s="667"/>
      <c r="J44" s="667"/>
      <c r="K44" s="667"/>
      <c r="L44" s="667"/>
      <c r="M44" s="667" t="s">
        <v>6</v>
      </c>
      <c r="N44" s="667"/>
      <c r="O44" s="667"/>
      <c r="P44" s="667"/>
      <c r="Q44" s="667"/>
      <c r="R44" s="16"/>
      <c r="S44" s="668" t="s">
        <v>7</v>
      </c>
      <c r="T44" s="668"/>
      <c r="U44" s="668" t="s">
        <v>68</v>
      </c>
      <c r="V44" s="668"/>
      <c r="W44" s="668" t="s">
        <v>68</v>
      </c>
      <c r="X44" s="668"/>
    </row>
    <row r="45" spans="1:27" s="29" customFormat="1" ht="15.75" customHeight="1" x14ac:dyDescent="0.2">
      <c r="A45" s="17" t="s">
        <v>9</v>
      </c>
      <c r="B45" s="18" t="s">
        <v>10</v>
      </c>
      <c r="C45" s="18" t="s">
        <v>11</v>
      </c>
      <c r="D45" s="18" t="s">
        <v>12</v>
      </c>
      <c r="E45" s="19" t="s">
        <v>14</v>
      </c>
      <c r="F45" s="20" t="s">
        <v>15</v>
      </c>
      <c r="G45" s="20" t="s">
        <v>16</v>
      </c>
      <c r="H45" s="20" t="s">
        <v>17</v>
      </c>
      <c r="I45" s="20" t="s">
        <v>18</v>
      </c>
      <c r="J45" s="20" t="s">
        <v>19</v>
      </c>
      <c r="K45" s="20" t="s">
        <v>20</v>
      </c>
      <c r="L45" s="20" t="s">
        <v>21</v>
      </c>
      <c r="M45" s="21" t="s">
        <v>17</v>
      </c>
      <c r="N45" s="22" t="s">
        <v>18</v>
      </c>
      <c r="O45" s="22" t="s">
        <v>19</v>
      </c>
      <c r="P45" s="22" t="s">
        <v>20</v>
      </c>
      <c r="Q45" s="23" t="s">
        <v>21</v>
      </c>
      <c r="R45" s="24" t="s">
        <v>22</v>
      </c>
      <c r="S45" s="25" t="s">
        <v>23</v>
      </c>
      <c r="T45" s="25" t="s">
        <v>24</v>
      </c>
      <c r="U45" s="26" t="s">
        <v>25</v>
      </c>
      <c r="V45" s="25" t="s">
        <v>26</v>
      </c>
      <c r="W45" s="27" t="s">
        <v>27</v>
      </c>
      <c r="X45" s="28" t="s">
        <v>28</v>
      </c>
    </row>
    <row r="46" spans="1:27" s="39" customFormat="1" ht="70.5" customHeight="1" x14ac:dyDescent="0.2">
      <c r="A46" s="30" t="s">
        <v>2536</v>
      </c>
      <c r="B46" s="30" t="s">
        <v>2537</v>
      </c>
      <c r="C46" s="686"/>
      <c r="D46" s="732" t="s">
        <v>2538</v>
      </c>
      <c r="E46" s="108" t="s">
        <v>2539</v>
      </c>
      <c r="F46" s="121">
        <v>48</v>
      </c>
      <c r="G46" s="121">
        <v>12</v>
      </c>
      <c r="H46" s="35">
        <v>7.5</v>
      </c>
      <c r="I46" s="35">
        <v>17.7</v>
      </c>
      <c r="J46" s="35">
        <v>12.7</v>
      </c>
      <c r="K46" s="35">
        <v>6</v>
      </c>
      <c r="L46" s="35">
        <f>(K46*J46*I46)/1728</f>
        <v>0.78052083333333322</v>
      </c>
      <c r="M46" s="35">
        <v>0.85</v>
      </c>
      <c r="N46" s="35">
        <v>12.5</v>
      </c>
      <c r="O46" s="35">
        <v>1.5</v>
      </c>
      <c r="P46" s="35">
        <v>17.5</v>
      </c>
      <c r="Q46" s="50">
        <f>(N46*O46*P46)/1728</f>
        <v>0.18988715277777779</v>
      </c>
      <c r="R46" s="233" t="s">
        <v>90</v>
      </c>
      <c r="S46" s="38">
        <v>1.0900000000000001</v>
      </c>
      <c r="T46" s="38">
        <f>S46*F46</f>
        <v>52.320000000000007</v>
      </c>
      <c r="U46" s="38">
        <v>0.504</v>
      </c>
      <c r="V46" s="38">
        <f>U46*F46</f>
        <v>24.192</v>
      </c>
      <c r="W46" s="38">
        <v>0.49</v>
      </c>
      <c r="X46" s="38">
        <f>W46*F46</f>
        <v>23.52</v>
      </c>
      <c r="Z46" s="110"/>
      <c r="AA46" s="110"/>
    </row>
    <row r="47" spans="1:27" s="255" customFormat="1" ht="14.25" x14ac:dyDescent="0.2">
      <c r="A47" s="427" t="s">
        <v>2540</v>
      </c>
      <c r="B47" s="246" t="s">
        <v>2541</v>
      </c>
      <c r="C47" s="689"/>
      <c r="D47" s="711"/>
      <c r="E47" s="611">
        <v>786309287174</v>
      </c>
      <c r="F47" s="402">
        <v>12</v>
      </c>
      <c r="G47" s="1185" t="s">
        <v>2447</v>
      </c>
      <c r="H47" s="1186"/>
      <c r="I47" s="1186"/>
      <c r="J47" s="1186"/>
      <c r="K47" s="1186"/>
      <c r="L47" s="1186"/>
      <c r="M47" s="1186"/>
      <c r="N47" s="1186"/>
      <c r="O47" s="1186"/>
      <c r="P47" s="1186"/>
      <c r="Q47" s="1186"/>
      <c r="R47" s="1186"/>
      <c r="S47" s="1186"/>
      <c r="T47" s="1186"/>
      <c r="U47" s="1186"/>
      <c r="V47" s="1186"/>
      <c r="W47" s="1186"/>
      <c r="X47" s="1187"/>
    </row>
    <row r="48" spans="1:27" s="255" customFormat="1" ht="14.25" x14ac:dyDescent="0.2">
      <c r="A48" s="427" t="s">
        <v>2542</v>
      </c>
      <c r="B48" s="246" t="s">
        <v>2543</v>
      </c>
      <c r="C48" s="689"/>
      <c r="D48" s="711"/>
      <c r="E48" s="611">
        <v>786309287174</v>
      </c>
      <c r="F48" s="402">
        <v>12</v>
      </c>
      <c r="G48" s="1188"/>
      <c r="H48" s="1189"/>
      <c r="I48" s="1189"/>
      <c r="J48" s="1189"/>
      <c r="K48" s="1189"/>
      <c r="L48" s="1189"/>
      <c r="M48" s="1189"/>
      <c r="N48" s="1189"/>
      <c r="O48" s="1189"/>
      <c r="P48" s="1189"/>
      <c r="Q48" s="1189"/>
      <c r="R48" s="1189"/>
      <c r="S48" s="1189"/>
      <c r="T48" s="1189"/>
      <c r="U48" s="1189"/>
      <c r="V48" s="1189"/>
      <c r="W48" s="1189"/>
      <c r="X48" s="1190"/>
    </row>
    <row r="49" spans="1:24" s="255" customFormat="1" ht="14.25" x14ac:dyDescent="0.2">
      <c r="A49" s="427" t="s">
        <v>2544</v>
      </c>
      <c r="B49" s="246" t="s">
        <v>2545</v>
      </c>
      <c r="C49" s="689"/>
      <c r="D49" s="711"/>
      <c r="E49" s="611">
        <v>786309287174</v>
      </c>
      <c r="F49" s="402">
        <v>12</v>
      </c>
      <c r="G49" s="1188"/>
      <c r="H49" s="1189"/>
      <c r="I49" s="1189"/>
      <c r="J49" s="1189"/>
      <c r="K49" s="1189"/>
      <c r="L49" s="1189"/>
      <c r="M49" s="1189"/>
      <c r="N49" s="1189"/>
      <c r="O49" s="1189"/>
      <c r="P49" s="1189"/>
      <c r="Q49" s="1189"/>
      <c r="R49" s="1189"/>
      <c r="S49" s="1189"/>
      <c r="T49" s="1189"/>
      <c r="U49" s="1189"/>
      <c r="V49" s="1189"/>
      <c r="W49" s="1189"/>
      <c r="X49" s="1190"/>
    </row>
    <row r="50" spans="1:24" s="255" customFormat="1" ht="14.25" x14ac:dyDescent="0.2">
      <c r="A50" s="427" t="s">
        <v>2546</v>
      </c>
      <c r="B50" s="246" t="s">
        <v>2547</v>
      </c>
      <c r="C50" s="689"/>
      <c r="D50" s="711"/>
      <c r="E50" s="611">
        <v>786309287174</v>
      </c>
      <c r="F50" s="402">
        <v>12</v>
      </c>
      <c r="G50" s="1188"/>
      <c r="H50" s="1189"/>
      <c r="I50" s="1189"/>
      <c r="J50" s="1189"/>
      <c r="K50" s="1189"/>
      <c r="L50" s="1189"/>
      <c r="M50" s="1189"/>
      <c r="N50" s="1189"/>
      <c r="O50" s="1189"/>
      <c r="P50" s="1189"/>
      <c r="Q50" s="1189"/>
      <c r="R50" s="1189"/>
      <c r="S50" s="1189"/>
      <c r="T50" s="1189"/>
      <c r="U50" s="1189"/>
      <c r="V50" s="1189"/>
      <c r="W50" s="1189"/>
      <c r="X50" s="1190"/>
    </row>
    <row r="51" spans="1:24" ht="70.5" customHeight="1" x14ac:dyDescent="0.2">
      <c r="A51" s="30" t="s">
        <v>2548</v>
      </c>
      <c r="B51" s="30" t="s">
        <v>2549</v>
      </c>
      <c r="C51" s="686"/>
      <c r="D51" s="732" t="s">
        <v>2538</v>
      </c>
      <c r="E51" s="108" t="s">
        <v>2550</v>
      </c>
      <c r="F51" s="121">
        <v>24</v>
      </c>
      <c r="G51" s="121">
        <v>12</v>
      </c>
      <c r="H51" s="35">
        <v>5.2</v>
      </c>
      <c r="I51" s="35">
        <v>13</v>
      </c>
      <c r="J51" s="35">
        <v>4.2</v>
      </c>
      <c r="K51" s="35">
        <v>18</v>
      </c>
      <c r="L51" s="35">
        <f>(K51*J51*I51)/1728</f>
        <v>0.56875000000000009</v>
      </c>
      <c r="M51" s="35">
        <v>2.4</v>
      </c>
      <c r="N51" s="35">
        <v>12</v>
      </c>
      <c r="O51" s="35">
        <v>1.7</v>
      </c>
      <c r="P51" s="35">
        <v>17</v>
      </c>
      <c r="Q51" s="50">
        <f>(N51*O51*P51)/1728</f>
        <v>0.20069444444444443</v>
      </c>
      <c r="R51" s="233" t="s">
        <v>90</v>
      </c>
      <c r="S51" s="38">
        <v>2.4</v>
      </c>
      <c r="T51" s="38">
        <f>S51*F51</f>
        <v>57.599999999999994</v>
      </c>
      <c r="U51" s="38">
        <v>1.1020000000000001</v>
      </c>
      <c r="V51" s="38">
        <f>U51*F51</f>
        <v>26.448</v>
      </c>
      <c r="W51" s="38">
        <v>1.06</v>
      </c>
      <c r="X51" s="38">
        <f>W51*F51</f>
        <v>25.44</v>
      </c>
    </row>
    <row r="52" spans="1:24" ht="14.25" customHeight="1" x14ac:dyDescent="0.2">
      <c r="A52" s="427" t="s">
        <v>2551</v>
      </c>
      <c r="B52" s="246" t="s">
        <v>2552</v>
      </c>
      <c r="C52" s="689"/>
      <c r="D52" s="711"/>
      <c r="E52" s="611">
        <v>786309314054</v>
      </c>
      <c r="F52" s="402">
        <v>8</v>
      </c>
      <c r="G52" s="1185" t="s">
        <v>2447</v>
      </c>
      <c r="H52" s="1186"/>
      <c r="I52" s="1186"/>
      <c r="J52" s="1186"/>
      <c r="K52" s="1186"/>
      <c r="L52" s="1186"/>
      <c r="M52" s="1186"/>
      <c r="N52" s="1186"/>
      <c r="O52" s="1186"/>
      <c r="P52" s="1186"/>
      <c r="Q52" s="1186"/>
      <c r="R52" s="1186"/>
      <c r="S52" s="1186"/>
      <c r="T52" s="1186"/>
      <c r="U52" s="1186"/>
      <c r="V52" s="1186"/>
      <c r="W52" s="1186"/>
      <c r="X52" s="1187"/>
    </row>
    <row r="53" spans="1:24" ht="14.25" customHeight="1" x14ac:dyDescent="0.2">
      <c r="A53" s="427" t="s">
        <v>2553</v>
      </c>
      <c r="B53" s="246" t="s">
        <v>2552</v>
      </c>
      <c r="C53" s="689"/>
      <c r="D53" s="711"/>
      <c r="E53" s="611">
        <v>786309314054</v>
      </c>
      <c r="F53" s="402">
        <v>8</v>
      </c>
      <c r="G53" s="1188"/>
      <c r="H53" s="1189"/>
      <c r="I53" s="1189"/>
      <c r="J53" s="1189"/>
      <c r="K53" s="1189"/>
      <c r="L53" s="1189"/>
      <c r="M53" s="1189"/>
      <c r="N53" s="1189"/>
      <c r="O53" s="1189"/>
      <c r="P53" s="1189"/>
      <c r="Q53" s="1189"/>
      <c r="R53" s="1189"/>
      <c r="S53" s="1189"/>
      <c r="T53" s="1189"/>
      <c r="U53" s="1189"/>
      <c r="V53" s="1189"/>
      <c r="W53" s="1189"/>
      <c r="X53" s="1190"/>
    </row>
    <row r="54" spans="1:24" ht="14.25" customHeight="1" x14ac:dyDescent="0.2">
      <c r="A54" s="427" t="s">
        <v>2554</v>
      </c>
      <c r="B54" s="246" t="s">
        <v>2552</v>
      </c>
      <c r="C54" s="687"/>
      <c r="D54" s="717"/>
      <c r="E54" s="611">
        <v>786309314054</v>
      </c>
      <c r="F54" s="402">
        <v>8</v>
      </c>
      <c r="G54" s="1191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3"/>
    </row>
    <row r="55" spans="1:24" ht="12.75" x14ac:dyDescent="0.2">
      <c r="A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2.75" x14ac:dyDescent="0.2">
      <c r="A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2.75" x14ac:dyDescent="0.2">
      <c r="A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85.5" customHeight="1" x14ac:dyDescent="0.2">
      <c r="A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2.75" x14ac:dyDescent="0.2">
      <c r="A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2.75" x14ac:dyDescent="0.2">
      <c r="A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2.75" x14ac:dyDescent="0.2">
      <c r="A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2.75" x14ac:dyDescent="0.2">
      <c r="A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85.5" customHeight="1" x14ac:dyDescent="0.2">
      <c r="A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2.75" x14ac:dyDescent="0.2">
      <c r="A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="7" customFormat="1" ht="12.75" x14ac:dyDescent="0.2"/>
    <row r="66" s="7" customFormat="1" ht="12.75" x14ac:dyDescent="0.2"/>
    <row r="67" s="7" customFormat="1" ht="12.75" x14ac:dyDescent="0.2"/>
  </sheetData>
  <mergeCells count="38">
    <mergeCell ref="A2:X2"/>
    <mergeCell ref="A3:X3"/>
    <mergeCell ref="A4:X4"/>
    <mergeCell ref="A5:X5"/>
    <mergeCell ref="A10:X11"/>
    <mergeCell ref="W12:X12"/>
    <mergeCell ref="C14:C20"/>
    <mergeCell ref="D14:D20"/>
    <mergeCell ref="G15:X20"/>
    <mergeCell ref="C21:C27"/>
    <mergeCell ref="D21:D27"/>
    <mergeCell ref="G22:X27"/>
    <mergeCell ref="A12:G12"/>
    <mergeCell ref="H12:L12"/>
    <mergeCell ref="M12:Q12"/>
    <mergeCell ref="S12:T12"/>
    <mergeCell ref="U12:V12"/>
    <mergeCell ref="C28:C30"/>
    <mergeCell ref="D28:D30"/>
    <mergeCell ref="G29:X30"/>
    <mergeCell ref="C32:C36"/>
    <mergeCell ref="D32:D36"/>
    <mergeCell ref="G33:X36"/>
    <mergeCell ref="C37:C43"/>
    <mergeCell ref="D37:D43"/>
    <mergeCell ref="G38:X43"/>
    <mergeCell ref="A44:G44"/>
    <mergeCell ref="H44:L44"/>
    <mergeCell ref="M44:Q44"/>
    <mergeCell ref="S44:T44"/>
    <mergeCell ref="U44:V44"/>
    <mergeCell ref="W44:X44"/>
    <mergeCell ref="C46:C50"/>
    <mergeCell ref="D46:D50"/>
    <mergeCell ref="G47:X50"/>
    <mergeCell ref="C51:C54"/>
    <mergeCell ref="D51:D54"/>
    <mergeCell ref="G52:X54"/>
  </mergeCells>
  <dataValidations count="1">
    <dataValidation type="textLength" allowBlank="1" showInputMessage="1" showErrorMessage="1" sqref="B44:B46 B1:B13 B32:B35 B37 B55:B1048576" xr:uid="{4922A22D-DF09-4588-A670-21E678B7CFA8}">
      <formula1>1</formula1>
      <formula2>30</formula2>
    </dataValidation>
  </dataValidations>
  <printOptions horizontalCentered="1"/>
  <pageMargins left="0.25" right="0.25" top="0.75" bottom="0.75" header="0.3" footer="0.3"/>
  <pageSetup scale="41" fitToHeight="0" orientation="landscape" r:id="rId1"/>
  <headerFooter alignWithMargins="0">
    <oddFooter>&amp;LPricing Valid Thru 8/31/2026&amp;C&amp;P of &amp;N&amp;RAll Information is Subject to Change</oddFooter>
  </headerFooter>
  <rowBreaks count="1" manualBreakCount="1">
    <brk id="43" max="2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1F5D-5DD2-48A0-85F9-45073AD66977}">
  <sheetPr>
    <pageSetUpPr fitToPage="1"/>
  </sheetPr>
  <dimension ref="A1:AA74"/>
  <sheetViews>
    <sheetView view="pageBreakPreview" zoomScale="70" zoomScaleNormal="90" zoomScaleSheetLayoutView="70" workbookViewId="0">
      <selection activeCell="A4" sqref="A4:X4"/>
    </sheetView>
  </sheetViews>
  <sheetFormatPr defaultColWidth="27.7109375" defaultRowHeight="15" x14ac:dyDescent="0.2"/>
  <cols>
    <col min="1" max="1" width="23.140625" style="29" customWidth="1"/>
    <col min="2" max="2" width="53.5703125" style="7" customWidth="1"/>
    <col min="3" max="3" width="27" style="7" customWidth="1"/>
    <col min="4" max="4" width="23.42578125" style="67" bestFit="1" customWidth="1"/>
    <col min="5" max="5" width="28.28515625" style="68" bestFit="1" customWidth="1"/>
    <col min="6" max="10" width="6.85546875" style="67" customWidth="1"/>
    <col min="11" max="14" width="6.85546875" style="70" customWidth="1"/>
    <col min="15" max="15" width="6.85546875" style="67" customWidth="1"/>
    <col min="16" max="17" width="6.85546875" style="71" customWidth="1"/>
    <col min="18" max="18" width="9.7109375" style="72" bestFit="1" customWidth="1"/>
    <col min="19" max="21" width="13" style="73" customWidth="1"/>
    <col min="22" max="22" width="14.5703125" style="73" customWidth="1"/>
    <col min="23" max="23" width="13" style="73" customWidth="1"/>
    <col min="24" max="24" width="14.85546875" style="73" customWidth="1"/>
    <col min="25" max="25" width="9.140625" style="7" customWidth="1"/>
    <col min="26" max="16384" width="27.7109375" style="7"/>
  </cols>
  <sheetData>
    <row r="1" spans="1:27" ht="12.75" customHeight="1" x14ac:dyDescent="0.3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/>
      <c r="S1" s="5"/>
      <c r="T1" s="5"/>
      <c r="U1" s="5"/>
      <c r="V1" s="5"/>
      <c r="W1" s="5"/>
      <c r="X1" s="6"/>
    </row>
    <row r="2" spans="1:27" s="8" customFormat="1" ht="23.25" customHeight="1" x14ac:dyDescent="0.35">
      <c r="A2" s="669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1"/>
    </row>
    <row r="3" spans="1:27" s="8" customFormat="1" ht="23.25" customHeight="1" x14ac:dyDescent="0.35">
      <c r="A3" s="669" t="s">
        <v>2369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1"/>
    </row>
    <row r="4" spans="1:27" s="8" customFormat="1" ht="138" customHeight="1" x14ac:dyDescent="0.35">
      <c r="A4" s="672" t="s">
        <v>2370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4"/>
    </row>
    <row r="5" spans="1:27" s="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4"/>
    </row>
    <row r="6" spans="1:27" s="8" customFormat="1" ht="23.25" customHeigh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</row>
    <row r="7" spans="1:27" s="8" customFormat="1" ht="23.25" customHeight="1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</row>
    <row r="8" spans="1:27" s="8" customFormat="1" ht="23.25" customHeight="1" x14ac:dyDescent="0.3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27" s="8" customFormat="1" ht="23.25" customHeight="1" thickBot="1" x14ac:dyDescent="0.4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</row>
    <row r="10" spans="1:27" s="15" customFormat="1" ht="21" customHeight="1" x14ac:dyDescent="0.2">
      <c r="A10" s="946" t="s">
        <v>2371</v>
      </c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935"/>
    </row>
    <row r="11" spans="1:27" s="15" customFormat="1" ht="21" customHeight="1" thickBot="1" x14ac:dyDescent="0.25">
      <c r="A11" s="936"/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937"/>
    </row>
    <row r="12" spans="1:27" s="15" customFormat="1" ht="15.75" customHeight="1" x14ac:dyDescent="0.2">
      <c r="A12" s="667" t="s">
        <v>4</v>
      </c>
      <c r="B12" s="667"/>
      <c r="C12" s="667"/>
      <c r="D12" s="667"/>
      <c r="E12" s="667"/>
      <c r="F12" s="667"/>
      <c r="G12" s="667"/>
      <c r="H12" s="667" t="s">
        <v>5</v>
      </c>
      <c r="I12" s="667"/>
      <c r="J12" s="667"/>
      <c r="K12" s="667"/>
      <c r="L12" s="667"/>
      <c r="M12" s="667" t="s">
        <v>6</v>
      </c>
      <c r="N12" s="667"/>
      <c r="O12" s="667"/>
      <c r="P12" s="667"/>
      <c r="Q12" s="667"/>
      <c r="R12" s="16"/>
      <c r="S12" s="668" t="s">
        <v>7</v>
      </c>
      <c r="T12" s="668"/>
      <c r="U12" s="668" t="s">
        <v>68</v>
      </c>
      <c r="V12" s="668"/>
      <c r="W12" s="668" t="s">
        <v>68</v>
      </c>
      <c r="X12" s="668"/>
    </row>
    <row r="13" spans="1:27" s="29" customFormat="1" ht="15.75" customHeight="1" x14ac:dyDescent="0.2">
      <c r="A13" s="17" t="s">
        <v>9</v>
      </c>
      <c r="B13" s="18" t="s">
        <v>10</v>
      </c>
      <c r="C13" s="18" t="s">
        <v>11</v>
      </c>
      <c r="D13" s="18" t="s">
        <v>12</v>
      </c>
      <c r="E13" s="19" t="s">
        <v>14</v>
      </c>
      <c r="F13" s="20" t="s">
        <v>15</v>
      </c>
      <c r="G13" s="20" t="s">
        <v>16</v>
      </c>
      <c r="H13" s="20" t="s">
        <v>17</v>
      </c>
      <c r="I13" s="20" t="s">
        <v>18</v>
      </c>
      <c r="J13" s="20" t="s">
        <v>19</v>
      </c>
      <c r="K13" s="20" t="s">
        <v>20</v>
      </c>
      <c r="L13" s="20" t="s">
        <v>21</v>
      </c>
      <c r="M13" s="21" t="s">
        <v>17</v>
      </c>
      <c r="N13" s="22" t="s">
        <v>18</v>
      </c>
      <c r="O13" s="22" t="s">
        <v>19</v>
      </c>
      <c r="P13" s="22" t="s">
        <v>20</v>
      </c>
      <c r="Q13" s="23" t="s">
        <v>21</v>
      </c>
      <c r="R13" s="24" t="s">
        <v>22</v>
      </c>
      <c r="S13" s="25" t="s">
        <v>23</v>
      </c>
      <c r="T13" s="25" t="s">
        <v>24</v>
      </c>
      <c r="U13" s="26" t="s">
        <v>25</v>
      </c>
      <c r="V13" s="25" t="s">
        <v>26</v>
      </c>
      <c r="W13" s="27" t="s">
        <v>27</v>
      </c>
      <c r="X13" s="28" t="s">
        <v>28</v>
      </c>
    </row>
    <row r="14" spans="1:27" s="39" customFormat="1" ht="70.5" customHeight="1" x14ac:dyDescent="0.2">
      <c r="A14" s="30" t="s">
        <v>2372</v>
      </c>
      <c r="B14" s="30" t="s">
        <v>2373</v>
      </c>
      <c r="C14" s="686"/>
      <c r="D14" s="793" t="s">
        <v>2374</v>
      </c>
      <c r="E14" s="108" t="s">
        <v>2375</v>
      </c>
      <c r="F14" s="607">
        <v>24</v>
      </c>
      <c r="G14" s="607">
        <v>12</v>
      </c>
      <c r="H14" s="45">
        <v>1.25</v>
      </c>
      <c r="I14" s="45">
        <v>7.82</v>
      </c>
      <c r="J14" s="45">
        <v>8.85</v>
      </c>
      <c r="K14" s="45">
        <v>3</v>
      </c>
      <c r="L14" s="45">
        <f>(K14*J14*I14)/1728</f>
        <v>0.12015104166666665</v>
      </c>
      <c r="M14" s="35" t="s">
        <v>90</v>
      </c>
      <c r="N14" s="35" t="s">
        <v>90</v>
      </c>
      <c r="O14" s="35" t="s">
        <v>90</v>
      </c>
      <c r="P14" s="35" t="s">
        <v>90</v>
      </c>
      <c r="Q14" s="35" t="s">
        <v>90</v>
      </c>
      <c r="R14" s="36" t="s">
        <v>90</v>
      </c>
      <c r="S14" s="38">
        <v>0.9</v>
      </c>
      <c r="T14" s="38">
        <f>S14*F14</f>
        <v>21.6</v>
      </c>
      <c r="U14" s="38" t="s">
        <v>90</v>
      </c>
      <c r="V14" s="38" t="s">
        <v>90</v>
      </c>
      <c r="W14" s="38">
        <v>0.35</v>
      </c>
      <c r="X14" s="38">
        <f>W14*F14</f>
        <v>8.3999999999999986</v>
      </c>
      <c r="Z14" s="110"/>
      <c r="AA14" s="110"/>
    </row>
    <row r="15" spans="1:27" s="255" customFormat="1" ht="14.25" x14ac:dyDescent="0.2">
      <c r="A15" s="427" t="s">
        <v>2376</v>
      </c>
      <c r="B15" s="403" t="s">
        <v>2377</v>
      </c>
      <c r="C15" s="689"/>
      <c r="D15" s="794"/>
      <c r="E15" s="428">
        <v>786309287402</v>
      </c>
      <c r="F15" s="402">
        <v>12</v>
      </c>
      <c r="G15" s="947" t="s">
        <v>717</v>
      </c>
      <c r="H15" s="948"/>
      <c r="I15" s="948"/>
      <c r="J15" s="948"/>
      <c r="K15" s="948"/>
      <c r="L15" s="948"/>
      <c r="M15" s="948"/>
      <c r="N15" s="948"/>
      <c r="O15" s="948"/>
      <c r="P15" s="948"/>
      <c r="Q15" s="948"/>
      <c r="R15" s="948"/>
      <c r="S15" s="948"/>
      <c r="T15" s="948"/>
      <c r="U15" s="948"/>
      <c r="V15" s="948"/>
      <c r="W15" s="948"/>
      <c r="X15" s="948"/>
    </row>
    <row r="16" spans="1:27" s="255" customFormat="1" ht="14.25" x14ac:dyDescent="0.2">
      <c r="A16" s="427" t="s">
        <v>2378</v>
      </c>
      <c r="B16" s="403" t="s">
        <v>2379</v>
      </c>
      <c r="C16" s="689"/>
      <c r="D16" s="794"/>
      <c r="E16" s="428">
        <v>786309287402</v>
      </c>
      <c r="F16" s="402">
        <v>12</v>
      </c>
      <c r="G16" s="949"/>
      <c r="H16" s="948"/>
      <c r="I16" s="948"/>
      <c r="J16" s="948"/>
      <c r="K16" s="948"/>
      <c r="L16" s="948"/>
      <c r="M16" s="948"/>
      <c r="N16" s="948"/>
      <c r="O16" s="948"/>
      <c r="P16" s="948"/>
      <c r="Q16" s="948"/>
      <c r="R16" s="948"/>
      <c r="S16" s="948"/>
      <c r="T16" s="948"/>
      <c r="U16" s="948"/>
      <c r="V16" s="948"/>
      <c r="W16" s="948"/>
      <c r="X16" s="948"/>
    </row>
    <row r="17" spans="1:27" s="255" customFormat="1" ht="63" x14ac:dyDescent="0.2">
      <c r="A17" s="30" t="s">
        <v>2380</v>
      </c>
      <c r="B17" s="30" t="s">
        <v>2381</v>
      </c>
      <c r="C17" s="686"/>
      <c r="D17" s="793" t="s">
        <v>2382</v>
      </c>
      <c r="E17" s="108" t="s">
        <v>2383</v>
      </c>
      <c r="F17" s="607">
        <v>24</v>
      </c>
      <c r="G17" s="607">
        <v>12</v>
      </c>
      <c r="H17" s="45">
        <v>1.55</v>
      </c>
      <c r="I17" s="45">
        <v>11.02</v>
      </c>
      <c r="J17" s="45">
        <v>9.06</v>
      </c>
      <c r="K17" s="45">
        <v>3</v>
      </c>
      <c r="L17" s="45">
        <f>(K17*J17*I17)/1728</f>
        <v>0.17333541666666666</v>
      </c>
      <c r="M17" s="35" t="s">
        <v>90</v>
      </c>
      <c r="N17" s="35" t="s">
        <v>90</v>
      </c>
      <c r="O17" s="35" t="s">
        <v>90</v>
      </c>
      <c r="P17" s="35" t="s">
        <v>90</v>
      </c>
      <c r="Q17" s="35" t="s">
        <v>90</v>
      </c>
      <c r="R17" s="36" t="s">
        <v>90</v>
      </c>
      <c r="S17" s="38">
        <v>1</v>
      </c>
      <c r="T17" s="38">
        <f>S17*F17</f>
        <v>24</v>
      </c>
      <c r="U17" s="38" t="s">
        <v>90</v>
      </c>
      <c r="V17" s="38" t="s">
        <v>90</v>
      </c>
      <c r="W17" s="38">
        <v>0.39</v>
      </c>
      <c r="X17" s="38">
        <f>W17*F17</f>
        <v>9.36</v>
      </c>
    </row>
    <row r="18" spans="1:27" s="255" customFormat="1" ht="14.25" x14ac:dyDescent="0.2">
      <c r="A18" s="427" t="s">
        <v>2384</v>
      </c>
      <c r="B18" s="403" t="s">
        <v>2385</v>
      </c>
      <c r="C18" s="689"/>
      <c r="D18" s="794"/>
      <c r="E18" s="428">
        <v>786309287419</v>
      </c>
      <c r="F18" s="402">
        <v>12</v>
      </c>
      <c r="G18" s="947" t="s">
        <v>717</v>
      </c>
      <c r="H18" s="948"/>
      <c r="I18" s="948"/>
      <c r="J18" s="948"/>
      <c r="K18" s="948"/>
      <c r="L18" s="948"/>
      <c r="M18" s="948"/>
      <c r="N18" s="948"/>
      <c r="O18" s="948"/>
      <c r="P18" s="948"/>
      <c r="Q18" s="948"/>
      <c r="R18" s="948"/>
      <c r="S18" s="948"/>
      <c r="T18" s="948"/>
      <c r="U18" s="948"/>
      <c r="V18" s="948"/>
      <c r="W18" s="948"/>
      <c r="X18" s="948"/>
    </row>
    <row r="19" spans="1:27" s="255" customFormat="1" ht="14.25" x14ac:dyDescent="0.2">
      <c r="A19" s="427" t="s">
        <v>2386</v>
      </c>
      <c r="B19" s="403" t="s">
        <v>2387</v>
      </c>
      <c r="C19" s="689"/>
      <c r="D19" s="794"/>
      <c r="E19" s="428">
        <v>786309287419</v>
      </c>
      <c r="F19" s="402">
        <v>12</v>
      </c>
      <c r="G19" s="949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</row>
    <row r="20" spans="1:27" s="39" customFormat="1" ht="88.5" customHeight="1" x14ac:dyDescent="0.2">
      <c r="A20" s="30" t="s">
        <v>2388</v>
      </c>
      <c r="B20" s="30" t="s">
        <v>2389</v>
      </c>
      <c r="C20" s="115"/>
      <c r="D20" s="199" t="s">
        <v>2390</v>
      </c>
      <c r="E20" s="108" t="s">
        <v>2391</v>
      </c>
      <c r="F20" s="34">
        <v>12</v>
      </c>
      <c r="G20" s="34">
        <v>12</v>
      </c>
      <c r="H20" s="35">
        <v>2.5</v>
      </c>
      <c r="I20" s="35">
        <v>11.42</v>
      </c>
      <c r="J20" s="35">
        <v>14.17</v>
      </c>
      <c r="K20" s="35">
        <v>3</v>
      </c>
      <c r="L20" s="35">
        <f>(K20*J20*I20)/1728</f>
        <v>0.28093993055555555</v>
      </c>
      <c r="M20" s="35" t="s">
        <v>90</v>
      </c>
      <c r="N20" s="35" t="s">
        <v>90</v>
      </c>
      <c r="O20" s="35" t="s">
        <v>90</v>
      </c>
      <c r="P20" s="35" t="s">
        <v>90</v>
      </c>
      <c r="Q20" s="35" t="s">
        <v>90</v>
      </c>
      <c r="R20" s="36" t="s">
        <v>90</v>
      </c>
      <c r="S20" s="38">
        <v>1.3</v>
      </c>
      <c r="T20" s="38">
        <f>S20*F20</f>
        <v>15.600000000000001</v>
      </c>
      <c r="U20" s="38" t="s">
        <v>90</v>
      </c>
      <c r="V20" s="38" t="s">
        <v>90</v>
      </c>
      <c r="W20" s="38">
        <v>0.48</v>
      </c>
      <c r="X20" s="38">
        <f>W20*F20</f>
        <v>5.76</v>
      </c>
      <c r="Z20" s="110"/>
      <c r="AA20" s="110"/>
    </row>
    <row r="21" spans="1:27" s="39" customFormat="1" ht="70.5" customHeight="1" x14ac:dyDescent="0.2">
      <c r="A21" s="30" t="s">
        <v>2392</v>
      </c>
      <c r="B21" s="30" t="s">
        <v>2393</v>
      </c>
      <c r="C21" s="686"/>
      <c r="D21" s="793" t="s">
        <v>2394</v>
      </c>
      <c r="E21" s="108" t="s">
        <v>2395</v>
      </c>
      <c r="F21" s="607">
        <v>24</v>
      </c>
      <c r="G21" s="607">
        <v>12</v>
      </c>
      <c r="H21" s="45">
        <v>1.55</v>
      </c>
      <c r="I21" s="45">
        <v>5.25</v>
      </c>
      <c r="J21" s="45">
        <v>14.5</v>
      </c>
      <c r="K21" s="45">
        <v>3</v>
      </c>
      <c r="L21" s="45">
        <f>(K21*J21*I21)/1728</f>
        <v>0.13216145833333334</v>
      </c>
      <c r="M21" s="35" t="s">
        <v>90</v>
      </c>
      <c r="N21" s="35" t="s">
        <v>90</v>
      </c>
      <c r="O21" s="35" t="s">
        <v>90</v>
      </c>
      <c r="P21" s="35" t="s">
        <v>90</v>
      </c>
      <c r="Q21" s="35" t="s">
        <v>90</v>
      </c>
      <c r="R21" s="36" t="s">
        <v>90</v>
      </c>
      <c r="S21" s="38">
        <v>1</v>
      </c>
      <c r="T21" s="38">
        <f>S21*F21</f>
        <v>24</v>
      </c>
      <c r="U21" s="38" t="s">
        <v>90</v>
      </c>
      <c r="V21" s="38" t="s">
        <v>90</v>
      </c>
      <c r="W21" s="38">
        <v>0.39</v>
      </c>
      <c r="X21" s="38">
        <f>W21*F21</f>
        <v>9.36</v>
      </c>
      <c r="Z21" s="110"/>
      <c r="AA21" s="110"/>
    </row>
    <row r="22" spans="1:27" s="39" customFormat="1" ht="14.25" customHeight="1" x14ac:dyDescent="0.2">
      <c r="A22" s="427" t="s">
        <v>2396</v>
      </c>
      <c r="B22" s="403" t="s">
        <v>2397</v>
      </c>
      <c r="C22" s="689"/>
      <c r="D22" s="794"/>
      <c r="E22" s="428">
        <v>786309287433</v>
      </c>
      <c r="F22" s="402">
        <v>12</v>
      </c>
      <c r="G22" s="947" t="s">
        <v>717</v>
      </c>
      <c r="H22" s="948"/>
      <c r="I22" s="948"/>
      <c r="J22" s="948"/>
      <c r="K22" s="948"/>
      <c r="L22" s="948"/>
      <c r="M22" s="948"/>
      <c r="N22" s="948"/>
      <c r="O22" s="948"/>
      <c r="P22" s="948"/>
      <c r="Q22" s="948"/>
      <c r="R22" s="948"/>
      <c r="S22" s="948"/>
      <c r="T22" s="948"/>
      <c r="U22" s="948"/>
      <c r="V22" s="948"/>
      <c r="W22" s="948"/>
      <c r="X22" s="948"/>
      <c r="Z22" s="110"/>
      <c r="AA22" s="110"/>
    </row>
    <row r="23" spans="1:27" s="39" customFormat="1" ht="14.25" customHeight="1" x14ac:dyDescent="0.2">
      <c r="A23" s="427" t="s">
        <v>2398</v>
      </c>
      <c r="B23" s="403" t="s">
        <v>2399</v>
      </c>
      <c r="C23" s="689"/>
      <c r="D23" s="794"/>
      <c r="E23" s="428">
        <v>786309287433</v>
      </c>
      <c r="F23" s="402">
        <v>12</v>
      </c>
      <c r="G23" s="949"/>
      <c r="H23" s="948"/>
      <c r="I23" s="948"/>
      <c r="J23" s="948"/>
      <c r="K23" s="948"/>
      <c r="L23" s="948"/>
      <c r="M23" s="948"/>
      <c r="N23" s="948"/>
      <c r="O23" s="948"/>
      <c r="P23" s="948"/>
      <c r="Q23" s="948"/>
      <c r="R23" s="948"/>
      <c r="S23" s="948"/>
      <c r="T23" s="948"/>
      <c r="U23" s="948"/>
      <c r="V23" s="948"/>
      <c r="W23" s="948"/>
      <c r="X23" s="948"/>
      <c r="Z23" s="110"/>
      <c r="AA23" s="110"/>
    </row>
    <row r="24" spans="1:27" s="39" customFormat="1" ht="88.5" customHeight="1" x14ac:dyDescent="0.2">
      <c r="A24" s="30" t="s">
        <v>2400</v>
      </c>
      <c r="B24" s="30" t="s">
        <v>2401</v>
      </c>
      <c r="C24" s="115"/>
      <c r="D24" s="199" t="s">
        <v>2402</v>
      </c>
      <c r="E24" s="108" t="s">
        <v>2403</v>
      </c>
      <c r="F24" s="34">
        <v>12</v>
      </c>
      <c r="G24" s="34">
        <v>12</v>
      </c>
      <c r="H24" s="35">
        <v>4</v>
      </c>
      <c r="I24" s="35">
        <v>16.45</v>
      </c>
      <c r="J24" s="35">
        <v>17.25</v>
      </c>
      <c r="K24" s="35">
        <v>3</v>
      </c>
      <c r="L24" s="35">
        <f>(K24*J24*I24)/1728</f>
        <v>0.49264322916666664</v>
      </c>
      <c r="M24" s="35" t="s">
        <v>90</v>
      </c>
      <c r="N24" s="35" t="s">
        <v>90</v>
      </c>
      <c r="O24" s="35" t="s">
        <v>90</v>
      </c>
      <c r="P24" s="35" t="s">
        <v>90</v>
      </c>
      <c r="Q24" s="35" t="s">
        <v>90</v>
      </c>
      <c r="R24" s="36" t="s">
        <v>90</v>
      </c>
      <c r="S24" s="38">
        <v>2.35</v>
      </c>
      <c r="T24" s="38">
        <f>S24*F24</f>
        <v>28.200000000000003</v>
      </c>
      <c r="U24" s="38" t="s">
        <v>90</v>
      </c>
      <c r="V24" s="38" t="s">
        <v>90</v>
      </c>
      <c r="W24" s="38">
        <v>0.88</v>
      </c>
      <c r="X24" s="38">
        <f>W24*F24</f>
        <v>10.56</v>
      </c>
      <c r="Z24" s="110"/>
      <c r="AA24" s="110"/>
    </row>
    <row r="25" spans="1:27" s="39" customFormat="1" ht="15.75" customHeight="1" x14ac:dyDescent="0.2">
      <c r="A25" s="951" t="s">
        <v>4</v>
      </c>
      <c r="B25" s="951"/>
      <c r="C25" s="951"/>
      <c r="D25" s="951"/>
      <c r="E25" s="951"/>
      <c r="F25" s="951"/>
      <c r="G25" s="951"/>
      <c r="H25" s="951" t="s">
        <v>5</v>
      </c>
      <c r="I25" s="951"/>
      <c r="J25" s="951"/>
      <c r="K25" s="951"/>
      <c r="L25" s="951"/>
      <c r="M25" s="951" t="s">
        <v>6</v>
      </c>
      <c r="N25" s="951"/>
      <c r="O25" s="951"/>
      <c r="P25" s="951"/>
      <c r="Q25" s="951"/>
      <c r="R25" s="391"/>
      <c r="S25" s="952" t="s">
        <v>7</v>
      </c>
      <c r="T25" s="952"/>
      <c r="U25" s="668" t="s">
        <v>68</v>
      </c>
      <c r="V25" s="668"/>
      <c r="W25" s="668" t="s">
        <v>68</v>
      </c>
      <c r="X25" s="668"/>
      <c r="Z25" s="110"/>
      <c r="AA25" s="110"/>
    </row>
    <row r="26" spans="1:27" s="39" customFormat="1" ht="15.75" customHeight="1" x14ac:dyDescent="0.2">
      <c r="A26" s="17" t="s">
        <v>9</v>
      </c>
      <c r="B26" s="18" t="s">
        <v>10</v>
      </c>
      <c r="C26" s="18" t="s">
        <v>11</v>
      </c>
      <c r="D26" s="18" t="s">
        <v>12</v>
      </c>
      <c r="E26" s="19" t="s">
        <v>14</v>
      </c>
      <c r="F26" s="20" t="s">
        <v>15</v>
      </c>
      <c r="G26" s="20" t="s">
        <v>16</v>
      </c>
      <c r="H26" s="20" t="s">
        <v>17</v>
      </c>
      <c r="I26" s="20" t="s">
        <v>18</v>
      </c>
      <c r="J26" s="20" t="s">
        <v>19</v>
      </c>
      <c r="K26" s="20" t="s">
        <v>20</v>
      </c>
      <c r="L26" s="20" t="s">
        <v>21</v>
      </c>
      <c r="M26" s="21" t="s">
        <v>17</v>
      </c>
      <c r="N26" s="22" t="s">
        <v>18</v>
      </c>
      <c r="O26" s="22" t="s">
        <v>19</v>
      </c>
      <c r="P26" s="22" t="s">
        <v>20</v>
      </c>
      <c r="Q26" s="23" t="s">
        <v>21</v>
      </c>
      <c r="R26" s="24" t="s">
        <v>22</v>
      </c>
      <c r="S26" s="25" t="s">
        <v>23</v>
      </c>
      <c r="T26" s="25" t="s">
        <v>24</v>
      </c>
      <c r="U26" s="26" t="s">
        <v>25</v>
      </c>
      <c r="V26" s="25" t="s">
        <v>26</v>
      </c>
      <c r="W26" s="27" t="s">
        <v>27</v>
      </c>
      <c r="X26" s="28" t="s">
        <v>28</v>
      </c>
      <c r="Z26" s="110"/>
      <c r="AA26" s="110"/>
    </row>
    <row r="27" spans="1:27" s="39" customFormat="1" ht="70.5" customHeight="1" x14ac:dyDescent="0.2">
      <c r="A27" s="46" t="s">
        <v>2404</v>
      </c>
      <c r="B27" s="46" t="s">
        <v>2405</v>
      </c>
      <c r="C27" s="686"/>
      <c r="D27" s="710" t="s">
        <v>2406</v>
      </c>
      <c r="E27" s="608" t="s">
        <v>2407</v>
      </c>
      <c r="F27" s="115">
        <v>32</v>
      </c>
      <c r="G27" s="115">
        <v>32</v>
      </c>
      <c r="H27" s="50">
        <v>11.5</v>
      </c>
      <c r="I27" s="50">
        <v>22</v>
      </c>
      <c r="J27" s="50">
        <v>7</v>
      </c>
      <c r="K27" s="50">
        <v>8</v>
      </c>
      <c r="L27" s="50">
        <f>(K27*J27*I27)/1728</f>
        <v>0.71296296296296291</v>
      </c>
      <c r="M27" s="609" t="s">
        <v>90</v>
      </c>
      <c r="N27" s="609" t="s">
        <v>90</v>
      </c>
      <c r="O27" s="609" t="s">
        <v>90</v>
      </c>
      <c r="P27" s="609" t="s">
        <v>90</v>
      </c>
      <c r="Q27" s="609" t="s">
        <v>90</v>
      </c>
      <c r="R27" s="610" t="s">
        <v>90</v>
      </c>
      <c r="S27" s="38">
        <v>2.8</v>
      </c>
      <c r="T27" s="38">
        <f>S27*F27</f>
        <v>89.6</v>
      </c>
      <c r="U27" s="38" t="s">
        <v>90</v>
      </c>
      <c r="V27" s="38" t="s">
        <v>90</v>
      </c>
      <c r="W27" s="38">
        <v>1.23</v>
      </c>
      <c r="X27" s="38">
        <f>W27*F27</f>
        <v>39.36</v>
      </c>
      <c r="Z27" s="110"/>
      <c r="AA27" s="110"/>
    </row>
    <row r="28" spans="1:27" s="39" customFormat="1" ht="14.25" customHeight="1" x14ac:dyDescent="0.2">
      <c r="A28" s="427" t="s">
        <v>2408</v>
      </c>
      <c r="B28" s="403" t="s">
        <v>2409</v>
      </c>
      <c r="C28" s="689"/>
      <c r="D28" s="711"/>
      <c r="E28" s="428">
        <v>786309287457</v>
      </c>
      <c r="F28" s="402">
        <v>8</v>
      </c>
      <c r="G28" s="1194"/>
      <c r="H28" s="1195"/>
      <c r="I28" s="1195"/>
      <c r="J28" s="1195"/>
      <c r="K28" s="1195"/>
      <c r="L28" s="1195"/>
      <c r="M28" s="1195"/>
      <c r="N28" s="1195"/>
      <c r="O28" s="1195"/>
      <c r="P28" s="1195"/>
      <c r="Q28" s="1195"/>
      <c r="R28" s="1195"/>
      <c r="S28" s="1195"/>
      <c r="T28" s="1195"/>
      <c r="U28" s="1195"/>
      <c r="V28" s="1195"/>
      <c r="W28" s="1195"/>
      <c r="X28" s="1196"/>
      <c r="Z28" s="110"/>
      <c r="AA28" s="110"/>
    </row>
    <row r="29" spans="1:27" s="39" customFormat="1" ht="14.25" customHeight="1" x14ac:dyDescent="0.2">
      <c r="A29" s="427" t="s">
        <v>2410</v>
      </c>
      <c r="B29" s="403" t="s">
        <v>2411</v>
      </c>
      <c r="C29" s="689"/>
      <c r="D29" s="711"/>
      <c r="E29" s="428">
        <v>786309287457</v>
      </c>
      <c r="F29" s="402">
        <v>8</v>
      </c>
      <c r="G29" s="1197"/>
      <c r="H29" s="1198"/>
      <c r="I29" s="1198"/>
      <c r="J29" s="1198"/>
      <c r="K29" s="1198"/>
      <c r="L29" s="1198"/>
      <c r="M29" s="1198"/>
      <c r="N29" s="1198"/>
      <c r="O29" s="1198"/>
      <c r="P29" s="1198"/>
      <c r="Q29" s="1198"/>
      <c r="R29" s="1198"/>
      <c r="S29" s="1198"/>
      <c r="T29" s="1198"/>
      <c r="U29" s="1198"/>
      <c r="V29" s="1198"/>
      <c r="W29" s="1198"/>
      <c r="X29" s="1199"/>
      <c r="Z29" s="110"/>
      <c r="AA29" s="110"/>
    </row>
    <row r="30" spans="1:27" s="39" customFormat="1" ht="14.25" customHeight="1" x14ac:dyDescent="0.2">
      <c r="A30" s="427" t="s">
        <v>2412</v>
      </c>
      <c r="B30" s="403" t="s">
        <v>2413</v>
      </c>
      <c r="C30" s="689"/>
      <c r="D30" s="711"/>
      <c r="E30" s="428">
        <v>786309287457</v>
      </c>
      <c r="F30" s="402">
        <v>8</v>
      </c>
      <c r="G30" s="1197"/>
      <c r="H30" s="1198"/>
      <c r="I30" s="1198"/>
      <c r="J30" s="1198"/>
      <c r="K30" s="1198"/>
      <c r="L30" s="1198"/>
      <c r="M30" s="1198"/>
      <c r="N30" s="1198"/>
      <c r="O30" s="1198"/>
      <c r="P30" s="1198"/>
      <c r="Q30" s="1198"/>
      <c r="R30" s="1198"/>
      <c r="S30" s="1198"/>
      <c r="T30" s="1198"/>
      <c r="U30" s="1198"/>
      <c r="V30" s="1198"/>
      <c r="W30" s="1198"/>
      <c r="X30" s="1199"/>
      <c r="Z30" s="110"/>
      <c r="AA30" s="110"/>
    </row>
    <row r="31" spans="1:27" s="39" customFormat="1" ht="14.25" customHeight="1" x14ac:dyDescent="0.2">
      <c r="A31" s="427" t="s">
        <v>2414</v>
      </c>
      <c r="B31" s="403" t="s">
        <v>2415</v>
      </c>
      <c r="C31" s="687"/>
      <c r="D31" s="717"/>
      <c r="E31" s="428">
        <v>786309287457</v>
      </c>
      <c r="F31" s="402">
        <v>8</v>
      </c>
      <c r="G31" s="1200"/>
      <c r="H31" s="1201"/>
      <c r="I31" s="1201"/>
      <c r="J31" s="1201"/>
      <c r="K31" s="1201"/>
      <c r="L31" s="1201"/>
      <c r="M31" s="1201"/>
      <c r="N31" s="1201"/>
      <c r="O31" s="1201"/>
      <c r="P31" s="1201"/>
      <c r="Q31" s="1201"/>
      <c r="R31" s="1201"/>
      <c r="S31" s="1201"/>
      <c r="T31" s="1201"/>
      <c r="U31" s="1201"/>
      <c r="V31" s="1201"/>
      <c r="W31" s="1201"/>
      <c r="X31" s="1202"/>
      <c r="Z31" s="110"/>
      <c r="AA31" s="110"/>
    </row>
    <row r="32" spans="1:27" s="39" customFormat="1" ht="14.25" customHeight="1" x14ac:dyDescent="0.2">
      <c r="A32" s="951" t="s">
        <v>4</v>
      </c>
      <c r="B32" s="951"/>
      <c r="C32" s="951"/>
      <c r="D32" s="951"/>
      <c r="E32" s="951"/>
      <c r="F32" s="951"/>
      <c r="G32" s="951"/>
      <c r="H32" s="951" t="s">
        <v>5</v>
      </c>
      <c r="I32" s="951"/>
      <c r="J32" s="951"/>
      <c r="K32" s="951"/>
      <c r="L32" s="951"/>
      <c r="M32" s="951" t="s">
        <v>6</v>
      </c>
      <c r="N32" s="951"/>
      <c r="O32" s="951"/>
      <c r="P32" s="951"/>
      <c r="Q32" s="951"/>
      <c r="R32" s="391"/>
      <c r="S32" s="952" t="s">
        <v>7</v>
      </c>
      <c r="T32" s="952"/>
      <c r="U32" s="668" t="s">
        <v>68</v>
      </c>
      <c r="V32" s="668"/>
      <c r="W32" s="668" t="s">
        <v>68</v>
      </c>
      <c r="X32" s="668"/>
      <c r="Z32" s="110"/>
      <c r="AA32" s="110"/>
    </row>
    <row r="33" spans="1:27" s="39" customFormat="1" ht="14.25" customHeight="1" x14ac:dyDescent="0.2">
      <c r="A33" s="17" t="s">
        <v>9</v>
      </c>
      <c r="B33" s="18" t="s">
        <v>10</v>
      </c>
      <c r="C33" s="18" t="s">
        <v>11</v>
      </c>
      <c r="D33" s="18" t="s">
        <v>12</v>
      </c>
      <c r="E33" s="19" t="s">
        <v>14</v>
      </c>
      <c r="F33" s="20" t="s">
        <v>15</v>
      </c>
      <c r="G33" s="20" t="s">
        <v>16</v>
      </c>
      <c r="H33" s="20" t="s">
        <v>17</v>
      </c>
      <c r="I33" s="20" t="s">
        <v>18</v>
      </c>
      <c r="J33" s="20" t="s">
        <v>19</v>
      </c>
      <c r="K33" s="20" t="s">
        <v>20</v>
      </c>
      <c r="L33" s="20" t="s">
        <v>21</v>
      </c>
      <c r="M33" s="21" t="s">
        <v>17</v>
      </c>
      <c r="N33" s="22" t="s">
        <v>18</v>
      </c>
      <c r="O33" s="22" t="s">
        <v>19</v>
      </c>
      <c r="P33" s="22" t="s">
        <v>20</v>
      </c>
      <c r="Q33" s="23" t="s">
        <v>21</v>
      </c>
      <c r="R33" s="24" t="s">
        <v>22</v>
      </c>
      <c r="S33" s="25" t="s">
        <v>23</v>
      </c>
      <c r="T33" s="25" t="s">
        <v>24</v>
      </c>
      <c r="U33" s="26" t="s">
        <v>25</v>
      </c>
      <c r="V33" s="25" t="s">
        <v>26</v>
      </c>
      <c r="W33" s="27" t="s">
        <v>27</v>
      </c>
      <c r="X33" s="28" t="s">
        <v>28</v>
      </c>
      <c r="Z33" s="110"/>
      <c r="AA33" s="110"/>
    </row>
    <row r="34" spans="1:27" s="39" customFormat="1" ht="70.5" customHeight="1" x14ac:dyDescent="0.2">
      <c r="A34" s="46" t="s">
        <v>2416</v>
      </c>
      <c r="B34" s="46" t="s">
        <v>2417</v>
      </c>
      <c r="C34" s="686"/>
      <c r="D34" s="710" t="s">
        <v>2418</v>
      </c>
      <c r="E34" s="608" t="s">
        <v>2419</v>
      </c>
      <c r="F34" s="115">
        <v>16</v>
      </c>
      <c r="G34" s="115">
        <v>16</v>
      </c>
      <c r="H34" s="50">
        <v>2.5</v>
      </c>
      <c r="I34" s="50">
        <v>10</v>
      </c>
      <c r="J34" s="50">
        <v>10</v>
      </c>
      <c r="K34" s="50">
        <v>4</v>
      </c>
      <c r="L34" s="50">
        <f>(K34*J34*I34)/1728</f>
        <v>0.23148148148148148</v>
      </c>
      <c r="M34" s="609" t="s">
        <v>90</v>
      </c>
      <c r="N34" s="609" t="s">
        <v>90</v>
      </c>
      <c r="O34" s="609" t="s">
        <v>90</v>
      </c>
      <c r="P34" s="609" t="s">
        <v>90</v>
      </c>
      <c r="Q34" s="609" t="s">
        <v>90</v>
      </c>
      <c r="R34" s="610" t="s">
        <v>90</v>
      </c>
      <c r="S34" s="38">
        <v>2</v>
      </c>
      <c r="T34" s="38">
        <f>S34*F34</f>
        <v>32</v>
      </c>
      <c r="U34" s="38" t="s">
        <v>90</v>
      </c>
      <c r="V34" s="38" t="s">
        <v>90</v>
      </c>
      <c r="W34" s="38">
        <v>0.78</v>
      </c>
      <c r="X34" s="38">
        <f>W34*F34</f>
        <v>12.48</v>
      </c>
      <c r="Z34" s="110"/>
      <c r="AA34" s="110"/>
    </row>
    <row r="35" spans="1:27" s="39" customFormat="1" ht="14.25" customHeight="1" x14ac:dyDescent="0.2">
      <c r="A35" s="427" t="s">
        <v>2420</v>
      </c>
      <c r="B35" s="403" t="s">
        <v>2421</v>
      </c>
      <c r="C35" s="689"/>
      <c r="D35" s="711"/>
      <c r="E35" s="428">
        <v>786309287464</v>
      </c>
      <c r="F35" s="402">
        <v>4</v>
      </c>
      <c r="G35" s="1194"/>
      <c r="H35" s="1195"/>
      <c r="I35" s="1195"/>
      <c r="J35" s="1195"/>
      <c r="K35" s="1195"/>
      <c r="L35" s="1195"/>
      <c r="M35" s="1195"/>
      <c r="N35" s="1195"/>
      <c r="O35" s="1195"/>
      <c r="P35" s="1195"/>
      <c r="Q35" s="1195"/>
      <c r="R35" s="1195"/>
      <c r="S35" s="1195"/>
      <c r="T35" s="1195"/>
      <c r="U35" s="1195"/>
      <c r="V35" s="1195"/>
      <c r="W35" s="1195"/>
      <c r="X35" s="1196"/>
      <c r="Z35" s="110"/>
      <c r="AA35" s="110"/>
    </row>
    <row r="36" spans="1:27" s="39" customFormat="1" ht="14.25" customHeight="1" x14ac:dyDescent="0.2">
      <c r="A36" s="427" t="s">
        <v>2422</v>
      </c>
      <c r="B36" s="403" t="s">
        <v>2423</v>
      </c>
      <c r="C36" s="689"/>
      <c r="D36" s="711"/>
      <c r="E36" s="428">
        <v>786309287464</v>
      </c>
      <c r="F36" s="402">
        <v>4</v>
      </c>
      <c r="G36" s="1197"/>
      <c r="H36" s="1198"/>
      <c r="I36" s="1198"/>
      <c r="J36" s="1198"/>
      <c r="K36" s="1198"/>
      <c r="L36" s="1198"/>
      <c r="M36" s="1198"/>
      <c r="N36" s="1198"/>
      <c r="O36" s="1198"/>
      <c r="P36" s="1198"/>
      <c r="Q36" s="1198"/>
      <c r="R36" s="1198"/>
      <c r="S36" s="1198"/>
      <c r="T36" s="1198"/>
      <c r="U36" s="1198"/>
      <c r="V36" s="1198"/>
      <c r="W36" s="1198"/>
      <c r="X36" s="1199"/>
      <c r="Z36" s="110"/>
      <c r="AA36" s="110"/>
    </row>
    <row r="37" spans="1:27" s="39" customFormat="1" ht="14.25" customHeight="1" x14ac:dyDescent="0.2">
      <c r="A37" s="427" t="s">
        <v>2424</v>
      </c>
      <c r="B37" s="403" t="s">
        <v>2425</v>
      </c>
      <c r="C37" s="689"/>
      <c r="D37" s="711"/>
      <c r="E37" s="428">
        <v>786309287464</v>
      </c>
      <c r="F37" s="402">
        <v>4</v>
      </c>
      <c r="G37" s="1197"/>
      <c r="H37" s="1198"/>
      <c r="I37" s="1198"/>
      <c r="J37" s="1198"/>
      <c r="K37" s="1198"/>
      <c r="L37" s="1198"/>
      <c r="M37" s="1198"/>
      <c r="N37" s="1198"/>
      <c r="O37" s="1198"/>
      <c r="P37" s="1198"/>
      <c r="Q37" s="1198"/>
      <c r="R37" s="1198"/>
      <c r="S37" s="1198"/>
      <c r="T37" s="1198"/>
      <c r="U37" s="1198"/>
      <c r="V37" s="1198"/>
      <c r="W37" s="1198"/>
      <c r="X37" s="1199"/>
      <c r="Z37" s="110"/>
      <c r="AA37" s="110"/>
    </row>
    <row r="38" spans="1:27" s="39" customFormat="1" ht="14.25" customHeight="1" x14ac:dyDescent="0.2">
      <c r="A38" s="427" t="s">
        <v>2426</v>
      </c>
      <c r="B38" s="403" t="s">
        <v>2427</v>
      </c>
      <c r="C38" s="687"/>
      <c r="D38" s="717"/>
      <c r="E38" s="428">
        <v>786309287464</v>
      </c>
      <c r="F38" s="402">
        <v>4</v>
      </c>
      <c r="G38" s="1200"/>
      <c r="H38" s="1201"/>
      <c r="I38" s="1201"/>
      <c r="J38" s="1201"/>
      <c r="K38" s="1201"/>
      <c r="L38" s="1201"/>
      <c r="M38" s="1201"/>
      <c r="N38" s="1201"/>
      <c r="O38" s="1201"/>
      <c r="P38" s="1201"/>
      <c r="Q38" s="1201"/>
      <c r="R38" s="1201"/>
      <c r="S38" s="1201"/>
      <c r="T38" s="1201"/>
      <c r="U38" s="1201"/>
      <c r="V38" s="1201"/>
      <c r="W38" s="1201"/>
      <c r="X38" s="1202"/>
      <c r="Z38" s="110"/>
      <c r="AA38" s="110"/>
    </row>
    <row r="39" spans="1:27" s="39" customFormat="1" ht="15.75" customHeight="1" x14ac:dyDescent="0.2">
      <c r="A39" s="951" t="s">
        <v>4</v>
      </c>
      <c r="B39" s="951"/>
      <c r="C39" s="951"/>
      <c r="D39" s="951"/>
      <c r="E39" s="951"/>
      <c r="F39" s="951"/>
      <c r="G39" s="951"/>
      <c r="H39" s="951" t="s">
        <v>5</v>
      </c>
      <c r="I39" s="951"/>
      <c r="J39" s="951"/>
      <c r="K39" s="951"/>
      <c r="L39" s="951"/>
      <c r="M39" s="951" t="s">
        <v>6</v>
      </c>
      <c r="N39" s="951"/>
      <c r="O39" s="951"/>
      <c r="P39" s="951"/>
      <c r="Q39" s="951"/>
      <c r="R39" s="391"/>
      <c r="S39" s="952" t="s">
        <v>7</v>
      </c>
      <c r="T39" s="952"/>
      <c r="U39" s="952" t="s">
        <v>2428</v>
      </c>
      <c r="V39" s="952"/>
      <c r="W39" s="952" t="s">
        <v>2428</v>
      </c>
      <c r="X39" s="952"/>
    </row>
    <row r="40" spans="1:27" s="39" customFormat="1" ht="15.75" customHeight="1" x14ac:dyDescent="0.2">
      <c r="A40" s="17" t="s">
        <v>9</v>
      </c>
      <c r="B40" s="18" t="s">
        <v>10</v>
      </c>
      <c r="C40" s="18" t="s">
        <v>11</v>
      </c>
      <c r="D40" s="18" t="s">
        <v>12</v>
      </c>
      <c r="E40" s="19" t="s">
        <v>14</v>
      </c>
      <c r="F40" s="20" t="s">
        <v>15</v>
      </c>
      <c r="G40" s="20" t="s">
        <v>16</v>
      </c>
      <c r="H40" s="20" t="s">
        <v>17</v>
      </c>
      <c r="I40" s="20" t="s">
        <v>18</v>
      </c>
      <c r="J40" s="20" t="s">
        <v>19</v>
      </c>
      <c r="K40" s="20" t="s">
        <v>20</v>
      </c>
      <c r="L40" s="20" t="s">
        <v>21</v>
      </c>
      <c r="M40" s="21" t="s">
        <v>17</v>
      </c>
      <c r="N40" s="22" t="s">
        <v>18</v>
      </c>
      <c r="O40" s="22" t="s">
        <v>19</v>
      </c>
      <c r="P40" s="22" t="s">
        <v>20</v>
      </c>
      <c r="Q40" s="23" t="s">
        <v>21</v>
      </c>
      <c r="R40" s="24" t="s">
        <v>22</v>
      </c>
      <c r="S40" s="25" t="s">
        <v>23</v>
      </c>
      <c r="T40" s="25" t="s">
        <v>24</v>
      </c>
      <c r="U40" s="26" t="s">
        <v>25</v>
      </c>
      <c r="V40" s="25" t="s">
        <v>26</v>
      </c>
      <c r="W40" s="27" t="s">
        <v>27</v>
      </c>
      <c r="X40" s="28" t="s">
        <v>28</v>
      </c>
    </row>
    <row r="41" spans="1:27" s="39" customFormat="1" ht="96" customHeight="1" x14ac:dyDescent="0.2">
      <c r="A41" s="46" t="s">
        <v>2429</v>
      </c>
      <c r="B41" s="46" t="s">
        <v>2430</v>
      </c>
      <c r="C41" s="115"/>
      <c r="D41" s="177" t="s">
        <v>2431</v>
      </c>
      <c r="E41" s="608" t="s">
        <v>2432</v>
      </c>
      <c r="F41" s="115">
        <v>12</v>
      </c>
      <c r="G41" s="115">
        <v>12</v>
      </c>
      <c r="H41" s="50">
        <v>2.5099999999999998</v>
      </c>
      <c r="I41" s="50">
        <v>10.83</v>
      </c>
      <c r="J41" s="50">
        <v>20.47</v>
      </c>
      <c r="K41" s="50">
        <v>6.89</v>
      </c>
      <c r="L41" s="50">
        <f>(K41*J41*I41)/1728</f>
        <v>0.88393795659722219</v>
      </c>
      <c r="M41" s="50" t="s">
        <v>90</v>
      </c>
      <c r="N41" s="50" t="s">
        <v>90</v>
      </c>
      <c r="O41" s="50" t="s">
        <v>90</v>
      </c>
      <c r="P41" s="50" t="s">
        <v>90</v>
      </c>
      <c r="Q41" s="50" t="s">
        <v>90</v>
      </c>
      <c r="R41" s="610" t="s">
        <v>90</v>
      </c>
      <c r="S41" s="53">
        <v>2</v>
      </c>
      <c r="T41" s="53">
        <f>S41*F41</f>
        <v>24</v>
      </c>
      <c r="U41" s="53" t="s">
        <v>90</v>
      </c>
      <c r="V41" s="53" t="s">
        <v>90</v>
      </c>
      <c r="W41" s="53" t="s">
        <v>90</v>
      </c>
      <c r="X41" s="53" t="s">
        <v>90</v>
      </c>
      <c r="Z41" s="110"/>
      <c r="AA41" s="110"/>
    </row>
    <row r="42" spans="1:27" s="39" customFormat="1" ht="15.75" customHeight="1" x14ac:dyDescent="0.2">
      <c r="A42" s="951" t="s">
        <v>4</v>
      </c>
      <c r="B42" s="951"/>
      <c r="C42" s="951"/>
      <c r="D42" s="951"/>
      <c r="E42" s="951"/>
      <c r="F42" s="951"/>
      <c r="G42" s="951"/>
      <c r="H42" s="951" t="s">
        <v>5</v>
      </c>
      <c r="I42" s="951"/>
      <c r="J42" s="951"/>
      <c r="K42" s="951"/>
      <c r="L42" s="951"/>
      <c r="M42" s="951" t="s">
        <v>6</v>
      </c>
      <c r="N42" s="951"/>
      <c r="O42" s="951"/>
      <c r="P42" s="951"/>
      <c r="Q42" s="951"/>
      <c r="R42" s="391"/>
      <c r="S42" s="952" t="s">
        <v>7</v>
      </c>
      <c r="T42" s="952"/>
      <c r="U42" s="1203" t="s">
        <v>246</v>
      </c>
      <c r="V42" s="1203"/>
      <c r="W42" s="1203" t="s">
        <v>246</v>
      </c>
      <c r="X42" s="1203"/>
    </row>
    <row r="43" spans="1:27" s="39" customFormat="1" ht="15.75" customHeight="1" x14ac:dyDescent="0.2">
      <c r="A43" s="17" t="s">
        <v>9</v>
      </c>
      <c r="B43" s="18" t="s">
        <v>10</v>
      </c>
      <c r="C43" s="18" t="s">
        <v>11</v>
      </c>
      <c r="D43" s="18" t="s">
        <v>12</v>
      </c>
      <c r="E43" s="19" t="s">
        <v>14</v>
      </c>
      <c r="F43" s="20" t="s">
        <v>15</v>
      </c>
      <c r="G43" s="20" t="s">
        <v>16</v>
      </c>
      <c r="H43" s="20" t="s">
        <v>17</v>
      </c>
      <c r="I43" s="20" t="s">
        <v>18</v>
      </c>
      <c r="J43" s="20" t="s">
        <v>19</v>
      </c>
      <c r="K43" s="20" t="s">
        <v>20</v>
      </c>
      <c r="L43" s="20" t="s">
        <v>21</v>
      </c>
      <c r="M43" s="21" t="s">
        <v>17</v>
      </c>
      <c r="N43" s="22" t="s">
        <v>18</v>
      </c>
      <c r="O43" s="22" t="s">
        <v>19</v>
      </c>
      <c r="P43" s="22" t="s">
        <v>20</v>
      </c>
      <c r="Q43" s="23" t="s">
        <v>21</v>
      </c>
      <c r="R43" s="24" t="s">
        <v>22</v>
      </c>
      <c r="S43" s="25" t="s">
        <v>23</v>
      </c>
      <c r="T43" s="25" t="s">
        <v>24</v>
      </c>
      <c r="U43" s="26" t="s">
        <v>25</v>
      </c>
      <c r="V43" s="25" t="s">
        <v>26</v>
      </c>
      <c r="W43" s="27" t="s">
        <v>27</v>
      </c>
      <c r="X43" s="28" t="s">
        <v>28</v>
      </c>
    </row>
    <row r="44" spans="1:27" s="39" customFormat="1" ht="70.5" customHeight="1" x14ac:dyDescent="0.2">
      <c r="A44" s="30" t="s">
        <v>2433</v>
      </c>
      <c r="B44" s="30" t="s">
        <v>2434</v>
      </c>
      <c r="C44" s="686"/>
      <c r="D44" s="732" t="s">
        <v>2435</v>
      </c>
      <c r="E44" s="108" t="s">
        <v>2436</v>
      </c>
      <c r="F44" s="121">
        <v>24</v>
      </c>
      <c r="G44" s="121">
        <v>12</v>
      </c>
      <c r="H44" s="35">
        <v>4.41</v>
      </c>
      <c r="I44" s="35">
        <v>10.75</v>
      </c>
      <c r="J44" s="35">
        <v>12</v>
      </c>
      <c r="K44" s="35">
        <v>4</v>
      </c>
      <c r="L44" s="35">
        <f>(K44*J44*I44)/1728</f>
        <v>0.2986111111111111</v>
      </c>
      <c r="M44" s="35">
        <v>1.54</v>
      </c>
      <c r="N44" s="35">
        <v>11.24</v>
      </c>
      <c r="O44" s="35">
        <v>7.28</v>
      </c>
      <c r="P44" s="35">
        <v>1.77</v>
      </c>
      <c r="Q44" s="35">
        <f>(P44*O44*N44)/1728</f>
        <v>8.381605555555556E-2</v>
      </c>
      <c r="R44" s="233" t="s">
        <v>90</v>
      </c>
      <c r="S44" s="38">
        <v>2.35</v>
      </c>
      <c r="T44" s="38">
        <f>S44*F44</f>
        <v>56.400000000000006</v>
      </c>
      <c r="U44" s="38" t="s">
        <v>90</v>
      </c>
      <c r="V44" s="38" t="s">
        <v>90</v>
      </c>
      <c r="W44" s="38" t="s">
        <v>90</v>
      </c>
      <c r="X44" s="38" t="s">
        <v>90</v>
      </c>
      <c r="Z44" s="110"/>
      <c r="AA44" s="110"/>
    </row>
    <row r="45" spans="1:27" s="255" customFormat="1" ht="14.25" x14ac:dyDescent="0.2">
      <c r="A45" s="427" t="s">
        <v>2437</v>
      </c>
      <c r="B45" s="246" t="s">
        <v>2438</v>
      </c>
      <c r="C45" s="689"/>
      <c r="D45" s="711"/>
      <c r="E45" s="611">
        <v>786309269873</v>
      </c>
      <c r="F45" s="402">
        <v>12</v>
      </c>
      <c r="G45" s="1185" t="s">
        <v>717</v>
      </c>
      <c r="H45" s="1186"/>
      <c r="I45" s="1186"/>
      <c r="J45" s="1186"/>
      <c r="K45" s="1186"/>
      <c r="L45" s="1186"/>
      <c r="M45" s="1186"/>
      <c r="N45" s="1186"/>
      <c r="O45" s="1186"/>
      <c r="P45" s="1186"/>
      <c r="Q45" s="1186"/>
      <c r="R45" s="1186"/>
      <c r="S45" s="1186"/>
      <c r="T45" s="1186"/>
      <c r="U45" s="1186"/>
      <c r="V45" s="1186"/>
      <c r="W45" s="1186"/>
      <c r="X45" s="1187"/>
    </row>
    <row r="46" spans="1:27" s="255" customFormat="1" ht="14.25" x14ac:dyDescent="0.2">
      <c r="A46" s="427" t="s">
        <v>2439</v>
      </c>
      <c r="B46" s="246" t="s">
        <v>2440</v>
      </c>
      <c r="C46" s="687"/>
      <c r="D46" s="717"/>
      <c r="E46" s="611">
        <v>786309269880</v>
      </c>
      <c r="F46" s="402">
        <v>12</v>
      </c>
      <c r="G46" s="1191"/>
      <c r="H46" s="1192"/>
      <c r="I46" s="1192"/>
      <c r="J46" s="1192"/>
      <c r="K46" s="1192"/>
      <c r="L46" s="1192"/>
      <c r="M46" s="1192"/>
      <c r="N46" s="1192"/>
      <c r="O46" s="1192"/>
      <c r="P46" s="1192"/>
      <c r="Q46" s="1192"/>
      <c r="R46" s="1192"/>
      <c r="S46" s="1192"/>
      <c r="T46" s="1192"/>
      <c r="U46" s="1192"/>
      <c r="V46" s="1192"/>
      <c r="W46" s="1192"/>
      <c r="X46" s="1193"/>
    </row>
    <row r="47" spans="1:27" s="15" customFormat="1" ht="15.75" customHeight="1" x14ac:dyDescent="0.2">
      <c r="A47" s="667" t="s">
        <v>4</v>
      </c>
      <c r="B47" s="667"/>
      <c r="C47" s="667"/>
      <c r="D47" s="667"/>
      <c r="E47" s="667"/>
      <c r="F47" s="667"/>
      <c r="G47" s="667"/>
      <c r="H47" s="667" t="s">
        <v>5</v>
      </c>
      <c r="I47" s="667"/>
      <c r="J47" s="667"/>
      <c r="K47" s="667"/>
      <c r="L47" s="667"/>
      <c r="M47" s="667" t="s">
        <v>6</v>
      </c>
      <c r="N47" s="667"/>
      <c r="O47" s="667"/>
      <c r="P47" s="667"/>
      <c r="Q47" s="667"/>
      <c r="R47" s="16"/>
      <c r="S47" s="668" t="s">
        <v>7</v>
      </c>
      <c r="T47" s="668"/>
      <c r="U47" s="668" t="s">
        <v>1988</v>
      </c>
      <c r="V47" s="668"/>
      <c r="W47" s="668" t="s">
        <v>1988</v>
      </c>
      <c r="X47" s="668"/>
    </row>
    <row r="48" spans="1:27" s="29" customFormat="1" ht="15.75" customHeight="1" x14ac:dyDescent="0.2">
      <c r="A48" s="17" t="s">
        <v>9</v>
      </c>
      <c r="B48" s="18" t="s">
        <v>10</v>
      </c>
      <c r="C48" s="18" t="s">
        <v>11</v>
      </c>
      <c r="D48" s="18" t="s">
        <v>12</v>
      </c>
      <c r="E48" s="19" t="s">
        <v>14</v>
      </c>
      <c r="F48" s="20" t="s">
        <v>15</v>
      </c>
      <c r="G48" s="20" t="s">
        <v>16</v>
      </c>
      <c r="H48" s="20" t="s">
        <v>17</v>
      </c>
      <c r="I48" s="20" t="s">
        <v>18</v>
      </c>
      <c r="J48" s="20" t="s">
        <v>19</v>
      </c>
      <c r="K48" s="20" t="s">
        <v>20</v>
      </c>
      <c r="L48" s="20" t="s">
        <v>21</v>
      </c>
      <c r="M48" s="21" t="s">
        <v>17</v>
      </c>
      <c r="N48" s="22" t="s">
        <v>18</v>
      </c>
      <c r="O48" s="22" t="s">
        <v>19</v>
      </c>
      <c r="P48" s="22" t="s">
        <v>20</v>
      </c>
      <c r="Q48" s="23" t="s">
        <v>21</v>
      </c>
      <c r="R48" s="24" t="s">
        <v>22</v>
      </c>
      <c r="S48" s="25" t="s">
        <v>23</v>
      </c>
      <c r="T48" s="25" t="s">
        <v>24</v>
      </c>
      <c r="U48" s="26" t="s">
        <v>25</v>
      </c>
      <c r="V48" s="25" t="s">
        <v>26</v>
      </c>
      <c r="W48" s="27" t="s">
        <v>27</v>
      </c>
      <c r="X48" s="28" t="s">
        <v>28</v>
      </c>
    </row>
    <row r="49" spans="1:27" s="39" customFormat="1" ht="70.5" customHeight="1" x14ac:dyDescent="0.2">
      <c r="A49" s="30" t="s">
        <v>2441</v>
      </c>
      <c r="B49" s="30" t="s">
        <v>2442</v>
      </c>
      <c r="C49" s="686"/>
      <c r="D49" s="732" t="s">
        <v>2443</v>
      </c>
      <c r="E49" s="108" t="s">
        <v>2444</v>
      </c>
      <c r="F49" s="121">
        <v>48</v>
      </c>
      <c r="G49" s="121">
        <v>48</v>
      </c>
      <c r="H49" s="35">
        <v>24.2</v>
      </c>
      <c r="I49" s="35">
        <v>14.6</v>
      </c>
      <c r="J49" s="35">
        <v>19.3</v>
      </c>
      <c r="K49" s="35">
        <v>30.8</v>
      </c>
      <c r="L49" s="35">
        <f>(K49*J49*I49)/1728</f>
        <v>5.0224675925925926</v>
      </c>
      <c r="M49" s="45" t="s">
        <v>90</v>
      </c>
      <c r="N49" s="45" t="s">
        <v>90</v>
      </c>
      <c r="O49" s="45" t="s">
        <v>90</v>
      </c>
      <c r="P49" s="45" t="s">
        <v>90</v>
      </c>
      <c r="Q49" s="45" t="s">
        <v>90</v>
      </c>
      <c r="R49" s="233" t="s">
        <v>90</v>
      </c>
      <c r="S49" s="38">
        <v>2.7</v>
      </c>
      <c r="T49" s="38">
        <f>S49*F49</f>
        <v>129.60000000000002</v>
      </c>
      <c r="U49" s="38" t="s">
        <v>90</v>
      </c>
      <c r="V49" s="38" t="s">
        <v>90</v>
      </c>
      <c r="W49" s="38">
        <v>1.31</v>
      </c>
      <c r="X49" s="38">
        <f>W49*F49</f>
        <v>62.88</v>
      </c>
      <c r="Z49" s="110"/>
      <c r="AA49" s="110"/>
    </row>
    <row r="50" spans="1:27" s="255" customFormat="1" ht="14.25" x14ac:dyDescent="0.2">
      <c r="A50" s="427" t="s">
        <v>2445</v>
      </c>
      <c r="B50" s="246" t="s">
        <v>2446</v>
      </c>
      <c r="C50" s="689"/>
      <c r="D50" s="711"/>
      <c r="E50" s="611">
        <v>786309237674</v>
      </c>
      <c r="F50" s="402">
        <v>16</v>
      </c>
      <c r="G50" s="1185" t="s">
        <v>2447</v>
      </c>
      <c r="H50" s="1186"/>
      <c r="I50" s="1186"/>
      <c r="J50" s="1186"/>
      <c r="K50" s="1186"/>
      <c r="L50" s="1186"/>
      <c r="M50" s="1186"/>
      <c r="N50" s="1186"/>
      <c r="O50" s="1186"/>
      <c r="P50" s="1186"/>
      <c r="Q50" s="1186"/>
      <c r="R50" s="1186"/>
      <c r="S50" s="1186"/>
      <c r="T50" s="1186"/>
      <c r="U50" s="1186"/>
      <c r="V50" s="1186"/>
      <c r="W50" s="1186"/>
      <c r="X50" s="1187"/>
    </row>
    <row r="51" spans="1:27" s="255" customFormat="1" ht="14.25" x14ac:dyDescent="0.2">
      <c r="A51" s="427" t="s">
        <v>2448</v>
      </c>
      <c r="B51" s="246" t="s">
        <v>2449</v>
      </c>
      <c r="C51" s="689"/>
      <c r="D51" s="711"/>
      <c r="E51" s="611">
        <v>786309237735</v>
      </c>
      <c r="F51" s="402">
        <v>16</v>
      </c>
      <c r="G51" s="1188"/>
      <c r="H51" s="1189"/>
      <c r="I51" s="1189"/>
      <c r="J51" s="1189"/>
      <c r="K51" s="1189"/>
      <c r="L51" s="1189"/>
      <c r="M51" s="1189"/>
      <c r="N51" s="1189"/>
      <c r="O51" s="1189"/>
      <c r="P51" s="1189"/>
      <c r="Q51" s="1189"/>
      <c r="R51" s="1189"/>
      <c r="S51" s="1189"/>
      <c r="T51" s="1189"/>
      <c r="U51" s="1189"/>
      <c r="V51" s="1189"/>
      <c r="W51" s="1189"/>
      <c r="X51" s="1190"/>
    </row>
    <row r="52" spans="1:27" s="255" customFormat="1" ht="14.25" x14ac:dyDescent="0.2">
      <c r="A52" s="427" t="s">
        <v>2450</v>
      </c>
      <c r="B52" s="246" t="s">
        <v>2451</v>
      </c>
      <c r="C52" s="689"/>
      <c r="D52" s="711"/>
      <c r="E52" s="611">
        <v>786309237681</v>
      </c>
      <c r="F52" s="402">
        <v>16</v>
      </c>
      <c r="G52" s="1188"/>
      <c r="H52" s="1189"/>
      <c r="I52" s="1189"/>
      <c r="J52" s="1189"/>
      <c r="K52" s="1189"/>
      <c r="L52" s="1189"/>
      <c r="M52" s="1189"/>
      <c r="N52" s="1189"/>
      <c r="O52" s="1189"/>
      <c r="P52" s="1189"/>
      <c r="Q52" s="1189"/>
      <c r="R52" s="1189"/>
      <c r="S52" s="1189"/>
      <c r="T52" s="1189"/>
      <c r="U52" s="1189"/>
      <c r="V52" s="1189"/>
      <c r="W52" s="1189"/>
      <c r="X52" s="1190"/>
    </row>
    <row r="53" spans="1:27" s="39" customFormat="1" ht="70.5" customHeight="1" x14ac:dyDescent="0.2">
      <c r="A53" s="30" t="s">
        <v>2452</v>
      </c>
      <c r="B53" s="30" t="s">
        <v>2453</v>
      </c>
      <c r="C53" s="686"/>
      <c r="D53" s="732" t="s">
        <v>2443</v>
      </c>
      <c r="E53" s="108" t="s">
        <v>2454</v>
      </c>
      <c r="F53" s="121">
        <v>48</v>
      </c>
      <c r="G53" s="121">
        <v>48</v>
      </c>
      <c r="H53" s="35">
        <v>24.2</v>
      </c>
      <c r="I53" s="35">
        <v>14.6</v>
      </c>
      <c r="J53" s="35">
        <v>19.3</v>
      </c>
      <c r="K53" s="35">
        <v>30.8</v>
      </c>
      <c r="L53" s="35">
        <f>(K53*J53*I53)/1728</f>
        <v>5.0224675925925926</v>
      </c>
      <c r="M53" s="45" t="s">
        <v>90</v>
      </c>
      <c r="N53" s="45" t="s">
        <v>90</v>
      </c>
      <c r="O53" s="45" t="s">
        <v>90</v>
      </c>
      <c r="P53" s="45" t="s">
        <v>90</v>
      </c>
      <c r="Q53" s="45" t="s">
        <v>90</v>
      </c>
      <c r="R53" s="233" t="s">
        <v>90</v>
      </c>
      <c r="S53" s="38">
        <v>2.7</v>
      </c>
      <c r="T53" s="38">
        <f>S53*F53</f>
        <v>129.60000000000002</v>
      </c>
      <c r="U53" s="38" t="s">
        <v>90</v>
      </c>
      <c r="V53" s="38" t="s">
        <v>90</v>
      </c>
      <c r="W53" s="38">
        <v>1.31</v>
      </c>
      <c r="X53" s="38">
        <f>W53*F53</f>
        <v>62.88</v>
      </c>
      <c r="Z53" s="110"/>
      <c r="AA53" s="110"/>
    </row>
    <row r="54" spans="1:27" s="255" customFormat="1" ht="14.25" x14ac:dyDescent="0.2">
      <c r="A54" s="427" t="s">
        <v>2455</v>
      </c>
      <c r="B54" s="246" t="s">
        <v>2456</v>
      </c>
      <c r="C54" s="689"/>
      <c r="D54" s="711"/>
      <c r="E54" s="611">
        <v>786309237711</v>
      </c>
      <c r="F54" s="402">
        <v>16</v>
      </c>
      <c r="G54" s="1185" t="s">
        <v>717</v>
      </c>
      <c r="H54" s="1186"/>
      <c r="I54" s="1186"/>
      <c r="J54" s="1186"/>
      <c r="K54" s="1186"/>
      <c r="L54" s="1186"/>
      <c r="M54" s="1186"/>
      <c r="N54" s="1186"/>
      <c r="O54" s="1186"/>
      <c r="P54" s="1186"/>
      <c r="Q54" s="1186"/>
      <c r="R54" s="1186"/>
      <c r="S54" s="1186"/>
      <c r="T54" s="1186"/>
      <c r="U54" s="1186"/>
      <c r="V54" s="1186"/>
      <c r="W54" s="1186"/>
      <c r="X54" s="1187"/>
    </row>
    <row r="55" spans="1:27" s="255" customFormat="1" ht="14.25" x14ac:dyDescent="0.2">
      <c r="A55" s="427" t="s">
        <v>2457</v>
      </c>
      <c r="B55" s="246" t="s">
        <v>2458</v>
      </c>
      <c r="C55" s="689"/>
      <c r="D55" s="711"/>
      <c r="E55" s="611">
        <v>786309237698</v>
      </c>
      <c r="F55" s="402">
        <v>16</v>
      </c>
      <c r="G55" s="1188"/>
      <c r="H55" s="1189"/>
      <c r="I55" s="1189"/>
      <c r="J55" s="1189"/>
      <c r="K55" s="1189"/>
      <c r="L55" s="1189"/>
      <c r="M55" s="1189"/>
      <c r="N55" s="1189"/>
      <c r="O55" s="1189"/>
      <c r="P55" s="1189"/>
      <c r="Q55" s="1189"/>
      <c r="R55" s="1189"/>
      <c r="S55" s="1189"/>
      <c r="T55" s="1189"/>
      <c r="U55" s="1189"/>
      <c r="V55" s="1189"/>
      <c r="W55" s="1189"/>
      <c r="X55" s="1190"/>
    </row>
    <row r="56" spans="1:27" s="255" customFormat="1" ht="14.25" x14ac:dyDescent="0.2">
      <c r="A56" s="427" t="s">
        <v>2459</v>
      </c>
      <c r="B56" s="246" t="s">
        <v>2460</v>
      </c>
      <c r="C56" s="687"/>
      <c r="D56" s="717"/>
      <c r="E56" s="611">
        <v>786309237728</v>
      </c>
      <c r="F56" s="402">
        <v>16</v>
      </c>
      <c r="G56" s="1191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3"/>
    </row>
    <row r="57" spans="1:27" ht="12.75" x14ac:dyDescent="0.2">
      <c r="A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7" ht="12.75" x14ac:dyDescent="0.2">
      <c r="A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7" ht="12.75" x14ac:dyDescent="0.2">
      <c r="A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7" ht="85.5" customHeight="1" x14ac:dyDescent="0.2">
      <c r="A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7" ht="12.75" x14ac:dyDescent="0.2">
      <c r="A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7" ht="12.75" x14ac:dyDescent="0.2">
      <c r="A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7" ht="12.75" x14ac:dyDescent="0.2">
      <c r="A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7" ht="12.75" x14ac:dyDescent="0.2">
      <c r="A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="7" customFormat="1" ht="85.5" customHeight="1" x14ac:dyDescent="0.2"/>
    <row r="66" s="7" customFormat="1" ht="12.75" x14ac:dyDescent="0.2"/>
    <row r="67" s="7" customFormat="1" ht="12.75" x14ac:dyDescent="0.2"/>
    <row r="68" s="7" customFormat="1" ht="12.75" x14ac:dyDescent="0.2"/>
    <row r="69" s="7" customFormat="1" ht="12.75" x14ac:dyDescent="0.2"/>
    <row r="70" s="7" customFormat="1" ht="85.5" customHeight="1" x14ac:dyDescent="0.2"/>
    <row r="71" s="7" customFormat="1" ht="12.75" x14ac:dyDescent="0.2"/>
    <row r="72" s="7" customFormat="1" ht="12.75" x14ac:dyDescent="0.2"/>
    <row r="73" s="7" customFormat="1" ht="12.75" x14ac:dyDescent="0.2"/>
    <row r="74" s="7" customFormat="1" ht="12.75" x14ac:dyDescent="0.2"/>
  </sheetData>
  <mergeCells count="65">
    <mergeCell ref="A2:X2"/>
    <mergeCell ref="A3:X3"/>
    <mergeCell ref="A4:X4"/>
    <mergeCell ref="A5:X5"/>
    <mergeCell ref="A10:X11"/>
    <mergeCell ref="W12:X12"/>
    <mergeCell ref="C14:C16"/>
    <mergeCell ref="D14:D16"/>
    <mergeCell ref="G15:X16"/>
    <mergeCell ref="C17:C19"/>
    <mergeCell ref="D17:D19"/>
    <mergeCell ref="G18:X19"/>
    <mergeCell ref="A12:G12"/>
    <mergeCell ref="H12:L12"/>
    <mergeCell ref="M12:Q12"/>
    <mergeCell ref="S12:T12"/>
    <mergeCell ref="U12:V12"/>
    <mergeCell ref="C21:C23"/>
    <mergeCell ref="D21:D23"/>
    <mergeCell ref="G22:X23"/>
    <mergeCell ref="A25:G25"/>
    <mergeCell ref="H25:L25"/>
    <mergeCell ref="M25:Q25"/>
    <mergeCell ref="S25:T25"/>
    <mergeCell ref="U25:V25"/>
    <mergeCell ref="W25:X25"/>
    <mergeCell ref="C27:C31"/>
    <mergeCell ref="D27:D31"/>
    <mergeCell ref="G28:X31"/>
    <mergeCell ref="A32:G32"/>
    <mergeCell ref="H32:L32"/>
    <mergeCell ref="M32:Q32"/>
    <mergeCell ref="S32:T32"/>
    <mergeCell ref="U32:V32"/>
    <mergeCell ref="W32:X32"/>
    <mergeCell ref="W42:X42"/>
    <mergeCell ref="C34:C38"/>
    <mergeCell ref="D34:D38"/>
    <mergeCell ref="G35:X38"/>
    <mergeCell ref="A39:G39"/>
    <mergeCell ref="H39:L39"/>
    <mergeCell ref="M39:Q39"/>
    <mergeCell ref="S39:T39"/>
    <mergeCell ref="U39:V39"/>
    <mergeCell ref="W39:X39"/>
    <mergeCell ref="A42:G42"/>
    <mergeCell ref="H42:L42"/>
    <mergeCell ref="M42:Q42"/>
    <mergeCell ref="S42:T42"/>
    <mergeCell ref="U42:V42"/>
    <mergeCell ref="C44:C46"/>
    <mergeCell ref="D44:D46"/>
    <mergeCell ref="G45:X46"/>
    <mergeCell ref="A47:G47"/>
    <mergeCell ref="H47:L47"/>
    <mergeCell ref="M47:Q47"/>
    <mergeCell ref="S47:T47"/>
    <mergeCell ref="U47:V47"/>
    <mergeCell ref="W47:X47"/>
    <mergeCell ref="C49:C52"/>
    <mergeCell ref="D49:D52"/>
    <mergeCell ref="G50:X52"/>
    <mergeCell ref="C53:C56"/>
    <mergeCell ref="D53:D56"/>
    <mergeCell ref="G54:X56"/>
  </mergeCells>
  <dataValidations count="1">
    <dataValidation type="textLength" allowBlank="1" showInputMessage="1" showErrorMessage="1" sqref="B47:B49 B57:B1048576 B53 B1:B13 B25:B43" xr:uid="{9800263C-4EB8-478B-BDA7-A49A1595BA0D}">
      <formula1>1</formula1>
      <formula2>30</formula2>
    </dataValidation>
  </dataValidations>
  <printOptions horizontalCentered="1"/>
  <pageMargins left="0.25" right="0.25" top="0.75" bottom="0.75" header="0.3" footer="0.3"/>
  <pageSetup scale="41" fitToHeight="0" orientation="landscape" r:id="rId1"/>
  <headerFooter alignWithMargins="0">
    <oddFooter>&amp;LPricing Valid Thru 8/31/2026&amp;C&amp;P of &amp;N&amp;RAll Information is Subject to Change</oddFooter>
  </headerFooter>
  <rowBreaks count="1" manualBreakCount="1">
    <brk id="38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2ADA-EB47-4EBD-A2C3-D4CC62A8F4F5}">
  <sheetPr>
    <pageSetUpPr fitToPage="1"/>
  </sheetPr>
  <dimension ref="A1:AB73"/>
  <sheetViews>
    <sheetView zoomScale="70" zoomScaleNormal="70" zoomScaleSheetLayoutView="70" workbookViewId="0">
      <selection activeCell="B9" sqref="B9"/>
    </sheetView>
  </sheetViews>
  <sheetFormatPr defaultColWidth="27.7109375" defaultRowHeight="15" x14ac:dyDescent="0.2"/>
  <cols>
    <col min="1" max="1" width="21.140625" style="147" bestFit="1" customWidth="1"/>
    <col min="2" max="2" width="57.28515625" style="137" customWidth="1"/>
    <col min="3" max="3" width="27" style="137" customWidth="1"/>
    <col min="4" max="4" width="23.42578125" style="134" bestFit="1" customWidth="1"/>
    <col min="5" max="5" width="23.42578125" style="134" customWidth="1"/>
    <col min="6" max="6" width="28.28515625" style="186" bestFit="1" customWidth="1"/>
    <col min="7" max="11" width="6.85546875" style="134" customWidth="1"/>
    <col min="12" max="12" width="6.85546875" style="135" customWidth="1"/>
    <col min="13" max="13" width="7.7109375" style="135" customWidth="1"/>
    <col min="14" max="15" width="6.85546875" style="135" customWidth="1"/>
    <col min="16" max="16" width="6.85546875" style="134" customWidth="1"/>
    <col min="17" max="18" width="6.85546875" style="136" customWidth="1"/>
    <col min="19" max="19" width="9.7109375" style="187" bestFit="1" customWidth="1"/>
    <col min="20" max="20" width="13" style="188" customWidth="1"/>
    <col min="21" max="21" width="12.5703125" style="188" customWidth="1"/>
    <col min="22" max="25" width="16" style="188" customWidth="1"/>
    <col min="26" max="26" width="9.140625" style="137" customWidth="1"/>
    <col min="27" max="16384" width="27.7109375" style="137"/>
  </cols>
  <sheetData>
    <row r="1" spans="1:25" ht="12.75" customHeight="1" x14ac:dyDescent="0.3">
      <c r="A1" s="74"/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7"/>
      <c r="T1" s="78"/>
      <c r="U1" s="78"/>
      <c r="V1" s="78"/>
      <c r="W1" s="78"/>
      <c r="X1" s="78"/>
      <c r="Y1" s="79"/>
    </row>
    <row r="2" spans="1:25" s="138" customFormat="1" ht="23.25" customHeight="1" x14ac:dyDescent="0.35">
      <c r="A2" s="692" t="s">
        <v>0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93"/>
    </row>
    <row r="3" spans="1:25" s="138" customFormat="1" ht="23.25" customHeight="1" x14ac:dyDescent="0.35">
      <c r="A3" s="692" t="s">
        <v>96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93"/>
    </row>
    <row r="4" spans="1:25" s="138" customFormat="1" ht="30" customHeight="1" x14ac:dyDescent="0.35">
      <c r="A4" s="694" t="s">
        <v>97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95"/>
    </row>
    <row r="5" spans="1:25" s="138" customFormat="1" ht="23.25" customHeight="1" x14ac:dyDescent="0.35">
      <c r="A5" s="694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95"/>
    </row>
    <row r="6" spans="1:25" ht="12.75" customHeight="1" x14ac:dyDescent="0.2">
      <c r="A6" s="80"/>
      <c r="B6" s="81"/>
      <c r="C6" s="81"/>
      <c r="D6" s="82"/>
      <c r="E6" s="82"/>
      <c r="F6" s="83"/>
      <c r="G6" s="84"/>
      <c r="H6" s="85"/>
      <c r="I6" s="85"/>
      <c r="J6" s="85"/>
      <c r="K6" s="85"/>
      <c r="L6" s="85"/>
      <c r="M6" s="86"/>
      <c r="N6" s="85"/>
      <c r="O6" s="87"/>
      <c r="P6" s="87"/>
      <c r="Q6" s="88"/>
      <c r="R6" s="89"/>
      <c r="S6" s="90"/>
      <c r="T6" s="91"/>
      <c r="U6" s="91"/>
      <c r="V6" s="91"/>
      <c r="W6" s="91"/>
      <c r="X6" s="91"/>
      <c r="Y6" s="92"/>
    </row>
    <row r="7" spans="1:25" s="139" customFormat="1" ht="15.75" x14ac:dyDescent="0.2">
      <c r="A7" s="93"/>
      <c r="B7" s="94"/>
      <c r="C7" s="94"/>
      <c r="D7" s="94"/>
      <c r="E7" s="94"/>
      <c r="F7" s="94"/>
      <c r="G7" s="82"/>
      <c r="H7" s="82"/>
      <c r="I7" s="82"/>
      <c r="J7" s="82"/>
      <c r="K7" s="82"/>
      <c r="L7" s="95"/>
      <c r="M7" s="95"/>
      <c r="N7" s="95"/>
      <c r="O7" s="95"/>
      <c r="P7" s="96"/>
      <c r="Q7" s="89"/>
      <c r="R7" s="89"/>
      <c r="S7" s="97"/>
      <c r="T7" s="98"/>
      <c r="U7" s="98"/>
      <c r="V7" s="98"/>
      <c r="W7" s="98"/>
      <c r="X7" s="98"/>
      <c r="Y7" s="99"/>
    </row>
    <row r="8" spans="1:25" s="139" customFormat="1" ht="15.75" x14ac:dyDescent="0.2">
      <c r="A8" s="93"/>
      <c r="B8" s="94"/>
      <c r="C8" s="94"/>
      <c r="D8" s="94"/>
      <c r="E8" s="94"/>
      <c r="F8" s="94"/>
      <c r="G8" s="82"/>
      <c r="H8" s="82"/>
      <c r="I8" s="82"/>
      <c r="J8" s="82"/>
      <c r="K8" s="82"/>
      <c r="L8" s="95"/>
      <c r="M8" s="95"/>
      <c r="N8" s="95"/>
      <c r="O8" s="95"/>
      <c r="P8" s="96"/>
      <c r="Q8" s="89"/>
      <c r="R8" s="89"/>
      <c r="S8" s="97"/>
      <c r="T8" s="98"/>
      <c r="U8" s="98"/>
      <c r="V8" s="98"/>
      <c r="W8" s="98"/>
      <c r="X8" s="98"/>
      <c r="Y8" s="99"/>
    </row>
    <row r="9" spans="1:25" s="139" customFormat="1" ht="15.75" x14ac:dyDescent="0.2">
      <c r="A9" s="93"/>
      <c r="B9" s="94"/>
      <c r="C9" s="94"/>
      <c r="D9" s="94"/>
      <c r="E9" s="94"/>
      <c r="F9" s="94"/>
      <c r="G9" s="82"/>
      <c r="H9" s="82"/>
      <c r="I9" s="82"/>
      <c r="J9" s="82"/>
      <c r="K9" s="82"/>
      <c r="L9" s="95"/>
      <c r="M9" s="95"/>
      <c r="N9" s="95"/>
      <c r="O9" s="95"/>
      <c r="P9" s="96"/>
      <c r="Q9" s="89"/>
      <c r="R9" s="89"/>
      <c r="S9" s="97"/>
      <c r="T9" s="98"/>
      <c r="U9" s="98"/>
      <c r="V9" s="98"/>
      <c r="W9" s="98"/>
      <c r="X9" s="98"/>
      <c r="Y9" s="99"/>
    </row>
    <row r="10" spans="1:25" s="139" customFormat="1" ht="15.75" x14ac:dyDescent="0.2">
      <c r="A10" s="93"/>
      <c r="B10" s="94"/>
      <c r="C10" s="94"/>
      <c r="D10" s="94"/>
      <c r="E10" s="94"/>
      <c r="F10" s="94"/>
      <c r="G10" s="82"/>
      <c r="H10" s="82"/>
      <c r="I10" s="82"/>
      <c r="J10" s="82"/>
      <c r="K10" s="82"/>
      <c r="L10" s="95"/>
      <c r="M10" s="95"/>
      <c r="N10" s="95"/>
      <c r="O10" s="95"/>
      <c r="P10" s="96"/>
      <c r="Q10" s="89"/>
      <c r="R10" s="89"/>
      <c r="S10" s="97"/>
      <c r="T10" s="98"/>
      <c r="U10" s="98"/>
      <c r="V10" s="98"/>
      <c r="W10" s="98"/>
      <c r="X10" s="98"/>
      <c r="Y10" s="99"/>
    </row>
    <row r="11" spans="1:25" s="139" customFormat="1" ht="15.75" x14ac:dyDescent="0.2">
      <c r="A11" s="93"/>
      <c r="B11" s="94"/>
      <c r="C11" s="94"/>
      <c r="D11" s="94"/>
      <c r="E11" s="94"/>
      <c r="F11" s="94"/>
      <c r="G11" s="82"/>
      <c r="H11" s="82"/>
      <c r="I11" s="82"/>
      <c r="J11" s="82"/>
      <c r="K11" s="82"/>
      <c r="L11" s="95"/>
      <c r="M11" s="95"/>
      <c r="N11" s="95"/>
      <c r="O11" s="95"/>
      <c r="P11" s="96"/>
      <c r="Q11" s="89"/>
      <c r="R11" s="89"/>
      <c r="S11" s="97"/>
      <c r="T11" s="98"/>
      <c r="U11" s="98"/>
      <c r="V11" s="98"/>
      <c r="W11" s="98"/>
      <c r="X11" s="98"/>
      <c r="Y11" s="99"/>
    </row>
    <row r="12" spans="1:25" s="139" customFormat="1" ht="16.5" thickBot="1" x14ac:dyDescent="0.25">
      <c r="A12" s="93"/>
      <c r="B12" s="94"/>
      <c r="C12" s="94"/>
      <c r="D12" s="94"/>
      <c r="E12" s="94"/>
      <c r="F12" s="94"/>
      <c r="G12" s="82"/>
      <c r="H12" s="82"/>
      <c r="I12" s="82"/>
      <c r="J12" s="82"/>
      <c r="K12" s="82"/>
      <c r="L12" s="95"/>
      <c r="M12" s="95"/>
      <c r="N12" s="95"/>
      <c r="O12" s="95"/>
      <c r="P12" s="96"/>
      <c r="Q12" s="89"/>
      <c r="R12" s="89"/>
      <c r="S12" s="97"/>
      <c r="T12" s="98"/>
      <c r="U12" s="98"/>
      <c r="V12" s="98"/>
      <c r="W12" s="98"/>
      <c r="X12" s="98"/>
      <c r="Y12" s="99"/>
    </row>
    <row r="13" spans="1:25" s="139" customFormat="1" ht="21" customHeight="1" x14ac:dyDescent="0.2">
      <c r="A13" s="757" t="s">
        <v>3</v>
      </c>
      <c r="B13" s="654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54"/>
      <c r="P13" s="654"/>
      <c r="Q13" s="654"/>
      <c r="R13" s="654"/>
      <c r="S13" s="654"/>
      <c r="T13" s="654"/>
      <c r="U13" s="654"/>
      <c r="V13" s="654"/>
      <c r="W13" s="654"/>
      <c r="X13" s="654"/>
      <c r="Y13" s="655"/>
    </row>
    <row r="14" spans="1:25" s="139" customFormat="1" ht="21" customHeight="1" x14ac:dyDescent="0.2">
      <c r="A14" s="758"/>
      <c r="B14" s="759"/>
      <c r="C14" s="759"/>
      <c r="D14" s="759"/>
      <c r="E14" s="759"/>
      <c r="F14" s="759"/>
      <c r="G14" s="759"/>
      <c r="H14" s="759"/>
      <c r="I14" s="759"/>
      <c r="J14" s="759"/>
      <c r="K14" s="759"/>
      <c r="L14" s="759"/>
      <c r="M14" s="759"/>
      <c r="N14" s="759"/>
      <c r="O14" s="759"/>
      <c r="P14" s="759"/>
      <c r="Q14" s="759"/>
      <c r="R14" s="759"/>
      <c r="S14" s="759"/>
      <c r="T14" s="759"/>
      <c r="U14" s="759"/>
      <c r="V14" s="759"/>
      <c r="W14" s="759"/>
      <c r="X14" s="759"/>
      <c r="Y14" s="760"/>
    </row>
    <row r="15" spans="1:25" s="139" customFormat="1" ht="15.75" customHeight="1" x14ac:dyDescent="0.2">
      <c r="A15" s="761" t="s">
        <v>4</v>
      </c>
      <c r="B15" s="743"/>
      <c r="C15" s="743"/>
      <c r="D15" s="743"/>
      <c r="E15" s="743"/>
      <c r="F15" s="743"/>
      <c r="G15" s="743"/>
      <c r="H15" s="743"/>
      <c r="I15" s="743" t="s">
        <v>5</v>
      </c>
      <c r="J15" s="743"/>
      <c r="K15" s="743"/>
      <c r="L15" s="743"/>
      <c r="M15" s="743"/>
      <c r="N15" s="743" t="s">
        <v>6</v>
      </c>
      <c r="O15" s="743"/>
      <c r="P15" s="743"/>
      <c r="Q15" s="743"/>
      <c r="R15" s="743"/>
      <c r="S15" s="141"/>
      <c r="T15" s="730" t="s">
        <v>7</v>
      </c>
      <c r="U15" s="730"/>
      <c r="V15" s="730" t="s">
        <v>100</v>
      </c>
      <c r="W15" s="730"/>
      <c r="X15" s="730" t="s">
        <v>100</v>
      </c>
      <c r="Y15" s="731"/>
    </row>
    <row r="16" spans="1:25" s="147" customFormat="1" ht="15.75" customHeight="1" x14ac:dyDescent="0.2">
      <c r="A16" s="144" t="s">
        <v>9</v>
      </c>
      <c r="B16" s="145" t="s">
        <v>10</v>
      </c>
      <c r="C16" s="145" t="s">
        <v>11</v>
      </c>
      <c r="D16" s="145" t="s">
        <v>12</v>
      </c>
      <c r="E16" s="145" t="s">
        <v>101</v>
      </c>
      <c r="F16" s="146" t="s">
        <v>14</v>
      </c>
      <c r="G16" s="140" t="s">
        <v>15</v>
      </c>
      <c r="H16" s="140" t="s">
        <v>16</v>
      </c>
      <c r="I16" s="140" t="s">
        <v>17</v>
      </c>
      <c r="J16" s="140" t="s">
        <v>18</v>
      </c>
      <c r="K16" s="140" t="s">
        <v>19</v>
      </c>
      <c r="L16" s="140" t="s">
        <v>20</v>
      </c>
      <c r="M16" s="140" t="s">
        <v>21</v>
      </c>
      <c r="N16" s="140" t="s">
        <v>17</v>
      </c>
      <c r="O16" s="140" t="s">
        <v>18</v>
      </c>
      <c r="P16" s="140" t="s">
        <v>19</v>
      </c>
      <c r="Q16" s="140" t="s">
        <v>20</v>
      </c>
      <c r="R16" s="140" t="s">
        <v>21</v>
      </c>
      <c r="S16" s="141" t="s">
        <v>22</v>
      </c>
      <c r="T16" s="142" t="s">
        <v>23</v>
      </c>
      <c r="U16" s="142" t="s">
        <v>24</v>
      </c>
      <c r="V16" s="142" t="s">
        <v>25</v>
      </c>
      <c r="W16" s="142" t="s">
        <v>26</v>
      </c>
      <c r="X16" s="142" t="s">
        <v>27</v>
      </c>
      <c r="Y16" s="143" t="s">
        <v>28</v>
      </c>
    </row>
    <row r="17" spans="1:28" s="148" customFormat="1" ht="75" customHeight="1" x14ac:dyDescent="0.2">
      <c r="A17" s="106" t="s">
        <v>156</v>
      </c>
      <c r="B17" s="30" t="s">
        <v>157</v>
      </c>
      <c r="C17" s="701"/>
      <c r="D17" s="710" t="s">
        <v>158</v>
      </c>
      <c r="E17" s="710" t="s">
        <v>105</v>
      </c>
      <c r="F17" s="33" t="s">
        <v>159</v>
      </c>
      <c r="G17" s="34">
        <v>24</v>
      </c>
      <c r="H17" s="34">
        <v>24</v>
      </c>
      <c r="I17" s="35">
        <v>2.6</v>
      </c>
      <c r="J17" s="35">
        <v>14.96</v>
      </c>
      <c r="K17" s="35">
        <v>13.78</v>
      </c>
      <c r="L17" s="35">
        <v>8.66</v>
      </c>
      <c r="M17" s="35">
        <f>(L17*K17*J17)/1728</f>
        <v>1.0331299814814816</v>
      </c>
      <c r="N17" s="35" t="s">
        <v>90</v>
      </c>
      <c r="O17" s="35" t="s">
        <v>90</v>
      </c>
      <c r="P17" s="35" t="s">
        <v>90</v>
      </c>
      <c r="Q17" s="35" t="s">
        <v>90</v>
      </c>
      <c r="R17" s="35" t="s">
        <v>90</v>
      </c>
      <c r="S17" s="36" t="s">
        <v>90</v>
      </c>
      <c r="T17" s="38">
        <v>1.3</v>
      </c>
      <c r="U17" s="38">
        <f>T17*G17</f>
        <v>31.200000000000003</v>
      </c>
      <c r="V17" s="38" t="s">
        <v>90</v>
      </c>
      <c r="W17" s="38" t="s">
        <v>90</v>
      </c>
      <c r="X17" s="38">
        <v>0.42</v>
      </c>
      <c r="Y17" s="109">
        <f>X17*G17</f>
        <v>10.08</v>
      </c>
      <c r="AA17" s="110"/>
      <c r="AB17" s="110"/>
    </row>
    <row r="18" spans="1:28" s="155" customFormat="1" ht="20.100000000000001" customHeight="1" x14ac:dyDescent="0.2">
      <c r="A18" s="127" t="s">
        <v>160</v>
      </c>
      <c r="B18" s="149" t="s">
        <v>161</v>
      </c>
      <c r="C18" s="747"/>
      <c r="D18" s="711"/>
      <c r="E18" s="711"/>
      <c r="F18" s="152">
        <v>786309088993</v>
      </c>
      <c r="G18" s="153">
        <v>8</v>
      </c>
      <c r="H18" s="745"/>
      <c r="I18" s="745"/>
      <c r="J18" s="745"/>
      <c r="K18" s="745"/>
      <c r="L18" s="745"/>
      <c r="M18" s="745"/>
      <c r="N18" s="745"/>
      <c r="O18" s="745"/>
      <c r="P18" s="745"/>
      <c r="Q18" s="745"/>
      <c r="R18" s="745"/>
      <c r="S18" s="745"/>
      <c r="T18" s="745"/>
      <c r="U18" s="745"/>
      <c r="V18" s="745"/>
      <c r="W18" s="745"/>
      <c r="X18" s="745"/>
      <c r="Y18" s="746"/>
    </row>
    <row r="19" spans="1:28" s="155" customFormat="1" ht="20.100000000000001" customHeight="1" x14ac:dyDescent="0.2">
      <c r="A19" s="127" t="s">
        <v>162</v>
      </c>
      <c r="B19" s="149" t="s">
        <v>163</v>
      </c>
      <c r="C19" s="747"/>
      <c r="D19" s="711"/>
      <c r="E19" s="711"/>
      <c r="F19" s="152">
        <v>786309089006</v>
      </c>
      <c r="G19" s="153">
        <v>8</v>
      </c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6"/>
    </row>
    <row r="20" spans="1:28" s="155" customFormat="1" ht="20.100000000000001" customHeight="1" x14ac:dyDescent="0.2">
      <c r="A20" s="127" t="s">
        <v>164</v>
      </c>
      <c r="B20" s="156" t="s">
        <v>165</v>
      </c>
      <c r="C20" s="702"/>
      <c r="D20" s="717"/>
      <c r="E20" s="717"/>
      <c r="F20" s="152">
        <v>786309089013</v>
      </c>
      <c r="G20" s="158">
        <v>8</v>
      </c>
      <c r="H20" s="745"/>
      <c r="I20" s="745"/>
      <c r="J20" s="745"/>
      <c r="K20" s="745"/>
      <c r="L20" s="745"/>
      <c r="M20" s="745"/>
      <c r="N20" s="745"/>
      <c r="O20" s="745"/>
      <c r="P20" s="745"/>
      <c r="Q20" s="745"/>
      <c r="R20" s="745"/>
      <c r="S20" s="745"/>
      <c r="T20" s="745"/>
      <c r="U20" s="745"/>
      <c r="V20" s="745"/>
      <c r="W20" s="745"/>
      <c r="X20" s="745"/>
      <c r="Y20" s="746"/>
    </row>
    <row r="21" spans="1:28" s="148" customFormat="1" ht="75" customHeight="1" x14ac:dyDescent="0.2">
      <c r="A21" s="106" t="s">
        <v>166</v>
      </c>
      <c r="B21" s="30" t="s">
        <v>167</v>
      </c>
      <c r="C21" s="34"/>
      <c r="D21" s="32" t="s">
        <v>168</v>
      </c>
      <c r="E21" s="32" t="s">
        <v>105</v>
      </c>
      <c r="F21" s="33" t="s">
        <v>169</v>
      </c>
      <c r="G21" s="34">
        <v>12</v>
      </c>
      <c r="H21" s="34">
        <v>12</v>
      </c>
      <c r="I21" s="35">
        <v>0.8</v>
      </c>
      <c r="J21" s="35">
        <v>7.68</v>
      </c>
      <c r="K21" s="35">
        <v>7.09</v>
      </c>
      <c r="L21" s="35">
        <v>9.4499999999999993</v>
      </c>
      <c r="M21" s="35">
        <f>(L21*K21*J21)/1728</f>
        <v>0.29777999999999993</v>
      </c>
      <c r="N21" s="35" t="s">
        <v>90</v>
      </c>
      <c r="O21" s="35" t="s">
        <v>90</v>
      </c>
      <c r="P21" s="35" t="s">
        <v>90</v>
      </c>
      <c r="Q21" s="35" t="s">
        <v>90</v>
      </c>
      <c r="R21" s="35" t="s">
        <v>90</v>
      </c>
      <c r="S21" s="36" t="s">
        <v>90</v>
      </c>
      <c r="T21" s="38">
        <v>1.4</v>
      </c>
      <c r="U21" s="38">
        <f>T21*G21</f>
        <v>16.799999999999997</v>
      </c>
      <c r="V21" s="38" t="s">
        <v>90</v>
      </c>
      <c r="W21" s="38" t="s">
        <v>90</v>
      </c>
      <c r="X21" s="38">
        <v>0.59</v>
      </c>
      <c r="Y21" s="109">
        <f>X21*G21</f>
        <v>7.08</v>
      </c>
      <c r="AA21" s="110"/>
      <c r="AB21" s="110"/>
    </row>
    <row r="22" spans="1:28" s="148" customFormat="1" ht="75" customHeight="1" x14ac:dyDescent="0.2">
      <c r="A22" s="106" t="s">
        <v>170</v>
      </c>
      <c r="B22" s="30" t="s">
        <v>171</v>
      </c>
      <c r="C22" s="49"/>
      <c r="D22" s="32" t="s">
        <v>172</v>
      </c>
      <c r="E22" s="32" t="s">
        <v>105</v>
      </c>
      <c r="F22" s="33" t="s">
        <v>173</v>
      </c>
      <c r="G22" s="34">
        <v>12</v>
      </c>
      <c r="H22" s="34">
        <v>12</v>
      </c>
      <c r="I22" s="35">
        <v>3.2</v>
      </c>
      <c r="J22" s="35">
        <v>16.54</v>
      </c>
      <c r="K22" s="35">
        <v>9.4499999999999993</v>
      </c>
      <c r="L22" s="35">
        <v>14.57</v>
      </c>
      <c r="M22" s="35">
        <f>(L22*K22*J22)/1728</f>
        <v>1.3179020312499998</v>
      </c>
      <c r="N22" s="35" t="s">
        <v>90</v>
      </c>
      <c r="O22" s="35" t="s">
        <v>90</v>
      </c>
      <c r="P22" s="35" t="s">
        <v>90</v>
      </c>
      <c r="Q22" s="35" t="s">
        <v>90</v>
      </c>
      <c r="R22" s="35" t="s">
        <v>90</v>
      </c>
      <c r="S22" s="36" t="s">
        <v>90</v>
      </c>
      <c r="T22" s="38">
        <v>2.8</v>
      </c>
      <c r="U22" s="38">
        <f>T22*G22</f>
        <v>33.599999999999994</v>
      </c>
      <c r="V22" s="38" t="s">
        <v>90</v>
      </c>
      <c r="W22" s="38" t="s">
        <v>90</v>
      </c>
      <c r="X22" s="38">
        <v>0.93</v>
      </c>
      <c r="Y22" s="109">
        <f>X22*G22</f>
        <v>11.16</v>
      </c>
      <c r="AA22" s="110"/>
      <c r="AB22" s="110"/>
    </row>
    <row r="23" spans="1:28" s="148" customFormat="1" ht="75" customHeight="1" x14ac:dyDescent="0.2">
      <c r="A23" s="106" t="s">
        <v>174</v>
      </c>
      <c r="B23" s="30" t="s">
        <v>175</v>
      </c>
      <c r="C23" s="701"/>
      <c r="D23" s="710" t="s">
        <v>176</v>
      </c>
      <c r="E23" s="710" t="s">
        <v>105</v>
      </c>
      <c r="F23" s="33" t="s">
        <v>177</v>
      </c>
      <c r="G23" s="34">
        <v>24</v>
      </c>
      <c r="H23" s="34">
        <v>24</v>
      </c>
      <c r="I23" s="35">
        <v>2.2000000000000002</v>
      </c>
      <c r="J23" s="35">
        <v>14.96</v>
      </c>
      <c r="K23" s="35">
        <v>10.24</v>
      </c>
      <c r="L23" s="35">
        <v>10.24</v>
      </c>
      <c r="M23" s="35">
        <f>(L23*K23*J23)/1728</f>
        <v>0.90779496296296303</v>
      </c>
      <c r="N23" s="35" t="s">
        <v>90</v>
      </c>
      <c r="O23" s="35" t="s">
        <v>90</v>
      </c>
      <c r="P23" s="35" t="s">
        <v>90</v>
      </c>
      <c r="Q23" s="35" t="s">
        <v>90</v>
      </c>
      <c r="R23" s="35" t="s">
        <v>90</v>
      </c>
      <c r="S23" s="36" t="s">
        <v>90</v>
      </c>
      <c r="T23" s="159">
        <v>1.49</v>
      </c>
      <c r="U23" s="38">
        <f>T23*G23</f>
        <v>35.76</v>
      </c>
      <c r="V23" s="38" t="s">
        <v>90</v>
      </c>
      <c r="W23" s="38" t="s">
        <v>90</v>
      </c>
      <c r="X23" s="38">
        <v>0.61</v>
      </c>
      <c r="Y23" s="109">
        <f>X23*G23</f>
        <v>14.64</v>
      </c>
      <c r="AA23" s="110"/>
      <c r="AB23" s="110"/>
    </row>
    <row r="24" spans="1:28" s="155" customFormat="1" ht="20.100000000000001" customHeight="1" x14ac:dyDescent="0.2">
      <c r="A24" s="127" t="s">
        <v>178</v>
      </c>
      <c r="B24" s="160" t="s">
        <v>179</v>
      </c>
      <c r="C24" s="747"/>
      <c r="D24" s="711"/>
      <c r="E24" s="711"/>
      <c r="F24" s="161">
        <v>786309109797</v>
      </c>
      <c r="G24" s="153">
        <v>8</v>
      </c>
      <c r="H24" s="748"/>
      <c r="I24" s="749"/>
      <c r="J24" s="749"/>
      <c r="K24" s="749"/>
      <c r="L24" s="749"/>
      <c r="M24" s="749"/>
      <c r="N24" s="749"/>
      <c r="O24" s="749"/>
      <c r="P24" s="749"/>
      <c r="Q24" s="749"/>
      <c r="R24" s="749"/>
      <c r="S24" s="749"/>
      <c r="T24" s="749"/>
      <c r="U24" s="749"/>
      <c r="V24" s="749"/>
      <c r="W24" s="749"/>
      <c r="X24" s="749"/>
      <c r="Y24" s="750"/>
    </row>
    <row r="25" spans="1:28" s="155" customFormat="1" ht="20.100000000000001" customHeight="1" x14ac:dyDescent="0.2">
      <c r="A25" s="127" t="s">
        <v>180</v>
      </c>
      <c r="B25" s="160" t="s">
        <v>181</v>
      </c>
      <c r="C25" s="747"/>
      <c r="D25" s="711"/>
      <c r="E25" s="711"/>
      <c r="F25" s="161">
        <v>786309109803</v>
      </c>
      <c r="G25" s="158">
        <v>4</v>
      </c>
      <c r="H25" s="751"/>
      <c r="I25" s="752"/>
      <c r="J25" s="752"/>
      <c r="K25" s="752"/>
      <c r="L25" s="752"/>
      <c r="M25" s="752"/>
      <c r="N25" s="752"/>
      <c r="O25" s="752"/>
      <c r="P25" s="752"/>
      <c r="Q25" s="752"/>
      <c r="R25" s="752"/>
      <c r="S25" s="752"/>
      <c r="T25" s="752"/>
      <c r="U25" s="752"/>
      <c r="V25" s="752"/>
      <c r="W25" s="752"/>
      <c r="X25" s="752"/>
      <c r="Y25" s="753"/>
    </row>
    <row r="26" spans="1:28" s="155" customFormat="1" ht="20.100000000000001" customHeight="1" x14ac:dyDescent="0.2">
      <c r="A26" s="127" t="s">
        <v>182</v>
      </c>
      <c r="B26" s="160" t="s">
        <v>183</v>
      </c>
      <c r="C26" s="747"/>
      <c r="D26" s="711"/>
      <c r="E26" s="711"/>
      <c r="F26" s="161">
        <v>786309109827</v>
      </c>
      <c r="G26" s="153">
        <v>6</v>
      </c>
      <c r="H26" s="751"/>
      <c r="I26" s="752"/>
      <c r="J26" s="752"/>
      <c r="K26" s="752"/>
      <c r="L26" s="752"/>
      <c r="M26" s="752"/>
      <c r="N26" s="752"/>
      <c r="O26" s="752"/>
      <c r="P26" s="752"/>
      <c r="Q26" s="752"/>
      <c r="R26" s="752"/>
      <c r="S26" s="752"/>
      <c r="T26" s="752"/>
      <c r="U26" s="752"/>
      <c r="V26" s="752"/>
      <c r="W26" s="752"/>
      <c r="X26" s="752"/>
      <c r="Y26" s="753"/>
    </row>
    <row r="27" spans="1:28" s="155" customFormat="1" ht="20.100000000000001" customHeight="1" x14ac:dyDescent="0.2">
      <c r="A27" s="127" t="s">
        <v>184</v>
      </c>
      <c r="B27" s="160" t="s">
        <v>185</v>
      </c>
      <c r="C27" s="702"/>
      <c r="D27" s="717"/>
      <c r="E27" s="717"/>
      <c r="F27" s="161">
        <v>786309109834</v>
      </c>
      <c r="G27" s="158">
        <v>6</v>
      </c>
      <c r="H27" s="754"/>
      <c r="I27" s="755"/>
      <c r="J27" s="755"/>
      <c r="K27" s="755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/>
      <c r="W27" s="755"/>
      <c r="X27" s="755"/>
      <c r="Y27" s="756"/>
    </row>
    <row r="28" spans="1:28" s="148" customFormat="1" ht="75" customHeight="1" x14ac:dyDescent="0.2">
      <c r="A28" s="162" t="s">
        <v>186</v>
      </c>
      <c r="B28" s="163" t="s">
        <v>187</v>
      </c>
      <c r="C28" s="164"/>
      <c r="D28" s="157" t="s">
        <v>188</v>
      </c>
      <c r="E28" s="157" t="s">
        <v>105</v>
      </c>
      <c r="F28" s="33" t="s">
        <v>189</v>
      </c>
      <c r="G28" s="34">
        <v>12</v>
      </c>
      <c r="H28" s="34">
        <v>12</v>
      </c>
      <c r="I28" s="35">
        <v>1.4</v>
      </c>
      <c r="J28" s="35">
        <v>11.22</v>
      </c>
      <c r="K28" s="35">
        <v>6.69</v>
      </c>
      <c r="L28" s="35">
        <v>9.84</v>
      </c>
      <c r="M28" s="35">
        <f>(L28*K28*J28)/1728</f>
        <v>0.42743524999999999</v>
      </c>
      <c r="N28" s="35" t="s">
        <v>90</v>
      </c>
      <c r="O28" s="35" t="s">
        <v>90</v>
      </c>
      <c r="P28" s="35" t="s">
        <v>90</v>
      </c>
      <c r="Q28" s="35" t="s">
        <v>90</v>
      </c>
      <c r="R28" s="35" t="s">
        <v>90</v>
      </c>
      <c r="S28" s="36" t="s">
        <v>90</v>
      </c>
      <c r="T28" s="38">
        <v>1.69</v>
      </c>
      <c r="U28" s="38">
        <f>T28*G28</f>
        <v>20.28</v>
      </c>
      <c r="V28" s="38" t="s">
        <v>90</v>
      </c>
      <c r="W28" s="38" t="s">
        <v>90</v>
      </c>
      <c r="X28" s="38">
        <v>0.71</v>
      </c>
      <c r="Y28" s="109">
        <f>X28*G28</f>
        <v>8.52</v>
      </c>
      <c r="AA28" s="110"/>
      <c r="AB28" s="110"/>
    </row>
    <row r="29" spans="1:28" s="148" customFormat="1" ht="75" customHeight="1" x14ac:dyDescent="0.2">
      <c r="A29" s="162" t="s">
        <v>190</v>
      </c>
      <c r="B29" s="163" t="s">
        <v>191</v>
      </c>
      <c r="C29" s="705"/>
      <c r="D29" s="707" t="s">
        <v>192</v>
      </c>
      <c r="E29" s="710" t="s">
        <v>105</v>
      </c>
      <c r="F29" s="33" t="s">
        <v>193</v>
      </c>
      <c r="G29" s="34">
        <v>12</v>
      </c>
      <c r="H29" s="34">
        <v>12</v>
      </c>
      <c r="I29" s="35">
        <v>1.8</v>
      </c>
      <c r="J29" s="35">
        <v>13</v>
      </c>
      <c r="K29" s="35">
        <v>13.78</v>
      </c>
      <c r="L29" s="35">
        <v>7.48</v>
      </c>
      <c r="M29" s="35">
        <f>(L29*K29*J29)/1728</f>
        <v>0.77544398148148153</v>
      </c>
      <c r="N29" s="35" t="s">
        <v>90</v>
      </c>
      <c r="O29" s="35" t="s">
        <v>90</v>
      </c>
      <c r="P29" s="35" t="s">
        <v>90</v>
      </c>
      <c r="Q29" s="35" t="s">
        <v>90</v>
      </c>
      <c r="R29" s="35" t="s">
        <v>90</v>
      </c>
      <c r="S29" s="36" t="s">
        <v>90</v>
      </c>
      <c r="T29" s="38">
        <v>1.69</v>
      </c>
      <c r="U29" s="38">
        <f>T29*G29</f>
        <v>20.28</v>
      </c>
      <c r="V29" s="38" t="s">
        <v>90</v>
      </c>
      <c r="W29" s="38" t="s">
        <v>90</v>
      </c>
      <c r="X29" s="38">
        <v>0.53</v>
      </c>
      <c r="Y29" s="109">
        <f>X29*G29</f>
        <v>6.36</v>
      </c>
      <c r="AA29" s="110"/>
      <c r="AB29" s="110"/>
    </row>
    <row r="30" spans="1:28" s="148" customFormat="1" ht="20.100000000000001" customHeight="1" x14ac:dyDescent="0.2">
      <c r="A30" s="165" t="s">
        <v>194</v>
      </c>
      <c r="B30" s="166" t="s">
        <v>195</v>
      </c>
      <c r="C30" s="705"/>
      <c r="D30" s="708"/>
      <c r="E30" s="711"/>
      <c r="F30" s="167" t="s">
        <v>196</v>
      </c>
      <c r="G30" s="120">
        <v>4</v>
      </c>
      <c r="H30" s="713"/>
      <c r="I30" s="713"/>
      <c r="J30" s="713"/>
      <c r="K30" s="713"/>
      <c r="L30" s="713"/>
      <c r="M30" s="713"/>
      <c r="N30" s="713"/>
      <c r="O30" s="713"/>
      <c r="P30" s="713"/>
      <c r="Q30" s="713"/>
      <c r="R30" s="713"/>
      <c r="S30" s="713"/>
      <c r="T30" s="713"/>
      <c r="U30" s="713"/>
      <c r="V30" s="713"/>
      <c r="W30" s="713"/>
      <c r="X30" s="713"/>
      <c r="Y30" s="714"/>
    </row>
    <row r="31" spans="1:28" s="148" customFormat="1" ht="20.100000000000001" customHeight="1" x14ac:dyDescent="0.2">
      <c r="A31" s="165" t="s">
        <v>197</v>
      </c>
      <c r="B31" s="166" t="s">
        <v>198</v>
      </c>
      <c r="C31" s="705"/>
      <c r="D31" s="708"/>
      <c r="E31" s="711"/>
      <c r="F31" s="168">
        <v>786309124981</v>
      </c>
      <c r="G31" s="120">
        <v>2</v>
      </c>
      <c r="H31" s="713"/>
      <c r="I31" s="713"/>
      <c r="J31" s="713"/>
      <c r="K31" s="713"/>
      <c r="L31" s="713"/>
      <c r="M31" s="713"/>
      <c r="N31" s="713"/>
      <c r="O31" s="713"/>
      <c r="P31" s="713"/>
      <c r="Q31" s="713"/>
      <c r="R31" s="713"/>
      <c r="S31" s="713"/>
      <c r="T31" s="713"/>
      <c r="U31" s="713"/>
      <c r="V31" s="713"/>
      <c r="W31" s="713"/>
      <c r="X31" s="713"/>
      <c r="Y31" s="714"/>
    </row>
    <row r="32" spans="1:28" s="148" customFormat="1" ht="20.100000000000001" customHeight="1" x14ac:dyDescent="0.2">
      <c r="A32" s="165" t="s">
        <v>199</v>
      </c>
      <c r="B32" s="166" t="s">
        <v>200</v>
      </c>
      <c r="C32" s="705"/>
      <c r="D32" s="708"/>
      <c r="E32" s="711"/>
      <c r="F32" s="168" t="s">
        <v>201</v>
      </c>
      <c r="G32" s="120">
        <v>2</v>
      </c>
      <c r="H32" s="713"/>
      <c r="I32" s="713"/>
      <c r="J32" s="713"/>
      <c r="K32" s="713"/>
      <c r="L32" s="713"/>
      <c r="M32" s="713"/>
      <c r="N32" s="713"/>
      <c r="O32" s="713"/>
      <c r="P32" s="713"/>
      <c r="Q32" s="713"/>
      <c r="R32" s="713"/>
      <c r="S32" s="713"/>
      <c r="T32" s="713"/>
      <c r="U32" s="713"/>
      <c r="V32" s="713"/>
      <c r="W32" s="713"/>
      <c r="X32" s="713"/>
      <c r="Y32" s="714"/>
    </row>
    <row r="33" spans="1:28" s="148" customFormat="1" ht="20.100000000000001" customHeight="1" x14ac:dyDescent="0.2">
      <c r="A33" s="165" t="s">
        <v>202</v>
      </c>
      <c r="B33" s="166" t="s">
        <v>203</v>
      </c>
      <c r="C33" s="705"/>
      <c r="D33" s="708"/>
      <c r="E33" s="711"/>
      <c r="F33" s="168">
        <v>786309109513</v>
      </c>
      <c r="G33" s="120">
        <v>2</v>
      </c>
      <c r="H33" s="713"/>
      <c r="I33" s="713"/>
      <c r="J33" s="713"/>
      <c r="K33" s="713"/>
      <c r="L33" s="713"/>
      <c r="M33" s="713"/>
      <c r="N33" s="713"/>
      <c r="O33" s="713"/>
      <c r="P33" s="713"/>
      <c r="Q33" s="713"/>
      <c r="R33" s="713"/>
      <c r="S33" s="713"/>
      <c r="T33" s="713"/>
      <c r="U33" s="713"/>
      <c r="V33" s="713"/>
      <c r="W33" s="713"/>
      <c r="X33" s="713"/>
      <c r="Y33" s="714"/>
    </row>
    <row r="34" spans="1:28" s="148" customFormat="1" ht="20.100000000000001" customHeight="1" x14ac:dyDescent="0.2">
      <c r="A34" s="165" t="s">
        <v>204</v>
      </c>
      <c r="B34" s="166" t="s">
        <v>205</v>
      </c>
      <c r="C34" s="705"/>
      <c r="D34" s="708"/>
      <c r="E34" s="717"/>
      <c r="F34" s="168">
        <v>786309193048</v>
      </c>
      <c r="G34" s="120">
        <v>2</v>
      </c>
      <c r="H34" s="713"/>
      <c r="I34" s="713"/>
      <c r="J34" s="713"/>
      <c r="K34" s="713"/>
      <c r="L34" s="713"/>
      <c r="M34" s="713"/>
      <c r="N34" s="713"/>
      <c r="O34" s="713"/>
      <c r="P34" s="713"/>
      <c r="Q34" s="713"/>
      <c r="R34" s="713"/>
      <c r="S34" s="713"/>
      <c r="T34" s="713"/>
      <c r="U34" s="713"/>
      <c r="V34" s="713"/>
      <c r="W34" s="713"/>
      <c r="X34" s="713"/>
      <c r="Y34" s="714"/>
    </row>
    <row r="35" spans="1:28" s="148" customFormat="1" ht="75" customHeight="1" x14ac:dyDescent="0.2">
      <c r="A35" s="106" t="s">
        <v>206</v>
      </c>
      <c r="B35" s="30" t="s">
        <v>207</v>
      </c>
      <c r="C35" s="705"/>
      <c r="D35" s="707" t="s">
        <v>208</v>
      </c>
      <c r="E35" s="710" t="s">
        <v>105</v>
      </c>
      <c r="F35" s="33" t="s">
        <v>209</v>
      </c>
      <c r="G35" s="34">
        <v>24</v>
      </c>
      <c r="H35" s="34">
        <v>24</v>
      </c>
      <c r="I35" s="35">
        <v>3</v>
      </c>
      <c r="J35" s="35">
        <v>11.02</v>
      </c>
      <c r="K35" s="35">
        <v>20.47</v>
      </c>
      <c r="L35" s="35">
        <v>11.81</v>
      </c>
      <c r="M35" s="35">
        <f>(L35*K35*J35)/1728</f>
        <v>1.5417203206018517</v>
      </c>
      <c r="N35" s="35" t="s">
        <v>90</v>
      </c>
      <c r="O35" s="35" t="s">
        <v>90</v>
      </c>
      <c r="P35" s="35" t="s">
        <v>90</v>
      </c>
      <c r="Q35" s="35" t="s">
        <v>90</v>
      </c>
      <c r="R35" s="35" t="s">
        <v>90</v>
      </c>
      <c r="S35" s="36" t="s">
        <v>90</v>
      </c>
      <c r="T35" s="38">
        <v>1.5</v>
      </c>
      <c r="U35" s="38">
        <f>T35*G35</f>
        <v>36</v>
      </c>
      <c r="V35" s="38" t="s">
        <v>90</v>
      </c>
      <c r="W35" s="38" t="s">
        <v>90</v>
      </c>
      <c r="X35" s="38">
        <v>0.45</v>
      </c>
      <c r="Y35" s="109">
        <f>X35*G35</f>
        <v>10.8</v>
      </c>
      <c r="AA35" s="110"/>
      <c r="AB35" s="110"/>
    </row>
    <row r="36" spans="1:28" s="148" customFormat="1" ht="20.100000000000001" customHeight="1" x14ac:dyDescent="0.2">
      <c r="A36" s="127" t="s">
        <v>210</v>
      </c>
      <c r="B36" s="128" t="s">
        <v>211</v>
      </c>
      <c r="C36" s="705"/>
      <c r="D36" s="707"/>
      <c r="E36" s="711"/>
      <c r="F36" s="168">
        <v>786309109308</v>
      </c>
      <c r="G36" s="120">
        <v>6</v>
      </c>
      <c r="H36" s="713"/>
      <c r="I36" s="713"/>
      <c r="J36" s="713"/>
      <c r="K36" s="713"/>
      <c r="L36" s="713"/>
      <c r="M36" s="713"/>
      <c r="N36" s="713"/>
      <c r="O36" s="713"/>
      <c r="P36" s="713"/>
      <c r="Q36" s="713"/>
      <c r="R36" s="713"/>
      <c r="S36" s="713"/>
      <c r="T36" s="713"/>
      <c r="U36" s="713"/>
      <c r="V36" s="713"/>
      <c r="W36" s="713"/>
      <c r="X36" s="713"/>
      <c r="Y36" s="714"/>
    </row>
    <row r="37" spans="1:28" s="148" customFormat="1" ht="20.100000000000001" customHeight="1" x14ac:dyDescent="0.2">
      <c r="A37" s="127" t="s">
        <v>212</v>
      </c>
      <c r="B37" s="128" t="s">
        <v>213</v>
      </c>
      <c r="C37" s="705"/>
      <c r="D37" s="707"/>
      <c r="E37" s="711"/>
      <c r="F37" s="168">
        <v>786309109322</v>
      </c>
      <c r="G37" s="120">
        <v>5</v>
      </c>
      <c r="H37" s="713"/>
      <c r="I37" s="713"/>
      <c r="J37" s="713"/>
      <c r="K37" s="713"/>
      <c r="L37" s="713"/>
      <c r="M37" s="713"/>
      <c r="N37" s="713"/>
      <c r="O37" s="713"/>
      <c r="P37" s="713"/>
      <c r="Q37" s="713"/>
      <c r="R37" s="713"/>
      <c r="S37" s="713"/>
      <c r="T37" s="713"/>
      <c r="U37" s="713"/>
      <c r="V37" s="713"/>
      <c r="W37" s="713"/>
      <c r="X37" s="713"/>
      <c r="Y37" s="714"/>
    </row>
    <row r="38" spans="1:28" s="148" customFormat="1" ht="20.100000000000001" customHeight="1" x14ac:dyDescent="0.2">
      <c r="A38" s="127" t="s">
        <v>214</v>
      </c>
      <c r="B38" s="128" t="s">
        <v>215</v>
      </c>
      <c r="C38" s="705"/>
      <c r="D38" s="707"/>
      <c r="E38" s="711"/>
      <c r="F38" s="168">
        <v>786309109346</v>
      </c>
      <c r="G38" s="120">
        <v>3</v>
      </c>
      <c r="H38" s="713"/>
      <c r="I38" s="713"/>
      <c r="J38" s="713"/>
      <c r="K38" s="713"/>
      <c r="L38" s="713"/>
      <c r="M38" s="713"/>
      <c r="N38" s="713"/>
      <c r="O38" s="713"/>
      <c r="P38" s="713"/>
      <c r="Q38" s="713"/>
      <c r="R38" s="713"/>
      <c r="S38" s="713"/>
      <c r="T38" s="713"/>
      <c r="U38" s="713"/>
      <c r="V38" s="713"/>
      <c r="W38" s="713"/>
      <c r="X38" s="713"/>
      <c r="Y38" s="714"/>
    </row>
    <row r="39" spans="1:28" s="148" customFormat="1" ht="20.100000000000001" customHeight="1" x14ac:dyDescent="0.2">
      <c r="A39" s="127" t="s">
        <v>216</v>
      </c>
      <c r="B39" s="128" t="s">
        <v>217</v>
      </c>
      <c r="C39" s="705"/>
      <c r="D39" s="707"/>
      <c r="E39" s="711"/>
      <c r="F39" s="168" t="s">
        <v>218</v>
      </c>
      <c r="G39" s="120">
        <v>6</v>
      </c>
      <c r="H39" s="713"/>
      <c r="I39" s="713"/>
      <c r="J39" s="713"/>
      <c r="K39" s="713"/>
      <c r="L39" s="713"/>
      <c r="M39" s="713"/>
      <c r="N39" s="713"/>
      <c r="O39" s="713"/>
      <c r="P39" s="713"/>
      <c r="Q39" s="713"/>
      <c r="R39" s="713"/>
      <c r="S39" s="713"/>
      <c r="T39" s="713"/>
      <c r="U39" s="713"/>
      <c r="V39" s="713"/>
      <c r="W39" s="713"/>
      <c r="X39" s="713"/>
      <c r="Y39" s="714"/>
    </row>
    <row r="40" spans="1:28" s="148" customFormat="1" ht="20.100000000000001" customHeight="1" x14ac:dyDescent="0.2">
      <c r="A40" s="169" t="s">
        <v>219</v>
      </c>
      <c r="B40" s="170" t="s">
        <v>220</v>
      </c>
      <c r="C40" s="718"/>
      <c r="D40" s="710"/>
      <c r="E40" s="717"/>
      <c r="F40" s="171" t="s">
        <v>221</v>
      </c>
      <c r="G40" s="172">
        <v>4</v>
      </c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44"/>
    </row>
    <row r="41" spans="1:28" s="139" customFormat="1" ht="15.75" customHeight="1" x14ac:dyDescent="0.2">
      <c r="A41" s="743" t="s">
        <v>4</v>
      </c>
      <c r="B41" s="743"/>
      <c r="C41" s="743"/>
      <c r="D41" s="743"/>
      <c r="E41" s="743"/>
      <c r="F41" s="743"/>
      <c r="G41" s="743"/>
      <c r="H41" s="743"/>
      <c r="I41" s="743" t="s">
        <v>5</v>
      </c>
      <c r="J41" s="743"/>
      <c r="K41" s="743"/>
      <c r="L41" s="743"/>
      <c r="M41" s="743"/>
      <c r="N41" s="743" t="s">
        <v>6</v>
      </c>
      <c r="O41" s="743"/>
      <c r="P41" s="743"/>
      <c r="Q41" s="743"/>
      <c r="R41" s="743"/>
      <c r="S41" s="141"/>
      <c r="T41" s="730" t="s">
        <v>7</v>
      </c>
      <c r="U41" s="730"/>
      <c r="V41" s="730" t="s">
        <v>100</v>
      </c>
      <c r="W41" s="730"/>
      <c r="X41" s="730" t="s">
        <v>100</v>
      </c>
      <c r="Y41" s="730"/>
    </row>
    <row r="42" spans="1:28" s="147" customFormat="1" ht="15.75" customHeight="1" x14ac:dyDescent="0.2">
      <c r="A42" s="173" t="s">
        <v>9</v>
      </c>
      <c r="B42" s="145" t="s">
        <v>10</v>
      </c>
      <c r="C42" s="145" t="s">
        <v>11</v>
      </c>
      <c r="D42" s="145" t="s">
        <v>12</v>
      </c>
      <c r="E42" s="145"/>
      <c r="F42" s="146" t="s">
        <v>14</v>
      </c>
      <c r="G42" s="140" t="s">
        <v>15</v>
      </c>
      <c r="H42" s="140" t="s">
        <v>16</v>
      </c>
      <c r="I42" s="140" t="s">
        <v>17</v>
      </c>
      <c r="J42" s="140" t="s">
        <v>18</v>
      </c>
      <c r="K42" s="140" t="s">
        <v>19</v>
      </c>
      <c r="L42" s="140" t="s">
        <v>20</v>
      </c>
      <c r="M42" s="140" t="s">
        <v>21</v>
      </c>
      <c r="N42" s="140" t="s">
        <v>17</v>
      </c>
      <c r="O42" s="140" t="s">
        <v>18</v>
      </c>
      <c r="P42" s="140" t="s">
        <v>19</v>
      </c>
      <c r="Q42" s="140" t="s">
        <v>20</v>
      </c>
      <c r="R42" s="140" t="s">
        <v>21</v>
      </c>
      <c r="S42" s="141" t="s">
        <v>22</v>
      </c>
      <c r="T42" s="142" t="s">
        <v>23</v>
      </c>
      <c r="U42" s="142" t="s">
        <v>24</v>
      </c>
      <c r="V42" s="142" t="s">
        <v>25</v>
      </c>
      <c r="W42" s="142" t="s">
        <v>26</v>
      </c>
      <c r="X42" s="142" t="s">
        <v>27</v>
      </c>
      <c r="Y42" s="142" t="s">
        <v>28</v>
      </c>
    </row>
    <row r="43" spans="1:28" s="148" customFormat="1" ht="81.75" customHeight="1" x14ac:dyDescent="0.2">
      <c r="A43" s="106" t="s">
        <v>222</v>
      </c>
      <c r="B43" s="30" t="s">
        <v>223</v>
      </c>
      <c r="C43" s="34"/>
      <c r="D43" s="32" t="s">
        <v>224</v>
      </c>
      <c r="E43" s="32" t="s">
        <v>105</v>
      </c>
      <c r="F43" s="33" t="s">
        <v>225</v>
      </c>
      <c r="G43" s="34">
        <v>12</v>
      </c>
      <c r="H43" s="34">
        <v>12</v>
      </c>
      <c r="I43" s="35">
        <v>2.6</v>
      </c>
      <c r="J43" s="35">
        <v>12.5</v>
      </c>
      <c r="K43" s="35">
        <v>16.25</v>
      </c>
      <c r="L43" s="35">
        <v>16.25</v>
      </c>
      <c r="M43" s="35">
        <f>(L43*K43*J43)/1728</f>
        <v>1.9101743344907407</v>
      </c>
      <c r="N43" s="35" t="s">
        <v>90</v>
      </c>
      <c r="O43" s="35" t="s">
        <v>90</v>
      </c>
      <c r="P43" s="35" t="s">
        <v>90</v>
      </c>
      <c r="Q43" s="35" t="s">
        <v>90</v>
      </c>
      <c r="R43" s="35" t="s">
        <v>90</v>
      </c>
      <c r="S43" s="36" t="s">
        <v>90</v>
      </c>
      <c r="T43" s="38">
        <v>2.1</v>
      </c>
      <c r="U43" s="38">
        <f>T43*G43</f>
        <v>25.200000000000003</v>
      </c>
      <c r="V43" s="38" t="s">
        <v>90</v>
      </c>
      <c r="W43" s="38" t="s">
        <v>90</v>
      </c>
      <c r="X43" s="38">
        <v>0.79</v>
      </c>
      <c r="Y43" s="109">
        <f>X43*G43</f>
        <v>9.48</v>
      </c>
      <c r="AA43" s="110"/>
      <c r="AB43" s="110"/>
    </row>
    <row r="44" spans="1:28" s="148" customFormat="1" ht="75" customHeight="1" x14ac:dyDescent="0.2">
      <c r="A44" s="162" t="s">
        <v>226</v>
      </c>
      <c r="B44" s="163" t="s">
        <v>227</v>
      </c>
      <c r="C44" s="705"/>
      <c r="D44" s="707" t="s">
        <v>228</v>
      </c>
      <c r="E44" s="710" t="s">
        <v>105</v>
      </c>
      <c r="F44" s="33" t="s">
        <v>229</v>
      </c>
      <c r="G44" s="34">
        <v>6</v>
      </c>
      <c r="H44" s="34">
        <v>6</v>
      </c>
      <c r="I44" s="35">
        <v>0.53</v>
      </c>
      <c r="J44" s="35">
        <v>20.88</v>
      </c>
      <c r="K44" s="35">
        <v>10</v>
      </c>
      <c r="L44" s="35">
        <v>10.62</v>
      </c>
      <c r="M44" s="35">
        <f>(L44*K44*J44)/1728</f>
        <v>1.2832499999999998</v>
      </c>
      <c r="N44" s="35" t="s">
        <v>90</v>
      </c>
      <c r="O44" s="35" t="s">
        <v>90</v>
      </c>
      <c r="P44" s="35" t="s">
        <v>90</v>
      </c>
      <c r="Q44" s="35" t="s">
        <v>90</v>
      </c>
      <c r="R44" s="35" t="s">
        <v>90</v>
      </c>
      <c r="S44" s="36" t="s">
        <v>90</v>
      </c>
      <c r="T44" s="38">
        <v>2.85</v>
      </c>
      <c r="U44" s="38">
        <f>T44*G44</f>
        <v>17.100000000000001</v>
      </c>
      <c r="V44" s="38" t="s">
        <v>90</v>
      </c>
      <c r="W44" s="38" t="s">
        <v>90</v>
      </c>
      <c r="X44" s="38">
        <v>1.02</v>
      </c>
      <c r="Y44" s="109">
        <f>X44*G44</f>
        <v>6.12</v>
      </c>
      <c r="AA44" s="110"/>
      <c r="AB44" s="110"/>
    </row>
    <row r="45" spans="1:28" s="148" customFormat="1" ht="19.5" customHeight="1" x14ac:dyDescent="0.2">
      <c r="A45" s="165" t="s">
        <v>230</v>
      </c>
      <c r="B45" s="166" t="s">
        <v>231</v>
      </c>
      <c r="C45" s="705"/>
      <c r="D45" s="708"/>
      <c r="E45" s="711"/>
      <c r="F45" s="167">
        <v>786309184992</v>
      </c>
      <c r="G45" s="120">
        <v>3</v>
      </c>
      <c r="H45" s="713"/>
      <c r="I45" s="713"/>
      <c r="J45" s="713"/>
      <c r="K45" s="713"/>
      <c r="L45" s="713"/>
      <c r="M45" s="713"/>
      <c r="N45" s="713"/>
      <c r="O45" s="713"/>
      <c r="P45" s="713"/>
      <c r="Q45" s="713"/>
      <c r="R45" s="713"/>
      <c r="S45" s="713"/>
      <c r="T45" s="713"/>
      <c r="U45" s="713"/>
      <c r="V45" s="713"/>
      <c r="W45" s="713"/>
      <c r="X45" s="713"/>
      <c r="Y45" s="714"/>
    </row>
    <row r="46" spans="1:28" s="148" customFormat="1" ht="19.5" customHeight="1" x14ac:dyDescent="0.2">
      <c r="A46" s="165" t="s">
        <v>232</v>
      </c>
      <c r="B46" s="166" t="s">
        <v>233</v>
      </c>
      <c r="C46" s="705"/>
      <c r="D46" s="708"/>
      <c r="E46" s="711"/>
      <c r="F46" s="168">
        <v>786309185005</v>
      </c>
      <c r="G46" s="120">
        <v>2</v>
      </c>
      <c r="H46" s="713"/>
      <c r="I46" s="713"/>
      <c r="J46" s="713"/>
      <c r="K46" s="713"/>
      <c r="L46" s="713"/>
      <c r="M46" s="713"/>
      <c r="N46" s="713"/>
      <c r="O46" s="713"/>
      <c r="P46" s="713"/>
      <c r="Q46" s="713"/>
      <c r="R46" s="713"/>
      <c r="S46" s="713"/>
      <c r="T46" s="713"/>
      <c r="U46" s="713"/>
      <c r="V46" s="713"/>
      <c r="W46" s="713"/>
      <c r="X46" s="713"/>
      <c r="Y46" s="714"/>
    </row>
    <row r="47" spans="1:28" s="148" customFormat="1" ht="19.5" customHeight="1" x14ac:dyDescent="0.2">
      <c r="A47" s="165" t="s">
        <v>234</v>
      </c>
      <c r="B47" s="166" t="s">
        <v>235</v>
      </c>
      <c r="C47" s="705"/>
      <c r="D47" s="708"/>
      <c r="E47" s="717"/>
      <c r="F47" s="168">
        <v>786309185012</v>
      </c>
      <c r="G47" s="120">
        <v>1</v>
      </c>
      <c r="H47" s="713"/>
      <c r="I47" s="713"/>
      <c r="J47" s="713"/>
      <c r="K47" s="713"/>
      <c r="L47" s="713"/>
      <c r="M47" s="713"/>
      <c r="N47" s="713"/>
      <c r="O47" s="713"/>
      <c r="P47" s="713"/>
      <c r="Q47" s="713"/>
      <c r="R47" s="713"/>
      <c r="S47" s="713"/>
      <c r="T47" s="713"/>
      <c r="U47" s="713"/>
      <c r="V47" s="713"/>
      <c r="W47" s="713"/>
      <c r="X47" s="713"/>
      <c r="Y47" s="714"/>
    </row>
    <row r="48" spans="1:28" ht="75" customHeight="1" x14ac:dyDescent="0.2">
      <c r="A48" s="106" t="s">
        <v>236</v>
      </c>
      <c r="B48" s="30" t="s">
        <v>237</v>
      </c>
      <c r="C48" s="705"/>
      <c r="D48" s="707" t="s">
        <v>238</v>
      </c>
      <c r="E48" s="710" t="s">
        <v>105</v>
      </c>
      <c r="F48" s="33" t="s">
        <v>239</v>
      </c>
      <c r="G48" s="34">
        <v>12</v>
      </c>
      <c r="H48" s="34">
        <v>3</v>
      </c>
      <c r="I48" s="35">
        <v>3.4</v>
      </c>
      <c r="J48" s="35">
        <v>4.5</v>
      </c>
      <c r="K48" s="35">
        <v>17.25</v>
      </c>
      <c r="L48" s="35">
        <v>5.25</v>
      </c>
      <c r="M48" s="35">
        <f>(L48*K48*J48)/1728</f>
        <v>0.23583984375</v>
      </c>
      <c r="N48" s="35">
        <v>0.7</v>
      </c>
      <c r="O48" s="35">
        <v>3.5</v>
      </c>
      <c r="P48" s="35">
        <v>17</v>
      </c>
      <c r="Q48" s="35">
        <v>1.125</v>
      </c>
      <c r="R48" s="35">
        <f>(O48*P48*Q48)/1728</f>
        <v>3.8736979166666664E-2</v>
      </c>
      <c r="S48" s="36" t="s">
        <v>90</v>
      </c>
      <c r="T48" s="38">
        <v>5.89</v>
      </c>
      <c r="U48" s="38">
        <f>T48*G48</f>
        <v>70.679999999999993</v>
      </c>
      <c r="V48" s="38" t="s">
        <v>90</v>
      </c>
      <c r="W48" s="38" t="s">
        <v>90</v>
      </c>
      <c r="X48" s="38" t="s">
        <v>90</v>
      </c>
      <c r="Y48" s="109" t="s">
        <v>90</v>
      </c>
      <c r="AA48" s="110"/>
      <c r="AB48" s="110"/>
    </row>
    <row r="49" spans="1:28" ht="19.5" customHeight="1" x14ac:dyDescent="0.2">
      <c r="A49" s="127" t="s">
        <v>236</v>
      </c>
      <c r="B49" s="128" t="s">
        <v>240</v>
      </c>
      <c r="C49" s="705"/>
      <c r="D49" s="707"/>
      <c r="E49" s="717"/>
      <c r="F49" s="168">
        <v>786309148031</v>
      </c>
      <c r="G49" s="120">
        <v>12</v>
      </c>
      <c r="H49" s="713"/>
      <c r="I49" s="713"/>
      <c r="J49" s="713"/>
      <c r="K49" s="713"/>
      <c r="L49" s="713"/>
      <c r="M49" s="713"/>
      <c r="N49" s="713"/>
      <c r="O49" s="713"/>
      <c r="P49" s="713"/>
      <c r="Q49" s="713"/>
      <c r="R49" s="713"/>
      <c r="S49" s="713"/>
      <c r="T49" s="713"/>
      <c r="U49" s="713"/>
      <c r="V49" s="713"/>
      <c r="W49" s="713"/>
      <c r="X49" s="713"/>
      <c r="Y49" s="714"/>
    </row>
    <row r="50" spans="1:28" ht="75" customHeight="1" x14ac:dyDescent="0.2">
      <c r="A50" s="106" t="s">
        <v>241</v>
      </c>
      <c r="B50" s="30" t="s">
        <v>242</v>
      </c>
      <c r="C50" s="705" t="s">
        <v>243</v>
      </c>
      <c r="D50" s="707" t="s">
        <v>238</v>
      </c>
      <c r="E50" s="710" t="s">
        <v>105</v>
      </c>
      <c r="F50" s="33" t="s">
        <v>244</v>
      </c>
      <c r="G50" s="34">
        <v>12</v>
      </c>
      <c r="H50" s="34">
        <v>3</v>
      </c>
      <c r="I50" s="35">
        <v>3.4</v>
      </c>
      <c r="J50" s="35">
        <v>4.5</v>
      </c>
      <c r="K50" s="35">
        <v>17.25</v>
      </c>
      <c r="L50" s="35">
        <v>5.25</v>
      </c>
      <c r="M50" s="35">
        <f>(L50*K50*J50)/1728</f>
        <v>0.23583984375</v>
      </c>
      <c r="N50" s="35">
        <v>0.7</v>
      </c>
      <c r="O50" s="35">
        <v>3.5</v>
      </c>
      <c r="P50" s="35">
        <v>17</v>
      </c>
      <c r="Q50" s="35">
        <v>1.125</v>
      </c>
      <c r="R50" s="35">
        <f>(O50*P50*Q50)/1728</f>
        <v>3.8736979166666664E-2</v>
      </c>
      <c r="S50" s="36" t="s">
        <v>90</v>
      </c>
      <c r="T50" s="38">
        <v>5.89</v>
      </c>
      <c r="U50" s="38">
        <f>T50*G50</f>
        <v>70.679999999999993</v>
      </c>
      <c r="V50" s="38" t="s">
        <v>90</v>
      </c>
      <c r="W50" s="38" t="s">
        <v>90</v>
      </c>
      <c r="X50" s="38" t="s">
        <v>90</v>
      </c>
      <c r="Y50" s="109" t="s">
        <v>90</v>
      </c>
      <c r="AA50" s="110"/>
      <c r="AB50" s="110"/>
    </row>
    <row r="51" spans="1:28" ht="19.5" customHeight="1" x14ac:dyDescent="0.2">
      <c r="A51" s="169" t="s">
        <v>236</v>
      </c>
      <c r="B51" s="170" t="s">
        <v>240</v>
      </c>
      <c r="C51" s="718"/>
      <c r="D51" s="710"/>
      <c r="E51" s="717"/>
      <c r="F51" s="171">
        <v>786309148031</v>
      </c>
      <c r="G51" s="172">
        <v>12</v>
      </c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44"/>
    </row>
    <row r="52" spans="1:28" ht="15.75" customHeight="1" x14ac:dyDescent="0.2">
      <c r="A52" s="741" t="s">
        <v>4</v>
      </c>
      <c r="B52" s="742"/>
      <c r="C52" s="742"/>
      <c r="D52" s="742"/>
      <c r="E52" s="742"/>
      <c r="F52" s="742"/>
      <c r="G52" s="742"/>
      <c r="H52" s="742"/>
      <c r="I52" s="742" t="s">
        <v>5</v>
      </c>
      <c r="J52" s="742"/>
      <c r="K52" s="742"/>
      <c r="L52" s="742"/>
      <c r="M52" s="742"/>
      <c r="N52" s="742" t="s">
        <v>6</v>
      </c>
      <c r="O52" s="742"/>
      <c r="P52" s="742"/>
      <c r="Q52" s="742"/>
      <c r="R52" s="742"/>
      <c r="S52" s="141"/>
      <c r="T52" s="730" t="s">
        <v>245</v>
      </c>
      <c r="U52" s="730"/>
      <c r="V52" s="730" t="s">
        <v>246</v>
      </c>
      <c r="W52" s="730"/>
      <c r="X52" s="730" t="s">
        <v>246</v>
      </c>
      <c r="Y52" s="731"/>
    </row>
    <row r="53" spans="1:28" ht="15.75" customHeight="1" x14ac:dyDescent="0.2">
      <c r="A53" s="144" t="s">
        <v>9</v>
      </c>
      <c r="B53" s="175" t="s">
        <v>10</v>
      </c>
      <c r="C53" s="175" t="s">
        <v>11</v>
      </c>
      <c r="D53" s="175" t="s">
        <v>12</v>
      </c>
      <c r="E53" s="175"/>
      <c r="F53" s="176" t="s">
        <v>14</v>
      </c>
      <c r="G53" s="174" t="s">
        <v>15</v>
      </c>
      <c r="H53" s="174" t="s">
        <v>16</v>
      </c>
      <c r="I53" s="174" t="s">
        <v>17</v>
      </c>
      <c r="J53" s="174" t="s">
        <v>18</v>
      </c>
      <c r="K53" s="174" t="s">
        <v>19</v>
      </c>
      <c r="L53" s="174" t="s">
        <v>20</v>
      </c>
      <c r="M53" s="174" t="s">
        <v>21</v>
      </c>
      <c r="N53" s="174" t="s">
        <v>17</v>
      </c>
      <c r="O53" s="174" t="s">
        <v>18</v>
      </c>
      <c r="P53" s="174" t="s">
        <v>19</v>
      </c>
      <c r="Q53" s="174" t="s">
        <v>20</v>
      </c>
      <c r="R53" s="174" t="s">
        <v>21</v>
      </c>
      <c r="S53" s="141" t="s">
        <v>22</v>
      </c>
      <c r="T53" s="142" t="s">
        <v>23</v>
      </c>
      <c r="U53" s="142" t="s">
        <v>24</v>
      </c>
      <c r="V53" s="142" t="s">
        <v>25</v>
      </c>
      <c r="W53" s="142" t="s">
        <v>26</v>
      </c>
      <c r="X53" s="142" t="s">
        <v>27</v>
      </c>
      <c r="Y53" s="143" t="s">
        <v>28</v>
      </c>
    </row>
    <row r="54" spans="1:28" ht="75" customHeight="1" x14ac:dyDescent="0.2">
      <c r="A54" s="106" t="s">
        <v>247</v>
      </c>
      <c r="B54" s="30" t="s">
        <v>248</v>
      </c>
      <c r="C54" s="713"/>
      <c r="D54" s="707" t="s">
        <v>249</v>
      </c>
      <c r="E54" s="732" t="s">
        <v>105</v>
      </c>
      <c r="F54" s="33" t="s">
        <v>250</v>
      </c>
      <c r="G54" s="34">
        <v>16</v>
      </c>
      <c r="H54" s="34">
        <v>4</v>
      </c>
      <c r="I54" s="35">
        <v>5.8</v>
      </c>
      <c r="J54" s="35">
        <v>19</v>
      </c>
      <c r="K54" s="35">
        <v>11.25</v>
      </c>
      <c r="L54" s="35">
        <v>16</v>
      </c>
      <c r="M54" s="35">
        <f>(L54*K54*J54)/1728</f>
        <v>1.9791666666666667</v>
      </c>
      <c r="N54" s="35">
        <v>1.1000000000000001</v>
      </c>
      <c r="O54" s="35">
        <v>9.5</v>
      </c>
      <c r="P54" s="35">
        <v>10</v>
      </c>
      <c r="Q54" s="35">
        <v>15.5</v>
      </c>
      <c r="R54" s="35">
        <f>(O54*P54*Q54)/1728</f>
        <v>0.85214120370370372</v>
      </c>
      <c r="S54" s="36" t="s">
        <v>90</v>
      </c>
      <c r="T54" s="38">
        <v>2.95</v>
      </c>
      <c r="U54" s="38">
        <f>T54*G54</f>
        <v>47.2</v>
      </c>
      <c r="V54" s="38" t="s">
        <v>90</v>
      </c>
      <c r="W54" s="38" t="s">
        <v>90</v>
      </c>
      <c r="X54" s="38" t="s">
        <v>90</v>
      </c>
      <c r="Y54" s="109" t="s">
        <v>90</v>
      </c>
      <c r="AA54" s="110"/>
      <c r="AB54" s="110"/>
    </row>
    <row r="55" spans="1:28" ht="19.5" customHeight="1" x14ac:dyDescent="0.2">
      <c r="A55" s="178" t="s">
        <v>251</v>
      </c>
      <c r="B55" s="179" t="s">
        <v>252</v>
      </c>
      <c r="C55" s="713"/>
      <c r="D55" s="707"/>
      <c r="E55" s="733"/>
      <c r="F55" s="168">
        <v>786309190450</v>
      </c>
      <c r="G55" s="120">
        <v>4</v>
      </c>
      <c r="H55" s="732"/>
      <c r="I55" s="735"/>
      <c r="J55" s="735"/>
      <c r="K55" s="735"/>
      <c r="L55" s="735"/>
      <c r="M55" s="735"/>
      <c r="N55" s="735"/>
      <c r="O55" s="735"/>
      <c r="P55" s="735"/>
      <c r="Q55" s="735"/>
      <c r="R55" s="735"/>
      <c r="S55" s="735"/>
      <c r="T55" s="735"/>
      <c r="U55" s="735"/>
      <c r="V55" s="735"/>
      <c r="W55" s="735"/>
      <c r="X55" s="735"/>
      <c r="Y55" s="736"/>
    </row>
    <row r="56" spans="1:28" ht="19.5" customHeight="1" x14ac:dyDescent="0.2">
      <c r="A56" s="178" t="s">
        <v>253</v>
      </c>
      <c r="B56" s="179" t="s">
        <v>254</v>
      </c>
      <c r="C56" s="713"/>
      <c r="D56" s="707"/>
      <c r="E56" s="733"/>
      <c r="F56" s="168">
        <v>786309190467</v>
      </c>
      <c r="G56" s="120">
        <v>4</v>
      </c>
      <c r="H56" s="733"/>
      <c r="I56" s="737"/>
      <c r="J56" s="737"/>
      <c r="K56" s="737"/>
      <c r="L56" s="737"/>
      <c r="M56" s="737"/>
      <c r="N56" s="737"/>
      <c r="O56" s="737"/>
      <c r="P56" s="737"/>
      <c r="Q56" s="737"/>
      <c r="R56" s="737"/>
      <c r="S56" s="737"/>
      <c r="T56" s="737"/>
      <c r="U56" s="737"/>
      <c r="V56" s="737"/>
      <c r="W56" s="737"/>
      <c r="X56" s="737"/>
      <c r="Y56" s="738"/>
    </row>
    <row r="57" spans="1:28" ht="19.5" customHeight="1" x14ac:dyDescent="0.2">
      <c r="A57" s="178" t="s">
        <v>255</v>
      </c>
      <c r="B57" s="179" t="s">
        <v>256</v>
      </c>
      <c r="C57" s="713"/>
      <c r="D57" s="707"/>
      <c r="E57" s="733"/>
      <c r="F57" s="168">
        <v>786309190474</v>
      </c>
      <c r="G57" s="120">
        <v>4</v>
      </c>
      <c r="H57" s="733"/>
      <c r="I57" s="737"/>
      <c r="J57" s="737"/>
      <c r="K57" s="737"/>
      <c r="L57" s="737"/>
      <c r="M57" s="737"/>
      <c r="N57" s="737"/>
      <c r="O57" s="737"/>
      <c r="P57" s="737"/>
      <c r="Q57" s="737"/>
      <c r="R57" s="737"/>
      <c r="S57" s="737"/>
      <c r="T57" s="737"/>
      <c r="U57" s="737"/>
      <c r="V57" s="737"/>
      <c r="W57" s="737"/>
      <c r="X57" s="737"/>
      <c r="Y57" s="738"/>
    </row>
    <row r="58" spans="1:28" ht="19.5" customHeight="1" x14ac:dyDescent="0.2">
      <c r="A58" s="180" t="s">
        <v>257</v>
      </c>
      <c r="B58" s="181" t="s">
        <v>258</v>
      </c>
      <c r="C58" s="701"/>
      <c r="D58" s="710"/>
      <c r="E58" s="734"/>
      <c r="F58" s="171">
        <v>786309190481</v>
      </c>
      <c r="G58" s="172">
        <v>4</v>
      </c>
      <c r="H58" s="734"/>
      <c r="I58" s="739"/>
      <c r="J58" s="739"/>
      <c r="K58" s="739"/>
      <c r="L58" s="739"/>
      <c r="M58" s="739"/>
      <c r="N58" s="739"/>
      <c r="O58" s="739"/>
      <c r="P58" s="739"/>
      <c r="Q58" s="739"/>
      <c r="R58" s="739"/>
      <c r="S58" s="739"/>
      <c r="T58" s="739"/>
      <c r="U58" s="739"/>
      <c r="V58" s="739"/>
      <c r="W58" s="739"/>
      <c r="X58" s="739"/>
      <c r="Y58" s="740"/>
    </row>
    <row r="59" spans="1:28" ht="19.5" customHeight="1" x14ac:dyDescent="0.2">
      <c r="A59" s="743" t="s">
        <v>4</v>
      </c>
      <c r="B59" s="743"/>
      <c r="C59" s="743"/>
      <c r="D59" s="743"/>
      <c r="E59" s="743"/>
      <c r="F59" s="743"/>
      <c r="G59" s="743"/>
      <c r="H59" s="743"/>
      <c r="I59" s="743" t="s">
        <v>5</v>
      </c>
      <c r="J59" s="743"/>
      <c r="K59" s="743"/>
      <c r="L59" s="743"/>
      <c r="M59" s="743"/>
      <c r="N59" s="743" t="s">
        <v>6</v>
      </c>
      <c r="O59" s="743"/>
      <c r="P59" s="743"/>
      <c r="Q59" s="743"/>
      <c r="R59" s="743"/>
      <c r="S59" s="141"/>
      <c r="T59" s="730" t="s">
        <v>245</v>
      </c>
      <c r="U59" s="730"/>
      <c r="V59" s="730" t="s">
        <v>259</v>
      </c>
      <c r="W59" s="730"/>
      <c r="X59" s="730" t="s">
        <v>259</v>
      </c>
      <c r="Y59" s="730"/>
    </row>
    <row r="60" spans="1:28" ht="19.5" customHeight="1" x14ac:dyDescent="0.2">
      <c r="A60" s="173" t="s">
        <v>9</v>
      </c>
      <c r="B60" s="145" t="s">
        <v>10</v>
      </c>
      <c r="C60" s="145" t="s">
        <v>11</v>
      </c>
      <c r="D60" s="145" t="s">
        <v>12</v>
      </c>
      <c r="E60" s="145"/>
      <c r="F60" s="146" t="s">
        <v>14</v>
      </c>
      <c r="G60" s="140" t="s">
        <v>15</v>
      </c>
      <c r="H60" s="140" t="s">
        <v>16</v>
      </c>
      <c r="I60" s="140" t="s">
        <v>17</v>
      </c>
      <c r="J60" s="140" t="s">
        <v>18</v>
      </c>
      <c r="K60" s="140" t="s">
        <v>19</v>
      </c>
      <c r="L60" s="140" t="s">
        <v>20</v>
      </c>
      <c r="M60" s="140" t="s">
        <v>21</v>
      </c>
      <c r="N60" s="140" t="s">
        <v>17</v>
      </c>
      <c r="O60" s="140" t="s">
        <v>18</v>
      </c>
      <c r="P60" s="140" t="s">
        <v>19</v>
      </c>
      <c r="Q60" s="140" t="s">
        <v>20</v>
      </c>
      <c r="R60" s="140" t="s">
        <v>21</v>
      </c>
      <c r="S60" s="141" t="s">
        <v>22</v>
      </c>
      <c r="T60" s="142" t="s">
        <v>23</v>
      </c>
      <c r="U60" s="142" t="s">
        <v>24</v>
      </c>
      <c r="V60" s="142" t="s">
        <v>25</v>
      </c>
      <c r="W60" s="142" t="s">
        <v>26</v>
      </c>
      <c r="X60" s="142" t="s">
        <v>27</v>
      </c>
      <c r="Y60" s="142" t="s">
        <v>28</v>
      </c>
    </row>
    <row r="61" spans="1:28" ht="75" customHeight="1" x14ac:dyDescent="0.2">
      <c r="A61" s="162" t="s">
        <v>260</v>
      </c>
      <c r="B61" s="163" t="s">
        <v>261</v>
      </c>
      <c r="C61" s="705"/>
      <c r="D61" s="707" t="s">
        <v>262</v>
      </c>
      <c r="E61" s="710" t="s">
        <v>105</v>
      </c>
      <c r="F61" s="33" t="s">
        <v>263</v>
      </c>
      <c r="G61" s="34">
        <v>24</v>
      </c>
      <c r="H61" s="34">
        <v>24</v>
      </c>
      <c r="I61" s="35">
        <v>4</v>
      </c>
      <c r="J61" s="35">
        <v>11.5</v>
      </c>
      <c r="K61" s="35">
        <v>15.25</v>
      </c>
      <c r="L61" s="35">
        <v>10.5</v>
      </c>
      <c r="M61" s="35">
        <f>(L61*K61*J61)/1728</f>
        <v>1.0656467013888888</v>
      </c>
      <c r="N61" s="35" t="s">
        <v>90</v>
      </c>
      <c r="O61" s="35" t="s">
        <v>90</v>
      </c>
      <c r="P61" s="35" t="s">
        <v>90</v>
      </c>
      <c r="Q61" s="35" t="s">
        <v>90</v>
      </c>
      <c r="R61" s="35" t="s">
        <v>90</v>
      </c>
      <c r="S61" s="36" t="s">
        <v>90</v>
      </c>
      <c r="T61" s="38">
        <v>1</v>
      </c>
      <c r="U61" s="38">
        <f>T61*G61</f>
        <v>24</v>
      </c>
      <c r="V61" s="38" t="s">
        <v>90</v>
      </c>
      <c r="W61" s="38" t="s">
        <v>90</v>
      </c>
      <c r="X61" s="38">
        <v>0.6</v>
      </c>
      <c r="Y61" s="109">
        <f>X61*G61</f>
        <v>14.399999999999999</v>
      </c>
      <c r="AA61" s="110"/>
      <c r="AB61" s="110"/>
    </row>
    <row r="62" spans="1:28" ht="19.5" customHeight="1" x14ac:dyDescent="0.2">
      <c r="A62" s="165" t="s">
        <v>264</v>
      </c>
      <c r="B62" s="166" t="s">
        <v>265</v>
      </c>
      <c r="C62" s="705"/>
      <c r="D62" s="708"/>
      <c r="E62" s="711"/>
      <c r="F62" s="167">
        <v>786309139695</v>
      </c>
      <c r="G62" s="120">
        <v>8</v>
      </c>
      <c r="H62" s="713"/>
      <c r="I62" s="713"/>
      <c r="J62" s="713"/>
      <c r="K62" s="713"/>
      <c r="L62" s="713"/>
      <c r="M62" s="713"/>
      <c r="N62" s="713"/>
      <c r="O62" s="713"/>
      <c r="P62" s="713"/>
      <c r="Q62" s="713"/>
      <c r="R62" s="713"/>
      <c r="S62" s="713"/>
      <c r="T62" s="713"/>
      <c r="U62" s="713"/>
      <c r="V62" s="713"/>
      <c r="W62" s="713"/>
      <c r="X62" s="713"/>
      <c r="Y62" s="714"/>
    </row>
    <row r="63" spans="1:28" ht="19.5" customHeight="1" x14ac:dyDescent="0.2">
      <c r="A63" s="165" t="s">
        <v>266</v>
      </c>
      <c r="B63" s="166" t="s">
        <v>267</v>
      </c>
      <c r="C63" s="705"/>
      <c r="D63" s="708"/>
      <c r="E63" s="711"/>
      <c r="F63" s="168">
        <v>786309139701</v>
      </c>
      <c r="G63" s="120">
        <v>8</v>
      </c>
      <c r="H63" s="713"/>
      <c r="I63" s="713"/>
      <c r="J63" s="713"/>
      <c r="K63" s="713"/>
      <c r="L63" s="713"/>
      <c r="M63" s="713"/>
      <c r="N63" s="713"/>
      <c r="O63" s="713"/>
      <c r="P63" s="713"/>
      <c r="Q63" s="713"/>
      <c r="R63" s="713"/>
      <c r="S63" s="713"/>
      <c r="T63" s="713"/>
      <c r="U63" s="713"/>
      <c r="V63" s="713"/>
      <c r="W63" s="713"/>
      <c r="X63" s="713"/>
      <c r="Y63" s="714"/>
    </row>
    <row r="64" spans="1:28" ht="19.5" customHeight="1" x14ac:dyDescent="0.2">
      <c r="A64" s="165" t="s">
        <v>268</v>
      </c>
      <c r="B64" s="166" t="s">
        <v>269</v>
      </c>
      <c r="C64" s="705"/>
      <c r="D64" s="708"/>
      <c r="E64" s="717"/>
      <c r="F64" s="168">
        <v>786309139718</v>
      </c>
      <c r="G64" s="120">
        <v>8</v>
      </c>
      <c r="H64" s="713"/>
      <c r="I64" s="713"/>
      <c r="J64" s="713"/>
      <c r="K64" s="713"/>
      <c r="L64" s="713"/>
      <c r="M64" s="713"/>
      <c r="N64" s="713"/>
      <c r="O64" s="713"/>
      <c r="P64" s="713"/>
      <c r="Q64" s="713"/>
      <c r="R64" s="713"/>
      <c r="S64" s="713"/>
      <c r="T64" s="713"/>
      <c r="U64" s="713"/>
      <c r="V64" s="713"/>
      <c r="W64" s="713"/>
      <c r="X64" s="713"/>
      <c r="Y64" s="714"/>
    </row>
    <row r="65" spans="1:28" ht="75" customHeight="1" x14ac:dyDescent="0.2">
      <c r="A65" s="162" t="s">
        <v>270</v>
      </c>
      <c r="B65" s="163" t="s">
        <v>271</v>
      </c>
      <c r="C65" s="718"/>
      <c r="D65" s="710" t="s">
        <v>272</v>
      </c>
      <c r="E65" s="710" t="s">
        <v>105</v>
      </c>
      <c r="F65" s="33" t="s">
        <v>273</v>
      </c>
      <c r="G65" s="34">
        <v>12</v>
      </c>
      <c r="H65" s="34">
        <v>12</v>
      </c>
      <c r="I65" s="35">
        <v>4.5</v>
      </c>
      <c r="J65" s="35">
        <v>14.875</v>
      </c>
      <c r="K65" s="35">
        <v>20.25</v>
      </c>
      <c r="L65" s="35">
        <v>9.75</v>
      </c>
      <c r="M65" s="35">
        <f>(L65*K65*J65)/1728</f>
        <v>1.6995849609375</v>
      </c>
      <c r="N65" s="35" t="s">
        <v>90</v>
      </c>
      <c r="O65" s="35" t="s">
        <v>90</v>
      </c>
      <c r="P65" s="35" t="s">
        <v>90</v>
      </c>
      <c r="Q65" s="35" t="s">
        <v>90</v>
      </c>
      <c r="R65" s="35" t="s">
        <v>90</v>
      </c>
      <c r="S65" s="36" t="s">
        <v>90</v>
      </c>
      <c r="T65" s="38">
        <v>2.5499999999999998</v>
      </c>
      <c r="U65" s="38">
        <f>T65*G65</f>
        <v>30.599999999999998</v>
      </c>
      <c r="V65" s="38" t="s">
        <v>90</v>
      </c>
      <c r="W65" s="38" t="s">
        <v>90</v>
      </c>
      <c r="X65" s="38">
        <v>1.38</v>
      </c>
      <c r="Y65" s="109">
        <f>X65*G65</f>
        <v>16.559999999999999</v>
      </c>
      <c r="AA65" s="110"/>
      <c r="AB65" s="110"/>
    </row>
    <row r="66" spans="1:28" ht="19.5" customHeight="1" x14ac:dyDescent="0.2">
      <c r="A66" s="165" t="s">
        <v>274</v>
      </c>
      <c r="B66" s="166" t="s">
        <v>275</v>
      </c>
      <c r="C66" s="719"/>
      <c r="D66" s="711"/>
      <c r="E66" s="711"/>
      <c r="F66" s="167">
        <v>786309139756</v>
      </c>
      <c r="G66" s="120">
        <v>3</v>
      </c>
      <c r="H66" s="721"/>
      <c r="I66" s="722"/>
      <c r="J66" s="722"/>
      <c r="K66" s="722"/>
      <c r="L66" s="722"/>
      <c r="M66" s="722"/>
      <c r="N66" s="722"/>
      <c r="O66" s="722"/>
      <c r="P66" s="722"/>
      <c r="Q66" s="722"/>
      <c r="R66" s="722"/>
      <c r="S66" s="722"/>
      <c r="T66" s="722"/>
      <c r="U66" s="722"/>
      <c r="V66" s="722"/>
      <c r="W66" s="722"/>
      <c r="X66" s="722"/>
      <c r="Y66" s="723"/>
    </row>
    <row r="67" spans="1:28" ht="19.5" customHeight="1" x14ac:dyDescent="0.2">
      <c r="A67" s="165" t="s">
        <v>276</v>
      </c>
      <c r="B67" s="166" t="s">
        <v>277</v>
      </c>
      <c r="C67" s="719"/>
      <c r="D67" s="711"/>
      <c r="E67" s="711"/>
      <c r="F67" s="168">
        <v>786309139763</v>
      </c>
      <c r="G67" s="120">
        <v>3</v>
      </c>
      <c r="H67" s="724"/>
      <c r="I67" s="725"/>
      <c r="J67" s="725"/>
      <c r="K67" s="725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5"/>
      <c r="X67" s="725"/>
      <c r="Y67" s="726"/>
    </row>
    <row r="68" spans="1:28" ht="19.5" customHeight="1" x14ac:dyDescent="0.2">
      <c r="A68" s="165" t="s">
        <v>278</v>
      </c>
      <c r="B68" s="166" t="s">
        <v>279</v>
      </c>
      <c r="C68" s="719"/>
      <c r="D68" s="711"/>
      <c r="E68" s="711"/>
      <c r="F68" s="168">
        <v>786309139770</v>
      </c>
      <c r="G68" s="120">
        <v>3</v>
      </c>
      <c r="H68" s="724"/>
      <c r="I68" s="725"/>
      <c r="J68" s="725"/>
      <c r="K68" s="725"/>
      <c r="L68" s="725"/>
      <c r="M68" s="725"/>
      <c r="N68" s="725"/>
      <c r="O68" s="725"/>
      <c r="P68" s="725"/>
      <c r="Q68" s="725"/>
      <c r="R68" s="725"/>
      <c r="S68" s="725"/>
      <c r="T68" s="725"/>
      <c r="U68" s="725"/>
      <c r="V68" s="725"/>
      <c r="W68" s="725"/>
      <c r="X68" s="725"/>
      <c r="Y68" s="726"/>
    </row>
    <row r="69" spans="1:28" ht="19.5" customHeight="1" x14ac:dyDescent="0.2">
      <c r="A69" s="165" t="s">
        <v>280</v>
      </c>
      <c r="B69" s="166" t="s">
        <v>281</v>
      </c>
      <c r="C69" s="720"/>
      <c r="D69" s="717"/>
      <c r="E69" s="717"/>
      <c r="F69" s="168">
        <v>786309222410</v>
      </c>
      <c r="G69" s="120">
        <v>3</v>
      </c>
      <c r="H69" s="727"/>
      <c r="I69" s="728"/>
      <c r="J69" s="728"/>
      <c r="K69" s="728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8"/>
      <c r="X69" s="728"/>
      <c r="Y69" s="729"/>
    </row>
    <row r="70" spans="1:28" ht="75" customHeight="1" x14ac:dyDescent="0.2">
      <c r="A70" s="162" t="s">
        <v>282</v>
      </c>
      <c r="B70" s="163" t="s">
        <v>283</v>
      </c>
      <c r="C70" s="705"/>
      <c r="D70" s="707" t="s">
        <v>284</v>
      </c>
      <c r="E70" s="710" t="s">
        <v>105</v>
      </c>
      <c r="F70" s="33" t="s">
        <v>285</v>
      </c>
      <c r="G70" s="34">
        <v>12</v>
      </c>
      <c r="H70" s="34">
        <v>12</v>
      </c>
      <c r="I70" s="35">
        <v>10.4</v>
      </c>
      <c r="J70" s="35">
        <v>24.5</v>
      </c>
      <c r="K70" s="35">
        <v>24.5</v>
      </c>
      <c r="L70" s="35">
        <v>11</v>
      </c>
      <c r="M70" s="35">
        <f>(L70*K70*J70)/1728</f>
        <v>3.8210358796296298</v>
      </c>
      <c r="N70" s="35" t="s">
        <v>90</v>
      </c>
      <c r="O70" s="35" t="s">
        <v>90</v>
      </c>
      <c r="P70" s="35" t="s">
        <v>90</v>
      </c>
      <c r="Q70" s="35" t="s">
        <v>90</v>
      </c>
      <c r="R70" s="35" t="s">
        <v>90</v>
      </c>
      <c r="S70" s="36" t="s">
        <v>90</v>
      </c>
      <c r="T70" s="38">
        <v>4.8499999999999996</v>
      </c>
      <c r="U70" s="38">
        <f>T70*G70</f>
        <v>58.199999999999996</v>
      </c>
      <c r="V70" s="38" t="s">
        <v>90</v>
      </c>
      <c r="W70" s="38" t="s">
        <v>90</v>
      </c>
      <c r="X70" s="38">
        <v>2.46</v>
      </c>
      <c r="Y70" s="109">
        <f>X70*G70</f>
        <v>29.52</v>
      </c>
      <c r="AA70" s="110"/>
      <c r="AB70" s="110"/>
    </row>
    <row r="71" spans="1:28" ht="19.5" customHeight="1" x14ac:dyDescent="0.2">
      <c r="A71" s="165" t="s">
        <v>286</v>
      </c>
      <c r="B71" s="166" t="s">
        <v>287</v>
      </c>
      <c r="C71" s="705"/>
      <c r="D71" s="708"/>
      <c r="E71" s="711"/>
      <c r="F71" s="167">
        <v>786309139916</v>
      </c>
      <c r="G71" s="120">
        <v>4</v>
      </c>
      <c r="H71" s="713"/>
      <c r="I71" s="713"/>
      <c r="J71" s="713"/>
      <c r="K71" s="713"/>
      <c r="L71" s="713"/>
      <c r="M71" s="713"/>
      <c r="N71" s="713"/>
      <c r="O71" s="713"/>
      <c r="P71" s="713"/>
      <c r="Q71" s="713"/>
      <c r="R71" s="713"/>
      <c r="S71" s="713"/>
      <c r="T71" s="713"/>
      <c r="U71" s="713"/>
      <c r="V71" s="713"/>
      <c r="W71" s="713"/>
      <c r="X71" s="713"/>
      <c r="Y71" s="714"/>
    </row>
    <row r="72" spans="1:28" ht="19.5" customHeight="1" x14ac:dyDescent="0.2">
      <c r="A72" s="165" t="s">
        <v>288</v>
      </c>
      <c r="B72" s="166" t="s">
        <v>289</v>
      </c>
      <c r="C72" s="705"/>
      <c r="D72" s="708"/>
      <c r="E72" s="711"/>
      <c r="F72" s="168">
        <v>786309139923</v>
      </c>
      <c r="G72" s="120">
        <v>4</v>
      </c>
      <c r="H72" s="713"/>
      <c r="I72" s="713"/>
      <c r="J72" s="713"/>
      <c r="K72" s="713"/>
      <c r="L72" s="713"/>
      <c r="M72" s="713"/>
      <c r="N72" s="713"/>
      <c r="O72" s="713"/>
      <c r="P72" s="713"/>
      <c r="Q72" s="713"/>
      <c r="R72" s="713"/>
      <c r="S72" s="713"/>
      <c r="T72" s="713"/>
      <c r="U72" s="713"/>
      <c r="V72" s="713"/>
      <c r="W72" s="713"/>
      <c r="X72" s="713"/>
      <c r="Y72" s="714"/>
    </row>
    <row r="73" spans="1:28" ht="19.5" customHeight="1" thickBot="1" x14ac:dyDescent="0.25">
      <c r="A73" s="183" t="s">
        <v>290</v>
      </c>
      <c r="B73" s="184" t="s">
        <v>291</v>
      </c>
      <c r="C73" s="706"/>
      <c r="D73" s="709"/>
      <c r="E73" s="712"/>
      <c r="F73" s="185">
        <v>786309139930</v>
      </c>
      <c r="G73" s="133">
        <v>4</v>
      </c>
      <c r="H73" s="715"/>
      <c r="I73" s="715"/>
      <c r="J73" s="715"/>
      <c r="K73" s="715"/>
      <c r="L73" s="715"/>
      <c r="M73" s="715"/>
      <c r="N73" s="715"/>
      <c r="O73" s="715"/>
      <c r="P73" s="715"/>
      <c r="Q73" s="715"/>
      <c r="R73" s="715"/>
      <c r="S73" s="715"/>
      <c r="T73" s="715"/>
      <c r="U73" s="715"/>
      <c r="V73" s="715"/>
      <c r="W73" s="715"/>
      <c r="X73" s="715"/>
      <c r="Y73" s="716"/>
    </row>
  </sheetData>
  <mergeCells count="73">
    <mergeCell ref="C23:C27"/>
    <mergeCell ref="D23:D27"/>
    <mergeCell ref="E23:E27"/>
    <mergeCell ref="H24:Y27"/>
    <mergeCell ref="A2:Y2"/>
    <mergeCell ref="A3:Y3"/>
    <mergeCell ref="A4:Y4"/>
    <mergeCell ref="A5:Y5"/>
    <mergeCell ref="A13:Y14"/>
    <mergeCell ref="A15:H15"/>
    <mergeCell ref="I15:M15"/>
    <mergeCell ref="N15:R15"/>
    <mergeCell ref="T15:U15"/>
    <mergeCell ref="V15:W15"/>
    <mergeCell ref="X15:Y15"/>
    <mergeCell ref="C17:C20"/>
    <mergeCell ref="D17:D20"/>
    <mergeCell ref="E17:E20"/>
    <mergeCell ref="H18:Y20"/>
    <mergeCell ref="X41:Y41"/>
    <mergeCell ref="C29:C34"/>
    <mergeCell ref="D29:D34"/>
    <mergeCell ref="E29:E34"/>
    <mergeCell ref="H30:Y34"/>
    <mergeCell ref="C35:C40"/>
    <mergeCell ref="D35:D40"/>
    <mergeCell ref="E35:E40"/>
    <mergeCell ref="H36:Y40"/>
    <mergeCell ref="A41:H41"/>
    <mergeCell ref="I41:M41"/>
    <mergeCell ref="N41:R41"/>
    <mergeCell ref="T41:U41"/>
    <mergeCell ref="V41:W41"/>
    <mergeCell ref="C44:C47"/>
    <mergeCell ref="D44:D47"/>
    <mergeCell ref="E44:E47"/>
    <mergeCell ref="H45:Y47"/>
    <mergeCell ref="C48:C49"/>
    <mergeCell ref="D48:D49"/>
    <mergeCell ref="E48:E49"/>
    <mergeCell ref="H49:Y49"/>
    <mergeCell ref="C50:C51"/>
    <mergeCell ref="D50:D51"/>
    <mergeCell ref="E50:E51"/>
    <mergeCell ref="H51:Y51"/>
    <mergeCell ref="T59:U59"/>
    <mergeCell ref="V59:W59"/>
    <mergeCell ref="X52:Y52"/>
    <mergeCell ref="C54:C58"/>
    <mergeCell ref="D54:D58"/>
    <mergeCell ref="E54:E58"/>
    <mergeCell ref="H55:Y58"/>
    <mergeCell ref="A52:H52"/>
    <mergeCell ref="I52:M52"/>
    <mergeCell ref="N52:R52"/>
    <mergeCell ref="T52:U52"/>
    <mergeCell ref="V52:W52"/>
    <mergeCell ref="X59:Y59"/>
    <mergeCell ref="A59:H59"/>
    <mergeCell ref="I59:M59"/>
    <mergeCell ref="N59:R59"/>
    <mergeCell ref="C70:C73"/>
    <mergeCell ref="D70:D73"/>
    <mergeCell ref="E70:E73"/>
    <mergeCell ref="H71:Y73"/>
    <mergeCell ref="C61:C64"/>
    <mergeCell ref="D61:D64"/>
    <mergeCell ref="E61:E64"/>
    <mergeCell ref="H62:Y64"/>
    <mergeCell ref="C65:C69"/>
    <mergeCell ref="D65:D69"/>
    <mergeCell ref="E65:E69"/>
    <mergeCell ref="H66:Y69"/>
  </mergeCells>
  <dataValidations count="1">
    <dataValidation type="textLength" allowBlank="1" showInputMessage="1" showErrorMessage="1" sqref="B61:B73 B54:B58 B17:B40 B43:B47" xr:uid="{5BF3FA4B-38DD-46C3-9DC1-88DA1CFBACF4}">
      <formula1>1</formula1>
      <formula2>30</formula2>
    </dataValidation>
  </dataValidations>
  <printOptions horizontalCentered="1"/>
  <pageMargins left="0.25" right="0.25" top="0.75" bottom="0.75" header="0.3" footer="0.3"/>
  <pageSetup scale="40" fitToHeight="0" orientation="landscape" r:id="rId1"/>
  <headerFooter alignWithMargins="0">
    <oddFooter>&amp;LPricing Valid Thru 8/31/2026&amp;C&amp;P of &amp;N&amp;RAll Information is Subject to Change</oddFooter>
  </headerFooter>
  <rowBreaks count="2" manualBreakCount="2">
    <brk id="40" max="23" man="1"/>
    <brk id="58" max="2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F88FC-7CCE-4A14-B499-0077242804C2}">
  <sheetPr>
    <pageSetUpPr fitToPage="1"/>
  </sheetPr>
  <dimension ref="A1:AA48"/>
  <sheetViews>
    <sheetView zoomScale="70" zoomScaleNormal="70" zoomScaleSheetLayoutView="80" workbookViewId="0">
      <selection activeCell="U8" sqref="U8"/>
    </sheetView>
  </sheetViews>
  <sheetFormatPr defaultColWidth="27.7109375" defaultRowHeight="15" x14ac:dyDescent="0.2"/>
  <cols>
    <col min="1" max="1" width="21.140625" style="29" bestFit="1" customWidth="1"/>
    <col min="2" max="2" width="45.140625" style="7" customWidth="1"/>
    <col min="3" max="3" width="27" style="7" customWidth="1"/>
    <col min="4" max="5" width="25" style="67" customWidth="1"/>
    <col min="6" max="6" width="28.28515625" style="68" bestFit="1" customWidth="1"/>
    <col min="7" max="10" width="6.85546875" style="67" customWidth="1"/>
    <col min="11" max="11" width="8.28515625" style="67" customWidth="1"/>
    <col min="12" max="15" width="6.85546875" style="70" customWidth="1"/>
    <col min="16" max="16" width="6.85546875" style="67" customWidth="1"/>
    <col min="17" max="18" width="6.85546875" style="71" customWidth="1"/>
    <col min="19" max="19" width="9.7109375" style="72" bestFit="1" customWidth="1"/>
    <col min="20" max="21" width="13" style="73" customWidth="1"/>
    <col min="22" max="25" width="14.85546875" style="73" customWidth="1"/>
    <col min="26" max="16384" width="27.7109375" style="7"/>
  </cols>
  <sheetData>
    <row r="1" spans="1:27" ht="12.75" customHeight="1" x14ac:dyDescent="0.3">
      <c r="A1" s="74"/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7"/>
      <c r="T1" s="78"/>
      <c r="U1" s="78"/>
      <c r="V1" s="78"/>
      <c r="W1" s="78"/>
      <c r="X1" s="78"/>
      <c r="Y1" s="79"/>
    </row>
    <row r="2" spans="1:27" s="8" customFormat="1" ht="23.25" customHeight="1" x14ac:dyDescent="0.35">
      <c r="A2" s="692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93"/>
    </row>
    <row r="3" spans="1:27" s="8" customFormat="1" ht="23.25" customHeight="1" x14ac:dyDescent="0.35">
      <c r="A3" s="692" t="s">
        <v>292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93"/>
    </row>
    <row r="4" spans="1:27" s="8" customFormat="1" ht="23.25" customHeight="1" x14ac:dyDescent="0.35">
      <c r="A4" s="694" t="s">
        <v>293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95"/>
      <c r="Z4" s="189"/>
    </row>
    <row r="5" spans="1:27" s="8" customFormat="1" ht="23.25" customHeight="1" x14ac:dyDescent="0.35">
      <c r="A5" s="694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95"/>
    </row>
    <row r="6" spans="1:27" ht="12.75" customHeight="1" x14ac:dyDescent="0.2">
      <c r="A6" s="80"/>
      <c r="B6" s="81"/>
      <c r="C6" s="81"/>
      <c r="D6" s="82"/>
      <c r="E6" s="82"/>
      <c r="F6" s="83"/>
      <c r="G6" s="84"/>
      <c r="H6" s="85"/>
      <c r="I6" s="85"/>
      <c r="J6" s="85"/>
      <c r="K6" s="85"/>
      <c r="L6" s="85"/>
      <c r="M6" s="86"/>
      <c r="N6" s="85"/>
      <c r="O6" s="87"/>
      <c r="P6" s="87"/>
      <c r="Q6" s="88"/>
      <c r="R6" s="89"/>
      <c r="S6" s="90"/>
      <c r="T6" s="91"/>
      <c r="U6" s="91"/>
      <c r="V6" s="91"/>
      <c r="W6" s="91"/>
      <c r="X6" s="91"/>
      <c r="Y6" s="92"/>
    </row>
    <row r="7" spans="1:27" s="15" customFormat="1" ht="15.75" x14ac:dyDescent="0.2">
      <c r="A7" s="93"/>
      <c r="B7" s="94"/>
      <c r="C7" s="94"/>
      <c r="D7" s="94"/>
      <c r="E7" s="94"/>
      <c r="F7" s="94"/>
      <c r="G7" s="82"/>
      <c r="H7" s="82"/>
      <c r="I7" s="82"/>
      <c r="J7" s="82"/>
      <c r="K7" s="82"/>
      <c r="L7" s="95"/>
      <c r="M7" s="95"/>
      <c r="N7" s="95"/>
      <c r="O7" s="95"/>
      <c r="P7" s="96"/>
      <c r="Q7" s="89"/>
      <c r="R7" s="89"/>
      <c r="S7" s="97"/>
      <c r="T7" s="98"/>
      <c r="U7" s="98"/>
      <c r="V7" s="98"/>
      <c r="W7" s="98"/>
      <c r="X7" s="98"/>
      <c r="Y7" s="99"/>
    </row>
    <row r="8" spans="1:27" s="15" customFormat="1" ht="15.75" x14ac:dyDescent="0.2">
      <c r="A8" s="93"/>
      <c r="B8" s="94"/>
      <c r="C8" s="94"/>
      <c r="D8" s="94"/>
      <c r="E8" s="94"/>
      <c r="F8" s="94"/>
      <c r="G8" s="82"/>
      <c r="H8" s="82"/>
      <c r="I8" s="82"/>
      <c r="J8" s="82"/>
      <c r="K8" s="82"/>
      <c r="L8" s="95"/>
      <c r="M8" s="95"/>
      <c r="N8" s="95"/>
      <c r="O8" s="95"/>
      <c r="P8" s="96"/>
      <c r="Q8" s="89"/>
      <c r="R8" s="89"/>
      <c r="S8" s="97"/>
      <c r="T8" s="98"/>
      <c r="U8" s="98"/>
      <c r="V8" s="98"/>
      <c r="W8" s="98"/>
      <c r="X8" s="98"/>
      <c r="Y8" s="99"/>
    </row>
    <row r="9" spans="1:27" s="15" customFormat="1" ht="15.75" x14ac:dyDescent="0.2">
      <c r="A9" s="93"/>
      <c r="B9" s="94"/>
      <c r="C9" s="94"/>
      <c r="D9" s="94"/>
      <c r="E9" s="94"/>
      <c r="F9" s="94"/>
      <c r="G9" s="82"/>
      <c r="H9" s="82"/>
      <c r="I9" s="82"/>
      <c r="J9" s="82"/>
      <c r="K9" s="82"/>
      <c r="L9" s="95"/>
      <c r="M9" s="95"/>
      <c r="N9" s="95"/>
      <c r="O9" s="95"/>
      <c r="P9" s="96"/>
      <c r="Q9" s="89"/>
      <c r="R9" s="89"/>
      <c r="S9" s="97"/>
      <c r="T9" s="98"/>
      <c r="U9" s="98"/>
      <c r="V9" s="98"/>
      <c r="W9" s="98"/>
      <c r="X9" s="98"/>
      <c r="Y9" s="99"/>
    </row>
    <row r="10" spans="1:27" s="15" customFormat="1" ht="16.5" thickBot="1" x14ac:dyDescent="0.25">
      <c r="A10" s="93"/>
      <c r="B10" s="94"/>
      <c r="C10" s="94"/>
      <c r="D10" s="94"/>
      <c r="E10" s="94"/>
      <c r="F10" s="94"/>
      <c r="G10" s="82"/>
      <c r="H10" s="82"/>
      <c r="I10" s="82"/>
      <c r="J10" s="82"/>
      <c r="K10" s="82"/>
      <c r="L10" s="95"/>
      <c r="M10" s="95"/>
      <c r="N10" s="95"/>
      <c r="O10" s="95"/>
      <c r="P10" s="96"/>
      <c r="Q10" s="89"/>
      <c r="R10" s="89"/>
      <c r="S10" s="97"/>
      <c r="T10" s="98"/>
      <c r="U10" s="98"/>
      <c r="V10" s="98"/>
      <c r="W10" s="98"/>
      <c r="X10" s="98"/>
      <c r="Y10" s="99"/>
    </row>
    <row r="11" spans="1:27" s="15" customFormat="1" ht="21" customHeight="1" x14ac:dyDescent="0.2">
      <c r="A11" s="696" t="s">
        <v>294</v>
      </c>
      <c r="B11" s="662"/>
      <c r="C11" s="662"/>
      <c r="D11" s="662"/>
      <c r="E11" s="662"/>
      <c r="F11" s="662"/>
      <c r="G11" s="662"/>
      <c r="H11" s="662"/>
      <c r="I11" s="662"/>
      <c r="J11" s="662"/>
      <c r="K11" s="662"/>
      <c r="L11" s="662"/>
      <c r="M11" s="662"/>
      <c r="N11" s="662"/>
      <c r="O11" s="662"/>
      <c r="P11" s="662"/>
      <c r="Q11" s="662"/>
      <c r="R11" s="662"/>
      <c r="S11" s="662"/>
      <c r="T11" s="662"/>
      <c r="U11" s="662"/>
      <c r="V11" s="662"/>
      <c r="W11" s="662"/>
      <c r="X11" s="662"/>
      <c r="Y11" s="697"/>
    </row>
    <row r="12" spans="1:27" s="15" customFormat="1" ht="21" customHeight="1" thickBot="1" x14ac:dyDescent="0.25">
      <c r="A12" s="698"/>
      <c r="B12" s="665"/>
      <c r="C12" s="665"/>
      <c r="D12" s="665"/>
      <c r="E12" s="665"/>
      <c r="F12" s="665"/>
      <c r="G12" s="665"/>
      <c r="H12" s="665"/>
      <c r="I12" s="665"/>
      <c r="J12" s="665"/>
      <c r="K12" s="665"/>
      <c r="L12" s="665"/>
      <c r="M12" s="665"/>
      <c r="N12" s="665"/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99"/>
    </row>
    <row r="13" spans="1:27" s="15" customFormat="1" ht="15.75" customHeight="1" x14ac:dyDescent="0.2">
      <c r="A13" s="815" t="s">
        <v>4</v>
      </c>
      <c r="B13" s="816"/>
      <c r="C13" s="816"/>
      <c r="D13" s="816"/>
      <c r="E13" s="816"/>
      <c r="F13" s="816"/>
      <c r="G13" s="816"/>
      <c r="H13" s="816"/>
      <c r="I13" s="816" t="s">
        <v>5</v>
      </c>
      <c r="J13" s="816"/>
      <c r="K13" s="816"/>
      <c r="L13" s="816"/>
      <c r="M13" s="816"/>
      <c r="N13" s="816" t="s">
        <v>6</v>
      </c>
      <c r="O13" s="816"/>
      <c r="P13" s="816"/>
      <c r="Q13" s="816"/>
      <c r="R13" s="816"/>
      <c r="S13" s="16"/>
      <c r="T13" s="668" t="s">
        <v>7</v>
      </c>
      <c r="U13" s="668"/>
      <c r="V13" s="804" t="s">
        <v>100</v>
      </c>
      <c r="W13" s="804"/>
      <c r="X13" s="804" t="s">
        <v>100</v>
      </c>
      <c r="Y13" s="805"/>
    </row>
    <row r="14" spans="1:27" s="29" customFormat="1" ht="15.75" customHeight="1" x14ac:dyDescent="0.2">
      <c r="A14" s="100" t="s">
        <v>9</v>
      </c>
      <c r="B14" s="190" t="s">
        <v>10</v>
      </c>
      <c r="C14" s="190" t="s">
        <v>11</v>
      </c>
      <c r="D14" s="190" t="s">
        <v>12</v>
      </c>
      <c r="E14" s="190" t="s">
        <v>101</v>
      </c>
      <c r="F14" s="191" t="s">
        <v>14</v>
      </c>
      <c r="G14" s="192" t="s">
        <v>15</v>
      </c>
      <c r="H14" s="192" t="s">
        <v>16</v>
      </c>
      <c r="I14" s="192" t="s">
        <v>17</v>
      </c>
      <c r="J14" s="192" t="s">
        <v>18</v>
      </c>
      <c r="K14" s="192" t="s">
        <v>19</v>
      </c>
      <c r="L14" s="192" t="s">
        <v>20</v>
      </c>
      <c r="M14" s="192" t="s">
        <v>21</v>
      </c>
      <c r="N14" s="193" t="s">
        <v>17</v>
      </c>
      <c r="O14" s="194" t="s">
        <v>18</v>
      </c>
      <c r="P14" s="194" t="s">
        <v>19</v>
      </c>
      <c r="Q14" s="194" t="s">
        <v>20</v>
      </c>
      <c r="R14" s="195" t="s">
        <v>21</v>
      </c>
      <c r="S14" s="24" t="s">
        <v>22</v>
      </c>
      <c r="T14" s="25" t="s">
        <v>23</v>
      </c>
      <c r="U14" s="25" t="s">
        <v>24</v>
      </c>
      <c r="V14" s="26" t="s">
        <v>25</v>
      </c>
      <c r="W14" s="25" t="s">
        <v>26</v>
      </c>
      <c r="X14" s="27" t="s">
        <v>27</v>
      </c>
      <c r="Y14" s="105" t="s">
        <v>28</v>
      </c>
    </row>
    <row r="15" spans="1:27" s="39" customFormat="1" ht="63" customHeight="1" x14ac:dyDescent="0.2">
      <c r="A15" s="106" t="s">
        <v>295</v>
      </c>
      <c r="B15" s="107" t="s">
        <v>296</v>
      </c>
      <c r="C15" s="675"/>
      <c r="D15" s="677" t="s">
        <v>297</v>
      </c>
      <c r="E15" s="679" t="s">
        <v>105</v>
      </c>
      <c r="F15" s="196" t="s">
        <v>298</v>
      </c>
      <c r="G15" s="121">
        <v>24</v>
      </c>
      <c r="H15" s="34">
        <v>24</v>
      </c>
      <c r="I15" s="197">
        <v>5.2</v>
      </c>
      <c r="J15" s="197">
        <v>10.83</v>
      </c>
      <c r="K15" s="197">
        <v>14.96</v>
      </c>
      <c r="L15" s="197">
        <v>10.625</v>
      </c>
      <c r="M15" s="197">
        <f>(L15*K15*J15)/1728</f>
        <v>0.99619704861111125</v>
      </c>
      <c r="N15" s="35" t="s">
        <v>90</v>
      </c>
      <c r="O15" s="35" t="s">
        <v>90</v>
      </c>
      <c r="P15" s="35" t="s">
        <v>90</v>
      </c>
      <c r="Q15" s="35" t="s">
        <v>90</v>
      </c>
      <c r="R15" s="35" t="s">
        <v>90</v>
      </c>
      <c r="S15" s="36" t="s">
        <v>90</v>
      </c>
      <c r="T15" s="38">
        <v>1.96</v>
      </c>
      <c r="U15" s="38">
        <f>T15*G15</f>
        <v>47.04</v>
      </c>
      <c r="V15" s="38" t="s">
        <v>90</v>
      </c>
      <c r="W15" s="38" t="s">
        <v>90</v>
      </c>
      <c r="X15" s="38">
        <v>1.04</v>
      </c>
      <c r="Y15" s="109">
        <f>X15*G15</f>
        <v>24.96</v>
      </c>
      <c r="Z15" s="110"/>
      <c r="AA15" s="110"/>
    </row>
    <row r="16" spans="1:27" ht="20.100000000000001" customHeight="1" x14ac:dyDescent="0.2">
      <c r="A16" s="111" t="s">
        <v>299</v>
      </c>
      <c r="B16" s="112" t="s">
        <v>300</v>
      </c>
      <c r="C16" s="675"/>
      <c r="D16" s="677"/>
      <c r="E16" s="680"/>
      <c r="F16" s="119">
        <v>786309088559</v>
      </c>
      <c r="G16" s="125">
        <v>8</v>
      </c>
      <c r="H16" s="796" t="s">
        <v>301</v>
      </c>
      <c r="I16" s="796"/>
      <c r="J16" s="796"/>
      <c r="K16" s="796"/>
      <c r="L16" s="806"/>
      <c r="M16" s="807"/>
      <c r="N16" s="807"/>
      <c r="O16" s="807"/>
      <c r="P16" s="807"/>
      <c r="Q16" s="807"/>
      <c r="R16" s="807"/>
      <c r="S16" s="807"/>
      <c r="T16" s="807"/>
      <c r="U16" s="807"/>
      <c r="V16" s="807"/>
      <c r="W16" s="807"/>
      <c r="X16" s="807"/>
      <c r="Y16" s="808"/>
    </row>
    <row r="17" spans="1:27" ht="20.100000000000001" customHeight="1" x14ac:dyDescent="0.2">
      <c r="A17" s="111" t="s">
        <v>302</v>
      </c>
      <c r="B17" s="112" t="s">
        <v>303</v>
      </c>
      <c r="C17" s="675"/>
      <c r="D17" s="677"/>
      <c r="E17" s="680"/>
      <c r="F17" s="119">
        <v>786309088566</v>
      </c>
      <c r="G17" s="125">
        <v>6</v>
      </c>
      <c r="H17" s="796" t="s">
        <v>301</v>
      </c>
      <c r="I17" s="796"/>
      <c r="J17" s="796"/>
      <c r="K17" s="796"/>
      <c r="L17" s="809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1"/>
    </row>
    <row r="18" spans="1:27" ht="20.100000000000001" customHeight="1" x14ac:dyDescent="0.2">
      <c r="A18" s="111" t="s">
        <v>304</v>
      </c>
      <c r="B18" s="112" t="s">
        <v>305</v>
      </c>
      <c r="C18" s="675"/>
      <c r="D18" s="677"/>
      <c r="E18" s="680"/>
      <c r="F18" s="119">
        <v>786309110441</v>
      </c>
      <c r="G18" s="125">
        <v>4</v>
      </c>
      <c r="H18" s="796" t="s">
        <v>301</v>
      </c>
      <c r="I18" s="796"/>
      <c r="J18" s="796"/>
      <c r="K18" s="796"/>
      <c r="L18" s="809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1"/>
      <c r="Z18" s="198"/>
    </row>
    <row r="19" spans="1:27" ht="20.100000000000001" customHeight="1" x14ac:dyDescent="0.2">
      <c r="A19" s="111" t="s">
        <v>306</v>
      </c>
      <c r="B19" s="112" t="s">
        <v>307</v>
      </c>
      <c r="C19" s="675"/>
      <c r="D19" s="677"/>
      <c r="E19" s="688"/>
      <c r="F19" s="119">
        <v>786309088580</v>
      </c>
      <c r="G19" s="125">
        <v>6</v>
      </c>
      <c r="H19" s="796" t="s">
        <v>308</v>
      </c>
      <c r="I19" s="796"/>
      <c r="J19" s="796"/>
      <c r="K19" s="796"/>
      <c r="L19" s="812"/>
      <c r="M19" s="813"/>
      <c r="N19" s="813"/>
      <c r="O19" s="813"/>
      <c r="P19" s="813"/>
      <c r="Q19" s="813"/>
      <c r="R19" s="813"/>
      <c r="S19" s="813"/>
      <c r="T19" s="813"/>
      <c r="U19" s="813"/>
      <c r="V19" s="813"/>
      <c r="W19" s="813"/>
      <c r="X19" s="813"/>
      <c r="Y19" s="814"/>
      <c r="Z19" s="198"/>
    </row>
    <row r="20" spans="1:27" ht="63" customHeight="1" x14ac:dyDescent="0.2">
      <c r="A20" s="106" t="s">
        <v>309</v>
      </c>
      <c r="B20" s="107" t="s">
        <v>310</v>
      </c>
      <c r="C20" s="675"/>
      <c r="D20" s="677" t="s">
        <v>311</v>
      </c>
      <c r="E20" s="793" t="s">
        <v>105</v>
      </c>
      <c r="F20" s="196" t="s">
        <v>312</v>
      </c>
      <c r="G20" s="121">
        <v>40</v>
      </c>
      <c r="H20" s="34">
        <v>40</v>
      </c>
      <c r="I20" s="197">
        <v>1.6</v>
      </c>
      <c r="J20" s="197">
        <v>10.63</v>
      </c>
      <c r="K20" s="197">
        <v>11.81</v>
      </c>
      <c r="L20" s="197">
        <v>4.13</v>
      </c>
      <c r="M20" s="197">
        <f>(L20*K20*J20)/1728</f>
        <v>0.30004712905092595</v>
      </c>
      <c r="N20" s="197">
        <v>1.2</v>
      </c>
      <c r="O20" s="197">
        <v>10.24</v>
      </c>
      <c r="P20" s="197">
        <v>11.42</v>
      </c>
      <c r="Q20" s="197">
        <v>3.74</v>
      </c>
      <c r="R20" s="197">
        <f>(Q20*P20*O20)/1728</f>
        <v>0.25310103703703701</v>
      </c>
      <c r="S20" s="36" t="s">
        <v>90</v>
      </c>
      <c r="T20" s="38">
        <v>0.82</v>
      </c>
      <c r="U20" s="38">
        <f>T20*G20</f>
        <v>32.799999999999997</v>
      </c>
      <c r="V20" s="38" t="s">
        <v>90</v>
      </c>
      <c r="W20" s="38" t="s">
        <v>90</v>
      </c>
      <c r="X20" s="38">
        <v>0.33</v>
      </c>
      <c r="Y20" s="109">
        <f>X20*G20</f>
        <v>13.200000000000001</v>
      </c>
      <c r="Z20" s="110"/>
      <c r="AA20" s="110"/>
    </row>
    <row r="21" spans="1:27" ht="20.100000000000001" customHeight="1" x14ac:dyDescent="0.2">
      <c r="A21" s="111" t="s">
        <v>313</v>
      </c>
      <c r="B21" s="112" t="s">
        <v>314</v>
      </c>
      <c r="C21" s="675"/>
      <c r="D21" s="677"/>
      <c r="E21" s="794"/>
      <c r="F21" s="119">
        <v>786309185036</v>
      </c>
      <c r="G21" s="125">
        <v>8</v>
      </c>
      <c r="H21" s="796" t="s">
        <v>301</v>
      </c>
      <c r="I21" s="796"/>
      <c r="J21" s="796"/>
      <c r="K21" s="796"/>
      <c r="L21" s="798"/>
      <c r="M21" s="799"/>
      <c r="N21" s="799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800"/>
    </row>
    <row r="22" spans="1:27" ht="20.100000000000001" customHeight="1" x14ac:dyDescent="0.2">
      <c r="A22" s="111" t="s">
        <v>315</v>
      </c>
      <c r="B22" s="112" t="s">
        <v>316</v>
      </c>
      <c r="C22" s="675"/>
      <c r="D22" s="677"/>
      <c r="E22" s="794"/>
      <c r="F22" s="119">
        <v>786309185043</v>
      </c>
      <c r="G22" s="125">
        <v>8</v>
      </c>
      <c r="H22" s="796" t="s">
        <v>301</v>
      </c>
      <c r="I22" s="796"/>
      <c r="J22" s="796"/>
      <c r="K22" s="796"/>
      <c r="L22" s="801"/>
      <c r="M22" s="802"/>
      <c r="N22" s="802"/>
      <c r="O22" s="802"/>
      <c r="P22" s="802"/>
      <c r="Q22" s="802"/>
      <c r="R22" s="802"/>
      <c r="S22" s="802"/>
      <c r="T22" s="802"/>
      <c r="U22" s="802"/>
      <c r="V22" s="802"/>
      <c r="W22" s="802"/>
      <c r="X22" s="802"/>
      <c r="Y22" s="803"/>
    </row>
    <row r="23" spans="1:27" ht="20.100000000000001" customHeight="1" x14ac:dyDescent="0.2">
      <c r="A23" s="111" t="s">
        <v>317</v>
      </c>
      <c r="B23" s="112" t="s">
        <v>318</v>
      </c>
      <c r="C23" s="675"/>
      <c r="D23" s="677"/>
      <c r="E23" s="794"/>
      <c r="F23" s="119">
        <v>786309185050</v>
      </c>
      <c r="G23" s="125">
        <v>8</v>
      </c>
      <c r="H23" s="796" t="s">
        <v>308</v>
      </c>
      <c r="I23" s="796"/>
      <c r="J23" s="796"/>
      <c r="K23" s="796"/>
      <c r="L23" s="801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3"/>
    </row>
    <row r="24" spans="1:27" ht="20.100000000000001" customHeight="1" x14ac:dyDescent="0.2">
      <c r="A24" s="111" t="s">
        <v>319</v>
      </c>
      <c r="B24" s="112" t="s">
        <v>320</v>
      </c>
      <c r="C24" s="675"/>
      <c r="D24" s="677"/>
      <c r="E24" s="794"/>
      <c r="F24" s="119">
        <v>786309185067</v>
      </c>
      <c r="G24" s="125">
        <v>8</v>
      </c>
      <c r="H24" s="796" t="s">
        <v>301</v>
      </c>
      <c r="I24" s="796"/>
      <c r="J24" s="796"/>
      <c r="K24" s="796"/>
      <c r="L24" s="801"/>
      <c r="M24" s="802"/>
      <c r="N24" s="802"/>
      <c r="O24" s="802"/>
      <c r="P24" s="802"/>
      <c r="Q24" s="802"/>
      <c r="R24" s="802"/>
      <c r="S24" s="802"/>
      <c r="T24" s="802"/>
      <c r="U24" s="802"/>
      <c r="V24" s="802"/>
      <c r="W24" s="802"/>
      <c r="X24" s="802"/>
      <c r="Y24" s="803"/>
    </row>
    <row r="25" spans="1:27" ht="20.100000000000001" customHeight="1" x14ac:dyDescent="0.2">
      <c r="A25" s="111" t="s">
        <v>321</v>
      </c>
      <c r="B25" s="112" t="s">
        <v>322</v>
      </c>
      <c r="C25" s="675"/>
      <c r="D25" s="677"/>
      <c r="E25" s="795"/>
      <c r="F25" s="119">
        <v>786309185074</v>
      </c>
      <c r="G25" s="125">
        <v>8</v>
      </c>
      <c r="H25" s="796" t="s">
        <v>301</v>
      </c>
      <c r="I25" s="796"/>
      <c r="J25" s="796"/>
      <c r="K25" s="796"/>
      <c r="L25" s="801"/>
      <c r="M25" s="802"/>
      <c r="N25" s="802"/>
      <c r="O25" s="802"/>
      <c r="P25" s="802"/>
      <c r="Q25" s="802"/>
      <c r="R25" s="802"/>
      <c r="S25" s="802"/>
      <c r="T25" s="802"/>
      <c r="U25" s="802"/>
      <c r="V25" s="802"/>
      <c r="W25" s="802"/>
      <c r="X25" s="802"/>
      <c r="Y25" s="803"/>
    </row>
    <row r="26" spans="1:27" s="39" customFormat="1" ht="63" customHeight="1" x14ac:dyDescent="0.2">
      <c r="A26" s="106" t="s">
        <v>323</v>
      </c>
      <c r="B26" s="107" t="s">
        <v>324</v>
      </c>
      <c r="C26" s="718"/>
      <c r="D26" s="679" t="s">
        <v>325</v>
      </c>
      <c r="E26" s="679" t="s">
        <v>105</v>
      </c>
      <c r="F26" s="196" t="s">
        <v>326</v>
      </c>
      <c r="G26" s="121">
        <v>24</v>
      </c>
      <c r="H26" s="34">
        <v>24</v>
      </c>
      <c r="I26" s="197">
        <v>3.2</v>
      </c>
      <c r="J26" s="197">
        <v>11.81</v>
      </c>
      <c r="K26" s="197">
        <v>11.81</v>
      </c>
      <c r="L26" s="197">
        <v>9.06</v>
      </c>
      <c r="M26" s="197">
        <f>(L26*K26*J26)/1728</f>
        <v>0.73128094097222229</v>
      </c>
      <c r="N26" s="197">
        <v>2.2000000000000002</v>
      </c>
      <c r="O26" s="197">
        <v>11.5</v>
      </c>
      <c r="P26" s="197">
        <v>11.5</v>
      </c>
      <c r="Q26" s="197">
        <v>8.5</v>
      </c>
      <c r="R26" s="197">
        <f>(Q26*P26*O26)/1728</f>
        <v>0.65053530092592593</v>
      </c>
      <c r="S26" s="36" t="s">
        <v>90</v>
      </c>
      <c r="T26" s="38">
        <v>1.52</v>
      </c>
      <c r="U26" s="38">
        <f>T26*G26</f>
        <v>36.480000000000004</v>
      </c>
      <c r="V26" s="38" t="s">
        <v>90</v>
      </c>
      <c r="W26" s="38" t="s">
        <v>90</v>
      </c>
      <c r="X26" s="38">
        <v>0.65</v>
      </c>
      <c r="Y26" s="109">
        <f>X26*G26</f>
        <v>15.600000000000001</v>
      </c>
      <c r="Z26" s="110"/>
      <c r="AA26" s="110"/>
    </row>
    <row r="27" spans="1:27" ht="20.100000000000001" customHeight="1" x14ac:dyDescent="0.2">
      <c r="A27" s="111" t="s">
        <v>327</v>
      </c>
      <c r="B27" s="112" t="s">
        <v>328</v>
      </c>
      <c r="C27" s="720"/>
      <c r="D27" s="688"/>
      <c r="E27" s="688"/>
      <c r="F27" s="114">
        <v>786309089044</v>
      </c>
      <c r="G27" s="125">
        <v>24</v>
      </c>
      <c r="H27" s="790" t="s">
        <v>329</v>
      </c>
      <c r="I27" s="791"/>
      <c r="J27" s="791"/>
      <c r="K27" s="791"/>
      <c r="L27" s="791"/>
      <c r="M27" s="791"/>
      <c r="N27" s="791"/>
      <c r="O27" s="791"/>
      <c r="P27" s="791"/>
      <c r="Q27" s="791"/>
      <c r="R27" s="791"/>
      <c r="S27" s="791"/>
      <c r="T27" s="791"/>
      <c r="U27" s="791"/>
      <c r="V27" s="791"/>
      <c r="W27" s="791"/>
      <c r="X27" s="791"/>
      <c r="Y27" s="792"/>
    </row>
    <row r="28" spans="1:27" ht="63" customHeight="1" x14ac:dyDescent="0.2">
      <c r="A28" s="106" t="s">
        <v>330</v>
      </c>
      <c r="B28" s="107" t="s">
        <v>331</v>
      </c>
      <c r="C28" s="675"/>
      <c r="D28" s="677" t="s">
        <v>332</v>
      </c>
      <c r="E28" s="793" t="s">
        <v>105</v>
      </c>
      <c r="F28" s="196" t="s">
        <v>333</v>
      </c>
      <c r="G28" s="121">
        <v>48</v>
      </c>
      <c r="H28" s="34">
        <v>48</v>
      </c>
      <c r="I28" s="197">
        <v>4</v>
      </c>
      <c r="J28" s="197">
        <v>12.4</v>
      </c>
      <c r="K28" s="197">
        <v>10.24</v>
      </c>
      <c r="L28" s="197">
        <v>12.8</v>
      </c>
      <c r="M28" s="197">
        <f>(L28*K28*J28)/1728</f>
        <v>0.94056296296296305</v>
      </c>
      <c r="N28" s="35" t="s">
        <v>90</v>
      </c>
      <c r="O28" s="35" t="s">
        <v>90</v>
      </c>
      <c r="P28" s="35" t="s">
        <v>90</v>
      </c>
      <c r="Q28" s="35" t="s">
        <v>90</v>
      </c>
      <c r="R28" s="35" t="s">
        <v>90</v>
      </c>
      <c r="S28" s="36" t="s">
        <v>90</v>
      </c>
      <c r="T28" s="38">
        <v>1.39</v>
      </c>
      <c r="U28" s="38">
        <f>T28*G28</f>
        <v>66.72</v>
      </c>
      <c r="V28" s="38" t="s">
        <v>90</v>
      </c>
      <c r="W28" s="38" t="s">
        <v>90</v>
      </c>
      <c r="X28" s="38">
        <v>0.59</v>
      </c>
      <c r="Y28" s="109">
        <f>X28*G28</f>
        <v>28.32</v>
      </c>
      <c r="Z28" s="110"/>
      <c r="AA28" s="110"/>
    </row>
    <row r="29" spans="1:27" ht="20.100000000000001" customHeight="1" x14ac:dyDescent="0.2">
      <c r="A29" s="111" t="s">
        <v>334</v>
      </c>
      <c r="B29" s="112" t="s">
        <v>335</v>
      </c>
      <c r="C29" s="675"/>
      <c r="D29" s="677"/>
      <c r="E29" s="794"/>
      <c r="F29" s="119">
        <v>786309108400</v>
      </c>
      <c r="G29" s="125">
        <v>6</v>
      </c>
      <c r="H29" s="796" t="s">
        <v>301</v>
      </c>
      <c r="I29" s="796"/>
      <c r="J29" s="796"/>
      <c r="K29" s="796"/>
      <c r="L29" s="797"/>
      <c r="M29" s="797"/>
      <c r="N29" s="797"/>
      <c r="O29" s="797"/>
      <c r="P29" s="797"/>
      <c r="Q29" s="797"/>
      <c r="R29" s="797"/>
      <c r="S29" s="797"/>
      <c r="T29" s="797"/>
      <c r="U29" s="797"/>
      <c r="V29" s="797"/>
      <c r="W29" s="797"/>
      <c r="X29" s="797"/>
      <c r="Y29" s="797"/>
      <c r="Z29" s="198"/>
    </row>
    <row r="30" spans="1:27" ht="20.100000000000001" customHeight="1" x14ac:dyDescent="0.2">
      <c r="A30" s="111" t="s">
        <v>336</v>
      </c>
      <c r="B30" s="112" t="s">
        <v>337</v>
      </c>
      <c r="C30" s="675"/>
      <c r="D30" s="677"/>
      <c r="E30" s="794"/>
      <c r="F30" s="119">
        <v>786309108417</v>
      </c>
      <c r="G30" s="125">
        <v>12</v>
      </c>
      <c r="H30" s="796" t="s">
        <v>301</v>
      </c>
      <c r="I30" s="796"/>
      <c r="J30" s="796"/>
      <c r="K30" s="796"/>
      <c r="L30" s="797"/>
      <c r="M30" s="797"/>
      <c r="N30" s="797"/>
      <c r="O30" s="797"/>
      <c r="P30" s="797"/>
      <c r="Q30" s="797"/>
      <c r="R30" s="797"/>
      <c r="S30" s="797"/>
      <c r="T30" s="797"/>
      <c r="U30" s="797"/>
      <c r="V30" s="797"/>
      <c r="W30" s="797"/>
      <c r="X30" s="797"/>
      <c r="Y30" s="797"/>
      <c r="Z30" s="198"/>
    </row>
    <row r="31" spans="1:27" ht="20.100000000000001" customHeight="1" x14ac:dyDescent="0.2">
      <c r="A31" s="111" t="s">
        <v>338</v>
      </c>
      <c r="B31" s="112" t="s">
        <v>339</v>
      </c>
      <c r="C31" s="675"/>
      <c r="D31" s="677"/>
      <c r="E31" s="794"/>
      <c r="F31" s="119">
        <v>786309108424</v>
      </c>
      <c r="G31" s="125">
        <v>24</v>
      </c>
      <c r="H31" s="796" t="s">
        <v>301</v>
      </c>
      <c r="I31" s="796"/>
      <c r="J31" s="796"/>
      <c r="K31" s="796"/>
      <c r="L31" s="797"/>
      <c r="M31" s="797"/>
      <c r="N31" s="797"/>
      <c r="O31" s="797"/>
      <c r="P31" s="797"/>
      <c r="Q31" s="797"/>
      <c r="R31" s="797"/>
      <c r="S31" s="797"/>
      <c r="T31" s="797"/>
      <c r="U31" s="797"/>
      <c r="V31" s="797"/>
      <c r="W31" s="797"/>
      <c r="X31" s="797"/>
      <c r="Y31" s="797"/>
      <c r="Z31" s="198"/>
    </row>
    <row r="32" spans="1:27" ht="20.100000000000001" customHeight="1" x14ac:dyDescent="0.2">
      <c r="A32" s="111" t="s">
        <v>340</v>
      </c>
      <c r="B32" s="112" t="s">
        <v>341</v>
      </c>
      <c r="C32" s="675"/>
      <c r="D32" s="677"/>
      <c r="E32" s="795"/>
      <c r="F32" s="119">
        <v>786309108431</v>
      </c>
      <c r="G32" s="125">
        <v>6</v>
      </c>
      <c r="H32" s="796" t="s">
        <v>308</v>
      </c>
      <c r="I32" s="796"/>
      <c r="J32" s="796"/>
      <c r="K32" s="796"/>
      <c r="L32" s="797"/>
      <c r="M32" s="797"/>
      <c r="N32" s="797"/>
      <c r="O32" s="797"/>
      <c r="P32" s="797"/>
      <c r="Q32" s="797"/>
      <c r="R32" s="797"/>
      <c r="S32" s="797"/>
      <c r="T32" s="797"/>
      <c r="U32" s="797"/>
      <c r="V32" s="797"/>
      <c r="W32" s="797"/>
      <c r="X32" s="797"/>
      <c r="Y32" s="797"/>
      <c r="Z32" s="198"/>
    </row>
    <row r="33" spans="1:27" s="39" customFormat="1" ht="63" customHeight="1" x14ac:dyDescent="0.2">
      <c r="A33" s="106" t="s">
        <v>342</v>
      </c>
      <c r="B33" s="107" t="s">
        <v>343</v>
      </c>
      <c r="C33" s="686"/>
      <c r="D33" s="677" t="s">
        <v>344</v>
      </c>
      <c r="E33" s="679" t="s">
        <v>105</v>
      </c>
      <c r="F33" s="196" t="s">
        <v>345</v>
      </c>
      <c r="G33" s="121">
        <v>24</v>
      </c>
      <c r="H33" s="113">
        <v>24</v>
      </c>
      <c r="I33" s="200">
        <v>3.2</v>
      </c>
      <c r="J33" s="200">
        <v>11.81</v>
      </c>
      <c r="K33" s="200">
        <v>11.81</v>
      </c>
      <c r="L33" s="200">
        <v>9.06</v>
      </c>
      <c r="M33" s="200">
        <f>(L33*K33*J33)/1728</f>
        <v>0.73128094097222229</v>
      </c>
      <c r="N33" s="200">
        <v>2.2000000000000002</v>
      </c>
      <c r="O33" s="200">
        <v>11.5</v>
      </c>
      <c r="P33" s="200">
        <v>11.5</v>
      </c>
      <c r="Q33" s="200">
        <v>8.5</v>
      </c>
      <c r="R33" s="200">
        <f>(Q33*P33*O33)/1728</f>
        <v>0.65053530092592593</v>
      </c>
      <c r="S33" s="201" t="s">
        <v>90</v>
      </c>
      <c r="T33" s="202">
        <v>1.52</v>
      </c>
      <c r="U33" s="202">
        <f>T33*G33</f>
        <v>36.480000000000004</v>
      </c>
      <c r="V33" s="202" t="s">
        <v>90</v>
      </c>
      <c r="W33" s="202" t="s">
        <v>90</v>
      </c>
      <c r="X33" s="202">
        <v>0.59</v>
      </c>
      <c r="Y33" s="203">
        <f>X33*G33</f>
        <v>14.16</v>
      </c>
      <c r="Z33" s="110"/>
      <c r="AA33" s="110"/>
    </row>
    <row r="34" spans="1:27" ht="20.100000000000001" customHeight="1" x14ac:dyDescent="0.2">
      <c r="A34" s="111" t="s">
        <v>346</v>
      </c>
      <c r="B34" s="112" t="s">
        <v>347</v>
      </c>
      <c r="C34" s="687"/>
      <c r="D34" s="677"/>
      <c r="E34" s="688"/>
      <c r="F34" s="114">
        <v>786309125629</v>
      </c>
      <c r="G34" s="125">
        <v>24</v>
      </c>
      <c r="H34" s="771" t="s">
        <v>301</v>
      </c>
      <c r="I34" s="772"/>
      <c r="J34" s="772"/>
      <c r="K34" s="772"/>
      <c r="L34" s="772"/>
      <c r="M34" s="772"/>
      <c r="N34" s="772"/>
      <c r="O34" s="772"/>
      <c r="P34" s="772"/>
      <c r="Q34" s="772"/>
      <c r="R34" s="772"/>
      <c r="S34" s="772"/>
      <c r="T34" s="772"/>
      <c r="U34" s="772"/>
      <c r="V34" s="772"/>
      <c r="W34" s="772"/>
      <c r="X34" s="772"/>
      <c r="Y34" s="777"/>
    </row>
    <row r="35" spans="1:27" s="39" customFormat="1" ht="63" customHeight="1" x14ac:dyDescent="0.2">
      <c r="A35" s="106" t="s">
        <v>348</v>
      </c>
      <c r="B35" s="107" t="s">
        <v>349</v>
      </c>
      <c r="C35" s="686"/>
      <c r="D35" s="677" t="s">
        <v>350</v>
      </c>
      <c r="E35" s="679" t="s">
        <v>105</v>
      </c>
      <c r="F35" s="196" t="s">
        <v>351</v>
      </c>
      <c r="G35" s="121">
        <v>24</v>
      </c>
      <c r="H35" s="34">
        <v>24</v>
      </c>
      <c r="I35" s="197">
        <v>3.2</v>
      </c>
      <c r="J35" s="197">
        <v>11.81</v>
      </c>
      <c r="K35" s="197">
        <v>11.81</v>
      </c>
      <c r="L35" s="197">
        <v>9.06</v>
      </c>
      <c r="M35" s="197">
        <f>(L35*K35*J35)/1728</f>
        <v>0.73128094097222229</v>
      </c>
      <c r="N35" s="197">
        <v>2.2000000000000002</v>
      </c>
      <c r="O35" s="197">
        <v>11.5</v>
      </c>
      <c r="P35" s="197">
        <v>11.5</v>
      </c>
      <c r="Q35" s="197">
        <v>8.5</v>
      </c>
      <c r="R35" s="197">
        <f>(Q35*P35*O35)/1728</f>
        <v>0.65053530092592593</v>
      </c>
      <c r="S35" s="36" t="s">
        <v>90</v>
      </c>
      <c r="T35" s="38">
        <v>1.52</v>
      </c>
      <c r="U35" s="38">
        <f>T35*G35</f>
        <v>36.480000000000004</v>
      </c>
      <c r="V35" s="38" t="s">
        <v>90</v>
      </c>
      <c r="W35" s="38" t="s">
        <v>90</v>
      </c>
      <c r="X35" s="38">
        <v>0.62</v>
      </c>
      <c r="Y35" s="109">
        <f>X35*G35</f>
        <v>14.879999999999999</v>
      </c>
      <c r="Z35" s="110"/>
      <c r="AA35" s="110"/>
    </row>
    <row r="36" spans="1:27" ht="20.100000000000001" customHeight="1" x14ac:dyDescent="0.2">
      <c r="A36" s="111" t="s">
        <v>352</v>
      </c>
      <c r="B36" s="112" t="s">
        <v>353</v>
      </c>
      <c r="C36" s="687"/>
      <c r="D36" s="677"/>
      <c r="E36" s="688"/>
      <c r="F36" s="114">
        <v>786309125551</v>
      </c>
      <c r="G36" s="125">
        <v>24</v>
      </c>
      <c r="H36" s="771" t="s">
        <v>354</v>
      </c>
      <c r="I36" s="772"/>
      <c r="J36" s="772"/>
      <c r="K36" s="772"/>
      <c r="L36" s="772"/>
      <c r="M36" s="772"/>
      <c r="N36" s="772"/>
      <c r="O36" s="772"/>
      <c r="P36" s="772"/>
      <c r="Q36" s="772"/>
      <c r="R36" s="772"/>
      <c r="S36" s="772"/>
      <c r="T36" s="772"/>
      <c r="U36" s="772"/>
      <c r="V36" s="772"/>
      <c r="W36" s="772"/>
      <c r="X36" s="772"/>
      <c r="Y36" s="777"/>
    </row>
    <row r="37" spans="1:27" s="39" customFormat="1" ht="63" customHeight="1" x14ac:dyDescent="0.2">
      <c r="A37" s="106" t="s">
        <v>355</v>
      </c>
      <c r="B37" s="107" t="s">
        <v>356</v>
      </c>
      <c r="C37" s="686"/>
      <c r="D37" s="679" t="s">
        <v>357</v>
      </c>
      <c r="E37" s="679" t="s">
        <v>105</v>
      </c>
      <c r="F37" s="196" t="s">
        <v>358</v>
      </c>
      <c r="G37" s="121">
        <v>35</v>
      </c>
      <c r="H37" s="34">
        <v>35</v>
      </c>
      <c r="I37" s="197">
        <v>3</v>
      </c>
      <c r="J37" s="197">
        <v>12.4</v>
      </c>
      <c r="K37" s="197">
        <v>13.78</v>
      </c>
      <c r="L37" s="197">
        <v>7.09</v>
      </c>
      <c r="M37" s="197">
        <f>(L37*K37*J37)/1728</f>
        <v>0.70108939814814808</v>
      </c>
      <c r="N37" s="197">
        <v>2.6</v>
      </c>
      <c r="O37" s="197">
        <v>13.5</v>
      </c>
      <c r="P37" s="197">
        <v>11.75</v>
      </c>
      <c r="Q37" s="197">
        <v>6.5</v>
      </c>
      <c r="R37" s="197">
        <f>(Q37*P37*O37)/1728</f>
        <v>0.5966796875</v>
      </c>
      <c r="S37" s="36" t="s">
        <v>90</v>
      </c>
      <c r="T37" s="38">
        <v>1.35</v>
      </c>
      <c r="U37" s="117">
        <f>T37*G37</f>
        <v>47.25</v>
      </c>
      <c r="V37" s="38" t="s">
        <v>90</v>
      </c>
      <c r="W37" s="38" t="s">
        <v>90</v>
      </c>
      <c r="X37" s="38">
        <v>0.49</v>
      </c>
      <c r="Y37" s="118">
        <f>X37*G37</f>
        <v>17.149999999999999</v>
      </c>
      <c r="Z37" s="110"/>
      <c r="AA37" s="110"/>
    </row>
    <row r="38" spans="1:27" s="126" customFormat="1" ht="20.100000000000001" customHeight="1" x14ac:dyDescent="0.2">
      <c r="A38" s="123" t="s">
        <v>359</v>
      </c>
      <c r="B38" s="112" t="s">
        <v>360</v>
      </c>
      <c r="C38" s="689"/>
      <c r="D38" s="680"/>
      <c r="E38" s="680"/>
      <c r="F38" s="119">
        <v>786309110106</v>
      </c>
      <c r="G38" s="125">
        <v>13</v>
      </c>
      <c r="H38" s="771" t="s">
        <v>354</v>
      </c>
      <c r="I38" s="772"/>
      <c r="J38" s="772"/>
      <c r="K38" s="772"/>
      <c r="L38" s="773"/>
      <c r="M38" s="762"/>
      <c r="N38" s="763"/>
      <c r="O38" s="763"/>
      <c r="P38" s="763"/>
      <c r="Q38" s="763"/>
      <c r="R38" s="763"/>
      <c r="S38" s="763"/>
      <c r="T38" s="763"/>
      <c r="U38" s="763"/>
      <c r="V38" s="763"/>
      <c r="W38" s="763"/>
      <c r="X38" s="763"/>
      <c r="Y38" s="764"/>
      <c r="Z38" s="198"/>
    </row>
    <row r="39" spans="1:27" s="126" customFormat="1" ht="20.100000000000001" customHeight="1" x14ac:dyDescent="0.2">
      <c r="A39" s="123" t="s">
        <v>361</v>
      </c>
      <c r="B39" s="112" t="s">
        <v>362</v>
      </c>
      <c r="C39" s="689"/>
      <c r="D39" s="680"/>
      <c r="E39" s="680"/>
      <c r="F39" s="119">
        <v>786309110113</v>
      </c>
      <c r="G39" s="125">
        <v>12</v>
      </c>
      <c r="H39" s="771" t="s">
        <v>354</v>
      </c>
      <c r="I39" s="772"/>
      <c r="J39" s="772"/>
      <c r="K39" s="772"/>
      <c r="L39" s="773"/>
      <c r="M39" s="765"/>
      <c r="N39" s="766"/>
      <c r="O39" s="766"/>
      <c r="P39" s="766"/>
      <c r="Q39" s="766"/>
      <c r="R39" s="766"/>
      <c r="S39" s="766"/>
      <c r="T39" s="766"/>
      <c r="U39" s="766"/>
      <c r="V39" s="766"/>
      <c r="W39" s="766"/>
      <c r="X39" s="766"/>
      <c r="Y39" s="767"/>
    </row>
    <row r="40" spans="1:27" ht="20.100000000000001" customHeight="1" x14ac:dyDescent="0.2">
      <c r="A40" s="123" t="s">
        <v>363</v>
      </c>
      <c r="B40" s="112" t="s">
        <v>364</v>
      </c>
      <c r="C40" s="687"/>
      <c r="D40" s="688"/>
      <c r="E40" s="688"/>
      <c r="F40" s="119" t="s">
        <v>365</v>
      </c>
      <c r="G40" s="42">
        <v>10</v>
      </c>
      <c r="H40" s="771" t="s">
        <v>354</v>
      </c>
      <c r="I40" s="772"/>
      <c r="J40" s="772"/>
      <c r="K40" s="772"/>
      <c r="L40" s="773"/>
      <c r="M40" s="768"/>
      <c r="N40" s="769"/>
      <c r="O40" s="769"/>
      <c r="P40" s="769"/>
      <c r="Q40" s="769"/>
      <c r="R40" s="769"/>
      <c r="S40" s="769"/>
      <c r="T40" s="769"/>
      <c r="U40" s="769"/>
      <c r="V40" s="769"/>
      <c r="W40" s="769"/>
      <c r="X40" s="769"/>
      <c r="Y40" s="770"/>
    </row>
    <row r="41" spans="1:27" s="39" customFormat="1" ht="63" customHeight="1" x14ac:dyDescent="0.2">
      <c r="A41" s="106" t="s">
        <v>366</v>
      </c>
      <c r="B41" s="107" t="s">
        <v>367</v>
      </c>
      <c r="C41" s="774"/>
      <c r="D41" s="679" t="s">
        <v>368</v>
      </c>
      <c r="E41" s="679" t="s">
        <v>105</v>
      </c>
      <c r="F41" s="196" t="s">
        <v>369</v>
      </c>
      <c r="G41" s="121">
        <v>56</v>
      </c>
      <c r="H41" s="34">
        <v>56</v>
      </c>
      <c r="I41" s="197">
        <v>3.4</v>
      </c>
      <c r="J41" s="197">
        <v>14.25</v>
      </c>
      <c r="K41" s="197">
        <v>12</v>
      </c>
      <c r="L41" s="197">
        <v>7.25</v>
      </c>
      <c r="M41" s="197">
        <f>(L41*K41*J41)/1728</f>
        <v>0.71744791666666663</v>
      </c>
      <c r="N41" s="197">
        <v>2.6</v>
      </c>
      <c r="O41" s="197">
        <v>13.5</v>
      </c>
      <c r="P41" s="197">
        <v>11.125</v>
      </c>
      <c r="Q41" s="197">
        <v>6.5</v>
      </c>
      <c r="R41" s="197">
        <f>(Q41*P41*O41)/1728</f>
        <v>0.56494140625</v>
      </c>
      <c r="S41" s="36" t="s">
        <v>90</v>
      </c>
      <c r="T41" s="38">
        <v>0.96</v>
      </c>
      <c r="U41" s="38">
        <f>T41*G41</f>
        <v>53.76</v>
      </c>
      <c r="V41" s="38" t="s">
        <v>90</v>
      </c>
      <c r="W41" s="38" t="s">
        <v>90</v>
      </c>
      <c r="X41" s="38">
        <v>0.44</v>
      </c>
      <c r="Y41" s="118">
        <f>X41*G41</f>
        <v>24.64</v>
      </c>
      <c r="Z41" s="110"/>
      <c r="AA41" s="110"/>
    </row>
    <row r="42" spans="1:27" ht="20.100000000000001" customHeight="1" x14ac:dyDescent="0.2">
      <c r="A42" s="111" t="s">
        <v>370</v>
      </c>
      <c r="B42" s="112" t="s">
        <v>371</v>
      </c>
      <c r="C42" s="775"/>
      <c r="D42" s="680"/>
      <c r="E42" s="680"/>
      <c r="F42" s="119">
        <v>786309108585</v>
      </c>
      <c r="G42" s="125">
        <v>16</v>
      </c>
      <c r="H42" s="771" t="s">
        <v>301</v>
      </c>
      <c r="I42" s="772"/>
      <c r="J42" s="772"/>
      <c r="K42" s="772"/>
      <c r="L42" s="773"/>
      <c r="M42" s="778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80"/>
    </row>
    <row r="43" spans="1:27" ht="20.100000000000001" customHeight="1" x14ac:dyDescent="0.2">
      <c r="A43" s="111" t="s">
        <v>372</v>
      </c>
      <c r="B43" s="112" t="s">
        <v>373</v>
      </c>
      <c r="C43" s="775"/>
      <c r="D43" s="680"/>
      <c r="E43" s="680"/>
      <c r="F43" s="119">
        <v>786309108592</v>
      </c>
      <c r="G43" s="125">
        <v>12</v>
      </c>
      <c r="H43" s="771" t="s">
        <v>301</v>
      </c>
      <c r="I43" s="772"/>
      <c r="J43" s="772"/>
      <c r="K43" s="772"/>
      <c r="L43" s="773"/>
      <c r="M43" s="781"/>
      <c r="N43" s="782"/>
      <c r="O43" s="782"/>
      <c r="P43" s="782"/>
      <c r="Q43" s="782"/>
      <c r="R43" s="782"/>
      <c r="S43" s="782"/>
      <c r="T43" s="782"/>
      <c r="U43" s="782"/>
      <c r="V43" s="782"/>
      <c r="W43" s="782"/>
      <c r="X43" s="782"/>
      <c r="Y43" s="783"/>
    </row>
    <row r="44" spans="1:27" ht="20.100000000000001" customHeight="1" x14ac:dyDescent="0.2">
      <c r="A44" s="111" t="s">
        <v>374</v>
      </c>
      <c r="B44" s="112" t="s">
        <v>375</v>
      </c>
      <c r="C44" s="775"/>
      <c r="D44" s="680"/>
      <c r="E44" s="680"/>
      <c r="F44" s="119">
        <v>786309108608</v>
      </c>
      <c r="G44" s="125">
        <v>12</v>
      </c>
      <c r="H44" s="771" t="s">
        <v>301</v>
      </c>
      <c r="I44" s="772"/>
      <c r="J44" s="772"/>
      <c r="K44" s="772"/>
      <c r="L44" s="773"/>
      <c r="M44" s="781"/>
      <c r="N44" s="782"/>
      <c r="O44" s="782"/>
      <c r="P44" s="782"/>
      <c r="Q44" s="782"/>
      <c r="R44" s="782"/>
      <c r="S44" s="782"/>
      <c r="T44" s="782"/>
      <c r="U44" s="782"/>
      <c r="V44" s="782"/>
      <c r="W44" s="782"/>
      <c r="X44" s="782"/>
      <c r="Y44" s="783"/>
      <c r="Z44" s="198"/>
    </row>
    <row r="45" spans="1:27" ht="20.100000000000001" customHeight="1" thickBot="1" x14ac:dyDescent="0.25">
      <c r="A45" s="206" t="s">
        <v>376</v>
      </c>
      <c r="B45" s="207" t="s">
        <v>377</v>
      </c>
      <c r="C45" s="776"/>
      <c r="D45" s="681"/>
      <c r="E45" s="681"/>
      <c r="F45" s="208">
        <v>786309108615</v>
      </c>
      <c r="G45" s="132">
        <v>16</v>
      </c>
      <c r="H45" s="787" t="s">
        <v>301</v>
      </c>
      <c r="I45" s="788"/>
      <c r="J45" s="788"/>
      <c r="K45" s="788"/>
      <c r="L45" s="789"/>
      <c r="M45" s="784"/>
      <c r="N45" s="785"/>
      <c r="O45" s="785"/>
      <c r="P45" s="785"/>
      <c r="Q45" s="785"/>
      <c r="R45" s="785"/>
      <c r="S45" s="785"/>
      <c r="T45" s="785"/>
      <c r="U45" s="785"/>
      <c r="V45" s="785"/>
      <c r="W45" s="785"/>
      <c r="X45" s="785"/>
      <c r="Y45" s="786"/>
      <c r="Z45" s="198"/>
    </row>
    <row r="46" spans="1:27" ht="20.100000000000001" customHeight="1" x14ac:dyDescent="0.2">
      <c r="H46" s="134"/>
      <c r="I46" s="134"/>
      <c r="J46" s="134"/>
      <c r="K46" s="134"/>
      <c r="L46" s="135"/>
      <c r="M46" s="135"/>
      <c r="N46" s="135"/>
      <c r="O46" s="135"/>
      <c r="P46" s="134"/>
      <c r="Q46" s="136"/>
      <c r="R46" s="136"/>
      <c r="S46" s="187"/>
      <c r="T46" s="188"/>
      <c r="U46" s="188"/>
      <c r="V46" s="188"/>
      <c r="W46" s="188"/>
      <c r="X46" s="188"/>
      <c r="Y46" s="188"/>
    </row>
    <row r="47" spans="1:27" ht="20.100000000000001" customHeight="1" x14ac:dyDescent="0.2">
      <c r="H47" s="134"/>
      <c r="I47" s="134"/>
      <c r="J47" s="134"/>
      <c r="K47" s="134"/>
      <c r="L47" s="135"/>
      <c r="M47" s="135"/>
      <c r="N47" s="135"/>
      <c r="O47" s="135"/>
      <c r="P47" s="134"/>
      <c r="Q47" s="136"/>
      <c r="R47" s="136"/>
      <c r="S47" s="187"/>
      <c r="T47" s="188"/>
      <c r="U47" s="188"/>
      <c r="V47" s="188"/>
      <c r="W47" s="188"/>
      <c r="X47" s="188"/>
      <c r="Y47" s="188"/>
    </row>
    <row r="48" spans="1:27" ht="20.100000000000001" customHeight="1" x14ac:dyDescent="0.2">
      <c r="H48" s="134"/>
      <c r="I48" s="134"/>
      <c r="J48" s="134"/>
      <c r="K48" s="134"/>
      <c r="L48" s="135"/>
      <c r="M48" s="135"/>
      <c r="N48" s="135"/>
      <c r="O48" s="135"/>
      <c r="P48" s="134"/>
      <c r="Q48" s="136"/>
      <c r="R48" s="136"/>
      <c r="S48" s="187"/>
      <c r="T48" s="188"/>
      <c r="U48" s="188"/>
      <c r="V48" s="188"/>
      <c r="W48" s="188"/>
      <c r="X48" s="188"/>
      <c r="Y48" s="188"/>
    </row>
  </sheetData>
  <mergeCells count="63">
    <mergeCell ref="A2:Y2"/>
    <mergeCell ref="A3:Y3"/>
    <mergeCell ref="A4:Y4"/>
    <mergeCell ref="A5:Y5"/>
    <mergeCell ref="A11:Y12"/>
    <mergeCell ref="X13:Y13"/>
    <mergeCell ref="C15:C19"/>
    <mergeCell ref="D15:D19"/>
    <mergeCell ref="E15:E19"/>
    <mergeCell ref="H16:K16"/>
    <mergeCell ref="L16:Y19"/>
    <mergeCell ref="H17:K17"/>
    <mergeCell ref="H18:K18"/>
    <mergeCell ref="H19:K19"/>
    <mergeCell ref="A13:H13"/>
    <mergeCell ref="I13:M13"/>
    <mergeCell ref="N13:R13"/>
    <mergeCell ref="T13:U13"/>
    <mergeCell ref="V13:W13"/>
    <mergeCell ref="C20:C25"/>
    <mergeCell ref="D20:D25"/>
    <mergeCell ref="E20:E25"/>
    <mergeCell ref="H21:K21"/>
    <mergeCell ref="L21:Y25"/>
    <mergeCell ref="H22:K22"/>
    <mergeCell ref="H23:K23"/>
    <mergeCell ref="H24:K24"/>
    <mergeCell ref="H25:K25"/>
    <mergeCell ref="C26:C27"/>
    <mergeCell ref="D26:D27"/>
    <mergeCell ref="E26:E27"/>
    <mergeCell ref="H27:Y27"/>
    <mergeCell ref="C28:C32"/>
    <mergeCell ref="D28:D32"/>
    <mergeCell ref="E28:E32"/>
    <mergeCell ref="H29:K29"/>
    <mergeCell ref="L29:Y32"/>
    <mergeCell ref="H30:K30"/>
    <mergeCell ref="H31:K31"/>
    <mergeCell ref="H32:K32"/>
    <mergeCell ref="C33:C34"/>
    <mergeCell ref="D33:D34"/>
    <mergeCell ref="E33:E34"/>
    <mergeCell ref="H34:Y34"/>
    <mergeCell ref="M42:Y45"/>
    <mergeCell ref="H43:L43"/>
    <mergeCell ref="H44:L44"/>
    <mergeCell ref="H45:L45"/>
    <mergeCell ref="C35:C36"/>
    <mergeCell ref="D35:D36"/>
    <mergeCell ref="E35:E36"/>
    <mergeCell ref="H36:Y36"/>
    <mergeCell ref="C37:C40"/>
    <mergeCell ref="D37:D40"/>
    <mergeCell ref="E37:E40"/>
    <mergeCell ref="H38:L38"/>
    <mergeCell ref="M38:Y40"/>
    <mergeCell ref="H39:L39"/>
    <mergeCell ref="H40:L40"/>
    <mergeCell ref="C41:C45"/>
    <mergeCell ref="D41:D45"/>
    <mergeCell ref="E41:E45"/>
    <mergeCell ref="H42:L42"/>
  </mergeCells>
  <dataValidations count="1">
    <dataValidation type="textLength" allowBlank="1" showInputMessage="1" showErrorMessage="1" sqref="B15:B45" xr:uid="{E6CAD208-514B-4D87-BF14-604B59873B27}">
      <formula1>1</formula1>
      <formula2>30</formula2>
    </dataValidation>
  </dataValidations>
  <printOptions horizontalCentered="1"/>
  <pageMargins left="0.25" right="0.25" top="0.75" bottom="0.75" header="0.3" footer="0.3"/>
  <pageSetup scale="42" fitToHeight="0" orientation="landscape" r:id="rId1"/>
  <headerFooter alignWithMargins="0">
    <oddFooter>&amp;LPricing Valid Thru 8/31/2026&amp;C&amp;P of &amp;N&amp;RAll Information is Subject to Change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95A5-51D6-4DA0-9577-0CE2C41192B2}">
  <sheetPr>
    <pageSetUpPr fitToPage="1"/>
  </sheetPr>
  <dimension ref="A1:Z30"/>
  <sheetViews>
    <sheetView zoomScale="80" zoomScaleNormal="80" zoomScaleSheetLayoutView="80" zoomScalePageLayoutView="70" workbookViewId="0">
      <selection activeCell="C15" sqref="C15:C27"/>
    </sheetView>
  </sheetViews>
  <sheetFormatPr defaultColWidth="27.7109375" defaultRowHeight="15" x14ac:dyDescent="0.2"/>
  <cols>
    <col min="1" max="1" width="21.140625" style="240" bestFit="1" customWidth="1"/>
    <col min="2" max="2" width="45.140625" style="7" customWidth="1"/>
    <col min="3" max="3" width="27" style="7" customWidth="1"/>
    <col min="4" max="4" width="25" style="67" customWidth="1"/>
    <col min="5" max="5" width="28.28515625" style="68" bestFit="1" customWidth="1"/>
    <col min="6" max="10" width="6.85546875" style="67" customWidth="1"/>
    <col min="11" max="14" width="6.85546875" style="70" customWidth="1"/>
    <col min="15" max="15" width="6.85546875" style="67" customWidth="1"/>
    <col min="16" max="17" width="6.85546875" style="71" customWidth="1"/>
    <col min="18" max="18" width="9.7109375" style="241" bestFit="1" customWidth="1"/>
    <col min="19" max="20" width="13" style="242" customWidth="1"/>
    <col min="21" max="24" width="14.85546875" style="242" customWidth="1"/>
    <col min="25" max="16384" width="27.7109375" style="7"/>
  </cols>
  <sheetData>
    <row r="1" spans="1:26" ht="12.75" customHeight="1" x14ac:dyDescent="0.3">
      <c r="A1" s="209"/>
      <c r="B1" s="210"/>
      <c r="C1" s="210"/>
      <c r="D1" s="210"/>
      <c r="E1" s="211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2"/>
      <c r="S1" s="213"/>
      <c r="T1" s="213"/>
      <c r="U1" s="213"/>
      <c r="V1" s="213"/>
      <c r="W1" s="213"/>
      <c r="X1" s="214"/>
    </row>
    <row r="2" spans="1:26" s="8" customFormat="1" ht="23.25" customHeight="1" x14ac:dyDescent="0.35">
      <c r="A2" s="824" t="s">
        <v>95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6"/>
    </row>
    <row r="3" spans="1:26" s="8" customFormat="1" ht="23.25" customHeight="1" x14ac:dyDescent="0.35">
      <c r="A3" s="824" t="s">
        <v>292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25"/>
      <c r="S3" s="825"/>
      <c r="T3" s="825"/>
      <c r="U3" s="825"/>
      <c r="V3" s="825"/>
      <c r="W3" s="825"/>
      <c r="X3" s="826"/>
    </row>
    <row r="4" spans="1:26" s="8" customFormat="1" ht="23.25" customHeight="1" x14ac:dyDescent="0.35">
      <c r="A4" s="827" t="s">
        <v>293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8"/>
      <c r="X4" s="829"/>
      <c r="Y4" s="189"/>
    </row>
    <row r="5" spans="1:26" s="8" customFormat="1" ht="23.25" customHeight="1" x14ac:dyDescent="0.35">
      <c r="A5" s="827"/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8"/>
      <c r="T5" s="828"/>
      <c r="U5" s="828"/>
      <c r="V5" s="828"/>
      <c r="W5" s="828"/>
      <c r="X5" s="829"/>
    </row>
    <row r="6" spans="1:26" ht="12.75" customHeight="1" x14ac:dyDescent="0.2">
      <c r="A6" s="215"/>
      <c r="B6" s="216"/>
      <c r="C6" s="216"/>
      <c r="D6" s="182"/>
      <c r="E6" s="217"/>
      <c r="F6" s="218"/>
      <c r="G6" s="219"/>
      <c r="H6" s="219"/>
      <c r="I6" s="219"/>
      <c r="J6" s="219"/>
      <c r="K6" s="219"/>
      <c r="L6" s="220"/>
      <c r="M6" s="219"/>
      <c r="N6" s="205"/>
      <c r="O6" s="205"/>
      <c r="P6" s="221"/>
      <c r="Q6" s="222"/>
      <c r="R6" s="223"/>
      <c r="S6" s="224"/>
      <c r="T6" s="224"/>
      <c r="U6" s="224"/>
      <c r="V6" s="224"/>
      <c r="W6" s="224"/>
      <c r="X6" s="225"/>
    </row>
    <row r="7" spans="1:26" ht="12.75" customHeight="1" x14ac:dyDescent="0.2">
      <c r="A7" s="215"/>
      <c r="B7" s="216"/>
      <c r="C7" s="216"/>
      <c r="D7" s="182"/>
      <c r="E7" s="217"/>
      <c r="F7" s="218"/>
      <c r="G7" s="219"/>
      <c r="H7" s="219"/>
      <c r="I7" s="219"/>
      <c r="J7" s="219"/>
      <c r="K7" s="219"/>
      <c r="L7" s="220"/>
      <c r="M7" s="219"/>
      <c r="N7" s="205"/>
      <c r="O7" s="205"/>
      <c r="P7" s="221"/>
      <c r="Q7" s="222"/>
      <c r="R7" s="223"/>
      <c r="S7" s="224"/>
      <c r="T7" s="224"/>
      <c r="U7" s="224"/>
      <c r="V7" s="224"/>
      <c r="W7" s="224"/>
      <c r="X7" s="225"/>
    </row>
    <row r="8" spans="1:26" ht="12.75" customHeight="1" x14ac:dyDescent="0.2">
      <c r="A8" s="215"/>
      <c r="B8" s="216"/>
      <c r="C8" s="216"/>
      <c r="D8" s="182"/>
      <c r="E8" s="217"/>
      <c r="F8" s="218"/>
      <c r="G8" s="219"/>
      <c r="H8" s="219"/>
      <c r="I8" s="219"/>
      <c r="J8" s="219"/>
      <c r="K8" s="219"/>
      <c r="L8" s="220"/>
      <c r="M8" s="219"/>
      <c r="N8" s="205"/>
      <c r="O8" s="205"/>
      <c r="P8" s="221"/>
      <c r="Q8" s="222"/>
      <c r="R8" s="223"/>
      <c r="S8" s="224"/>
      <c r="T8" s="224"/>
      <c r="U8" s="224"/>
      <c r="V8" s="224"/>
      <c r="W8" s="224"/>
      <c r="X8" s="225"/>
    </row>
    <row r="9" spans="1:26" ht="12.75" customHeight="1" x14ac:dyDescent="0.2">
      <c r="A9" s="215"/>
      <c r="B9" s="216"/>
      <c r="C9" s="216"/>
      <c r="D9" s="182"/>
      <c r="E9" s="217"/>
      <c r="F9" s="218"/>
      <c r="G9" s="219"/>
      <c r="H9" s="219"/>
      <c r="I9" s="219"/>
      <c r="J9" s="219"/>
      <c r="K9" s="219"/>
      <c r="L9" s="220"/>
      <c r="M9" s="219"/>
      <c r="N9" s="205"/>
      <c r="O9" s="205"/>
      <c r="P9" s="221"/>
      <c r="Q9" s="222"/>
      <c r="R9" s="223"/>
      <c r="S9" s="224"/>
      <c r="T9" s="224"/>
      <c r="U9" s="224"/>
      <c r="V9" s="224"/>
      <c r="W9" s="224"/>
      <c r="X9" s="225"/>
    </row>
    <row r="10" spans="1:26" s="15" customFormat="1" ht="16.5" thickBot="1" x14ac:dyDescent="0.25">
      <c r="A10" s="226"/>
      <c r="B10" s="227"/>
      <c r="C10" s="227"/>
      <c r="D10" s="227"/>
      <c r="E10" s="227"/>
      <c r="F10" s="182"/>
      <c r="G10" s="182"/>
      <c r="H10" s="182"/>
      <c r="I10" s="182"/>
      <c r="J10" s="182"/>
      <c r="K10" s="228"/>
      <c r="L10" s="228"/>
      <c r="M10" s="228"/>
      <c r="N10" s="228"/>
      <c r="O10" s="204"/>
      <c r="P10" s="222"/>
      <c r="Q10" s="222"/>
      <c r="R10" s="229"/>
      <c r="S10" s="230"/>
      <c r="T10" s="230"/>
      <c r="U10" s="230"/>
      <c r="V10" s="230"/>
      <c r="W10" s="230"/>
      <c r="X10" s="231"/>
    </row>
    <row r="11" spans="1:26" s="15" customFormat="1" ht="21" customHeight="1" x14ac:dyDescent="0.2">
      <c r="A11" s="830" t="s">
        <v>378</v>
      </c>
      <c r="B11" s="831"/>
      <c r="C11" s="831"/>
      <c r="D11" s="831"/>
      <c r="E11" s="831"/>
      <c r="F11" s="831"/>
      <c r="G11" s="831"/>
      <c r="H11" s="831"/>
      <c r="I11" s="831"/>
      <c r="J11" s="831"/>
      <c r="K11" s="831"/>
      <c r="L11" s="831"/>
      <c r="M11" s="831"/>
      <c r="N11" s="831"/>
      <c r="O11" s="831"/>
      <c r="P11" s="831"/>
      <c r="Q11" s="831"/>
      <c r="R11" s="831"/>
      <c r="S11" s="831"/>
      <c r="T11" s="831"/>
      <c r="U11" s="831"/>
      <c r="V11" s="831"/>
      <c r="W11" s="831"/>
      <c r="X11" s="832"/>
    </row>
    <row r="12" spans="1:26" s="15" customFormat="1" ht="21" customHeight="1" thickBot="1" x14ac:dyDescent="0.25">
      <c r="A12" s="833"/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5"/>
    </row>
    <row r="13" spans="1:26" s="15" customFormat="1" ht="15.75" customHeight="1" x14ac:dyDescent="0.2">
      <c r="A13" s="815" t="s">
        <v>4</v>
      </c>
      <c r="B13" s="816"/>
      <c r="C13" s="816"/>
      <c r="D13" s="816"/>
      <c r="E13" s="816"/>
      <c r="F13" s="816"/>
      <c r="G13" s="816"/>
      <c r="H13" s="816" t="s">
        <v>5</v>
      </c>
      <c r="I13" s="816"/>
      <c r="J13" s="816"/>
      <c r="K13" s="816"/>
      <c r="L13" s="816"/>
      <c r="M13" s="816" t="s">
        <v>6</v>
      </c>
      <c r="N13" s="816"/>
      <c r="O13" s="816"/>
      <c r="P13" s="816"/>
      <c r="Q13" s="816"/>
      <c r="R13" s="16"/>
      <c r="S13" s="668" t="s">
        <v>83</v>
      </c>
      <c r="T13" s="668"/>
      <c r="U13" s="804" t="s">
        <v>100</v>
      </c>
      <c r="V13" s="804"/>
      <c r="W13" s="804" t="s">
        <v>100</v>
      </c>
      <c r="X13" s="805"/>
    </row>
    <row r="14" spans="1:26" s="29" customFormat="1" ht="15.75" customHeight="1" x14ac:dyDescent="0.2">
      <c r="A14" s="100" t="s">
        <v>9</v>
      </c>
      <c r="B14" s="190" t="s">
        <v>10</v>
      </c>
      <c r="C14" s="190" t="s">
        <v>11</v>
      </c>
      <c r="D14" s="190" t="s">
        <v>12</v>
      </c>
      <c r="E14" s="232" t="s">
        <v>14</v>
      </c>
      <c r="F14" s="192" t="s">
        <v>15</v>
      </c>
      <c r="G14" s="192" t="s">
        <v>16</v>
      </c>
      <c r="H14" s="192" t="s">
        <v>17</v>
      </c>
      <c r="I14" s="192" t="s">
        <v>18</v>
      </c>
      <c r="J14" s="192" t="s">
        <v>19</v>
      </c>
      <c r="K14" s="192" t="s">
        <v>20</v>
      </c>
      <c r="L14" s="192" t="s">
        <v>21</v>
      </c>
      <c r="M14" s="193" t="s">
        <v>17</v>
      </c>
      <c r="N14" s="194" t="s">
        <v>18</v>
      </c>
      <c r="O14" s="194" t="s">
        <v>19</v>
      </c>
      <c r="P14" s="194" t="s">
        <v>20</v>
      </c>
      <c r="Q14" s="195" t="s">
        <v>21</v>
      </c>
      <c r="R14" s="24" t="s">
        <v>22</v>
      </c>
      <c r="S14" s="25" t="s">
        <v>23</v>
      </c>
      <c r="T14" s="25" t="s">
        <v>24</v>
      </c>
      <c r="U14" s="26" t="s">
        <v>25</v>
      </c>
      <c r="V14" s="25" t="s">
        <v>26</v>
      </c>
      <c r="W14" s="27" t="s">
        <v>27</v>
      </c>
      <c r="X14" s="105" t="s">
        <v>28</v>
      </c>
    </row>
    <row r="15" spans="1:26" s="39" customFormat="1" ht="75" customHeight="1" x14ac:dyDescent="0.2">
      <c r="A15" s="106" t="s">
        <v>379</v>
      </c>
      <c r="B15" s="107" t="s">
        <v>380</v>
      </c>
      <c r="C15" s="713"/>
      <c r="D15" s="677" t="s">
        <v>381</v>
      </c>
      <c r="E15" s="108" t="s">
        <v>382</v>
      </c>
      <c r="F15" s="121">
        <v>128</v>
      </c>
      <c r="G15" s="121">
        <v>128</v>
      </c>
      <c r="H15" s="35">
        <v>27</v>
      </c>
      <c r="I15" s="35">
        <v>24.6</v>
      </c>
      <c r="J15" s="35">
        <v>20.28</v>
      </c>
      <c r="K15" s="35">
        <v>48.43</v>
      </c>
      <c r="L15" s="35">
        <f>(I15*J15*K15)/1728</f>
        <v>13.982144583333334</v>
      </c>
      <c r="M15" s="35" t="s">
        <v>90</v>
      </c>
      <c r="N15" s="35" t="s">
        <v>90</v>
      </c>
      <c r="O15" s="35" t="s">
        <v>90</v>
      </c>
      <c r="P15" s="35" t="s">
        <v>90</v>
      </c>
      <c r="Q15" s="35" t="s">
        <v>90</v>
      </c>
      <c r="R15" s="233" t="s">
        <v>90</v>
      </c>
      <c r="S15" s="38">
        <f>T15/128</f>
        <v>2.9481249999999997</v>
      </c>
      <c r="T15" s="38">
        <f>SUM(T16:T27)</f>
        <v>377.35999999999996</v>
      </c>
      <c r="U15" s="38" t="s">
        <v>90</v>
      </c>
      <c r="V15" s="38" t="s">
        <v>90</v>
      </c>
      <c r="W15" s="38">
        <v>0.95</v>
      </c>
      <c r="X15" s="109">
        <f>W15*F15</f>
        <v>121.6</v>
      </c>
      <c r="Y15" s="110"/>
      <c r="Z15" s="110"/>
    </row>
    <row r="16" spans="1:26" ht="20.100000000000001" customHeight="1" x14ac:dyDescent="0.2">
      <c r="A16" s="111" t="s">
        <v>352</v>
      </c>
      <c r="B16" s="112" t="s">
        <v>383</v>
      </c>
      <c r="C16" s="713"/>
      <c r="D16" s="677"/>
      <c r="E16" s="119">
        <v>786309125551</v>
      </c>
      <c r="F16" s="125">
        <v>13</v>
      </c>
      <c r="G16" s="796" t="s">
        <v>354</v>
      </c>
      <c r="H16" s="796"/>
      <c r="I16" s="796"/>
      <c r="J16" s="796"/>
      <c r="K16" s="818"/>
      <c r="L16" s="819"/>
      <c r="M16" s="819"/>
      <c r="N16" s="819"/>
      <c r="O16" s="819"/>
      <c r="P16" s="819"/>
      <c r="Q16" s="819"/>
      <c r="R16" s="819"/>
      <c r="S16" s="234">
        <v>1.79</v>
      </c>
      <c r="T16" s="235">
        <f>S16*F16</f>
        <v>23.27</v>
      </c>
      <c r="U16" s="234" t="s">
        <v>90</v>
      </c>
      <c r="V16" s="235" t="s">
        <v>90</v>
      </c>
      <c r="W16" s="235">
        <v>0.69</v>
      </c>
      <c r="X16" s="236">
        <f>W16*F16</f>
        <v>8.9699999999999989</v>
      </c>
      <c r="Y16" s="110"/>
      <c r="Z16" s="110"/>
    </row>
    <row r="17" spans="1:26" ht="20.100000000000001" customHeight="1" x14ac:dyDescent="0.2">
      <c r="A17" s="111" t="s">
        <v>359</v>
      </c>
      <c r="B17" s="112" t="s">
        <v>384</v>
      </c>
      <c r="C17" s="713"/>
      <c r="D17" s="677"/>
      <c r="E17" s="119">
        <v>786309110106</v>
      </c>
      <c r="F17" s="125">
        <v>11</v>
      </c>
      <c r="G17" s="796" t="s">
        <v>354</v>
      </c>
      <c r="H17" s="796"/>
      <c r="I17" s="796"/>
      <c r="J17" s="796"/>
      <c r="K17" s="820"/>
      <c r="L17" s="821"/>
      <c r="M17" s="821"/>
      <c r="N17" s="821"/>
      <c r="O17" s="821"/>
      <c r="P17" s="821"/>
      <c r="Q17" s="821"/>
      <c r="R17" s="821"/>
      <c r="S17" s="234">
        <v>1.43</v>
      </c>
      <c r="T17" s="235">
        <f t="shared" ref="T17:T27" si="0">S17*F17</f>
        <v>15.729999999999999</v>
      </c>
      <c r="U17" s="234" t="s">
        <v>90</v>
      </c>
      <c r="V17" s="235" t="s">
        <v>90</v>
      </c>
      <c r="W17" s="235">
        <v>0.65</v>
      </c>
      <c r="X17" s="236">
        <f t="shared" ref="X17:X27" si="1">W17*F17</f>
        <v>7.15</v>
      </c>
      <c r="Y17" s="110"/>
      <c r="Z17" s="110"/>
    </row>
    <row r="18" spans="1:26" ht="20.100000000000001" customHeight="1" x14ac:dyDescent="0.2">
      <c r="A18" s="111" t="s">
        <v>361</v>
      </c>
      <c r="B18" s="112" t="s">
        <v>385</v>
      </c>
      <c r="C18" s="713"/>
      <c r="D18" s="677"/>
      <c r="E18" s="119">
        <v>786309110113</v>
      </c>
      <c r="F18" s="125">
        <v>11</v>
      </c>
      <c r="G18" s="796" t="s">
        <v>354</v>
      </c>
      <c r="H18" s="796"/>
      <c r="I18" s="796"/>
      <c r="J18" s="796"/>
      <c r="K18" s="820"/>
      <c r="L18" s="821"/>
      <c r="M18" s="821"/>
      <c r="N18" s="821"/>
      <c r="O18" s="821"/>
      <c r="P18" s="821"/>
      <c r="Q18" s="821"/>
      <c r="R18" s="821"/>
      <c r="S18" s="234">
        <v>1.43</v>
      </c>
      <c r="T18" s="235">
        <f t="shared" si="0"/>
        <v>15.729999999999999</v>
      </c>
      <c r="U18" s="234" t="s">
        <v>90</v>
      </c>
      <c r="V18" s="235" t="s">
        <v>90</v>
      </c>
      <c r="W18" s="235">
        <v>0.65</v>
      </c>
      <c r="X18" s="236">
        <f t="shared" si="1"/>
        <v>7.15</v>
      </c>
      <c r="Y18" s="110"/>
      <c r="Z18" s="110"/>
    </row>
    <row r="19" spans="1:26" ht="20.100000000000001" customHeight="1" x14ac:dyDescent="0.2">
      <c r="A19" s="111" t="s">
        <v>346</v>
      </c>
      <c r="B19" s="112" t="s">
        <v>386</v>
      </c>
      <c r="C19" s="713"/>
      <c r="D19" s="677"/>
      <c r="E19" s="119">
        <v>786309125629</v>
      </c>
      <c r="F19" s="125">
        <v>13</v>
      </c>
      <c r="G19" s="796" t="s">
        <v>301</v>
      </c>
      <c r="H19" s="796"/>
      <c r="I19" s="796"/>
      <c r="J19" s="796"/>
      <c r="K19" s="820"/>
      <c r="L19" s="821"/>
      <c r="M19" s="821"/>
      <c r="N19" s="821"/>
      <c r="O19" s="821"/>
      <c r="P19" s="821"/>
      <c r="Q19" s="821"/>
      <c r="R19" s="821"/>
      <c r="S19" s="234">
        <v>1.79</v>
      </c>
      <c r="T19" s="235">
        <f t="shared" si="0"/>
        <v>23.27</v>
      </c>
      <c r="U19" s="234" t="s">
        <v>90</v>
      </c>
      <c r="V19" s="235" t="s">
        <v>90</v>
      </c>
      <c r="W19" s="235">
        <v>0.69</v>
      </c>
      <c r="X19" s="236">
        <f t="shared" si="1"/>
        <v>8.9699999999999989</v>
      </c>
      <c r="Y19" s="110"/>
      <c r="Z19" s="110"/>
    </row>
    <row r="20" spans="1:26" ht="20.100000000000001" customHeight="1" x14ac:dyDescent="0.2">
      <c r="A20" s="111" t="s">
        <v>334</v>
      </c>
      <c r="B20" s="112" t="s">
        <v>387</v>
      </c>
      <c r="C20" s="713"/>
      <c r="D20" s="677"/>
      <c r="E20" s="119">
        <v>786309108400</v>
      </c>
      <c r="F20" s="125">
        <v>5</v>
      </c>
      <c r="G20" s="796" t="s">
        <v>301</v>
      </c>
      <c r="H20" s="796"/>
      <c r="I20" s="796"/>
      <c r="J20" s="796"/>
      <c r="K20" s="820"/>
      <c r="L20" s="821"/>
      <c r="M20" s="821"/>
      <c r="N20" s="821"/>
      <c r="O20" s="821"/>
      <c r="P20" s="821"/>
      <c r="Q20" s="821"/>
      <c r="R20" s="821"/>
      <c r="S20" s="234">
        <v>1.6300000000000001</v>
      </c>
      <c r="T20" s="235">
        <f t="shared" si="0"/>
        <v>8.15</v>
      </c>
      <c r="U20" s="234" t="s">
        <v>90</v>
      </c>
      <c r="V20" s="235" t="s">
        <v>90</v>
      </c>
      <c r="W20" s="235">
        <v>0.65</v>
      </c>
      <c r="X20" s="236">
        <f t="shared" si="1"/>
        <v>3.25</v>
      </c>
      <c r="Y20" s="110"/>
      <c r="Z20" s="110"/>
    </row>
    <row r="21" spans="1:26" ht="20.100000000000001" customHeight="1" x14ac:dyDescent="0.2">
      <c r="A21" s="111" t="s">
        <v>336</v>
      </c>
      <c r="B21" s="112" t="s">
        <v>388</v>
      </c>
      <c r="C21" s="713"/>
      <c r="D21" s="677"/>
      <c r="E21" s="119">
        <v>786309108417</v>
      </c>
      <c r="F21" s="125">
        <v>5</v>
      </c>
      <c r="G21" s="796" t="s">
        <v>301</v>
      </c>
      <c r="H21" s="796"/>
      <c r="I21" s="796"/>
      <c r="J21" s="796"/>
      <c r="K21" s="820"/>
      <c r="L21" s="821"/>
      <c r="M21" s="821"/>
      <c r="N21" s="821"/>
      <c r="O21" s="821"/>
      <c r="P21" s="821"/>
      <c r="Q21" s="821"/>
      <c r="R21" s="821"/>
      <c r="S21" s="234">
        <v>1.6300000000000001</v>
      </c>
      <c r="T21" s="235">
        <f t="shared" si="0"/>
        <v>8.15</v>
      </c>
      <c r="U21" s="234" t="s">
        <v>90</v>
      </c>
      <c r="V21" s="235" t="s">
        <v>90</v>
      </c>
      <c r="W21" s="235">
        <v>0.65</v>
      </c>
      <c r="X21" s="236">
        <f t="shared" si="1"/>
        <v>3.25</v>
      </c>
      <c r="Y21" s="110"/>
      <c r="Z21" s="110"/>
    </row>
    <row r="22" spans="1:26" ht="20.100000000000001" customHeight="1" x14ac:dyDescent="0.2">
      <c r="A22" s="111" t="s">
        <v>338</v>
      </c>
      <c r="B22" s="112" t="s">
        <v>389</v>
      </c>
      <c r="C22" s="713"/>
      <c r="D22" s="677"/>
      <c r="E22" s="119">
        <v>786309108424</v>
      </c>
      <c r="F22" s="125">
        <v>5</v>
      </c>
      <c r="G22" s="796" t="s">
        <v>301</v>
      </c>
      <c r="H22" s="796"/>
      <c r="I22" s="796"/>
      <c r="J22" s="796"/>
      <c r="K22" s="820"/>
      <c r="L22" s="821"/>
      <c r="M22" s="821"/>
      <c r="N22" s="821"/>
      <c r="O22" s="821"/>
      <c r="P22" s="821"/>
      <c r="Q22" s="821"/>
      <c r="R22" s="821"/>
      <c r="S22" s="234">
        <v>1.6300000000000001</v>
      </c>
      <c r="T22" s="235">
        <f t="shared" si="0"/>
        <v>8.15</v>
      </c>
      <c r="U22" s="234" t="s">
        <v>90</v>
      </c>
      <c r="V22" s="235" t="s">
        <v>90</v>
      </c>
      <c r="W22" s="235">
        <v>0.65</v>
      </c>
      <c r="X22" s="236">
        <f t="shared" si="1"/>
        <v>3.25</v>
      </c>
      <c r="Y22" s="110"/>
      <c r="Z22" s="110"/>
    </row>
    <row r="23" spans="1:26" ht="20.100000000000001" customHeight="1" x14ac:dyDescent="0.2">
      <c r="A23" s="111" t="s">
        <v>340</v>
      </c>
      <c r="B23" s="112" t="s">
        <v>390</v>
      </c>
      <c r="C23" s="713"/>
      <c r="D23" s="677"/>
      <c r="E23" s="119">
        <v>786309108431</v>
      </c>
      <c r="F23" s="125">
        <v>5</v>
      </c>
      <c r="G23" s="796" t="s">
        <v>308</v>
      </c>
      <c r="H23" s="796"/>
      <c r="I23" s="796"/>
      <c r="J23" s="796"/>
      <c r="K23" s="820"/>
      <c r="L23" s="821"/>
      <c r="M23" s="821"/>
      <c r="N23" s="821"/>
      <c r="O23" s="821"/>
      <c r="P23" s="821"/>
      <c r="Q23" s="821"/>
      <c r="R23" s="821"/>
      <c r="S23" s="234">
        <v>1.6300000000000001</v>
      </c>
      <c r="T23" s="235">
        <f t="shared" si="0"/>
        <v>8.15</v>
      </c>
      <c r="U23" s="234" t="s">
        <v>90</v>
      </c>
      <c r="V23" s="235" t="s">
        <v>90</v>
      </c>
      <c r="W23" s="235">
        <v>0.65</v>
      </c>
      <c r="X23" s="236">
        <f t="shared" si="1"/>
        <v>3.25</v>
      </c>
      <c r="Y23" s="110"/>
      <c r="Z23" s="110"/>
    </row>
    <row r="24" spans="1:26" ht="20.100000000000001" customHeight="1" x14ac:dyDescent="0.2">
      <c r="A24" s="111" t="s">
        <v>113</v>
      </c>
      <c r="B24" s="112" t="s">
        <v>391</v>
      </c>
      <c r="C24" s="713"/>
      <c r="D24" s="677"/>
      <c r="E24" s="119">
        <v>786309107540</v>
      </c>
      <c r="F24" s="125">
        <v>12</v>
      </c>
      <c r="G24" s="796" t="s">
        <v>392</v>
      </c>
      <c r="H24" s="796"/>
      <c r="I24" s="796"/>
      <c r="J24" s="796"/>
      <c r="K24" s="820"/>
      <c r="L24" s="821"/>
      <c r="M24" s="821"/>
      <c r="N24" s="821"/>
      <c r="O24" s="821"/>
      <c r="P24" s="821"/>
      <c r="Q24" s="821"/>
      <c r="R24" s="821"/>
      <c r="S24" s="234">
        <v>4.09</v>
      </c>
      <c r="T24" s="235">
        <f t="shared" si="0"/>
        <v>49.08</v>
      </c>
      <c r="U24" s="234" t="s">
        <v>90</v>
      </c>
      <c r="V24" s="235" t="s">
        <v>90</v>
      </c>
      <c r="W24" s="235">
        <v>1.39</v>
      </c>
      <c r="X24" s="236">
        <f t="shared" si="1"/>
        <v>16.68</v>
      </c>
      <c r="Y24" s="110"/>
      <c r="Z24" s="110"/>
    </row>
    <row r="25" spans="1:26" ht="20.100000000000001" customHeight="1" x14ac:dyDescent="0.2">
      <c r="A25" s="111" t="s">
        <v>115</v>
      </c>
      <c r="B25" s="112" t="s">
        <v>393</v>
      </c>
      <c r="C25" s="713"/>
      <c r="D25" s="677"/>
      <c r="E25" s="119">
        <v>786309124547</v>
      </c>
      <c r="F25" s="125">
        <v>12</v>
      </c>
      <c r="G25" s="796" t="s">
        <v>392</v>
      </c>
      <c r="H25" s="796"/>
      <c r="I25" s="796"/>
      <c r="J25" s="796"/>
      <c r="K25" s="820"/>
      <c r="L25" s="821"/>
      <c r="M25" s="821"/>
      <c r="N25" s="821"/>
      <c r="O25" s="821"/>
      <c r="P25" s="821"/>
      <c r="Q25" s="821"/>
      <c r="R25" s="821"/>
      <c r="S25" s="234">
        <v>4.09</v>
      </c>
      <c r="T25" s="235">
        <f t="shared" si="0"/>
        <v>49.08</v>
      </c>
      <c r="U25" s="234" t="s">
        <v>90</v>
      </c>
      <c r="V25" s="235" t="s">
        <v>90</v>
      </c>
      <c r="W25" s="235">
        <v>1.39</v>
      </c>
      <c r="X25" s="236">
        <f t="shared" si="1"/>
        <v>16.68</v>
      </c>
      <c r="Y25" s="110"/>
      <c r="Z25" s="110"/>
    </row>
    <row r="26" spans="1:26" ht="20.100000000000001" customHeight="1" x14ac:dyDescent="0.2">
      <c r="A26" s="111" t="s">
        <v>117</v>
      </c>
      <c r="B26" s="112" t="s">
        <v>394</v>
      </c>
      <c r="C26" s="713"/>
      <c r="D26" s="677"/>
      <c r="E26" s="119">
        <v>786309124554</v>
      </c>
      <c r="F26" s="125">
        <v>12</v>
      </c>
      <c r="G26" s="796" t="s">
        <v>392</v>
      </c>
      <c r="H26" s="796"/>
      <c r="I26" s="796"/>
      <c r="J26" s="796"/>
      <c r="K26" s="820"/>
      <c r="L26" s="821"/>
      <c r="M26" s="821"/>
      <c r="N26" s="821"/>
      <c r="O26" s="821"/>
      <c r="P26" s="821"/>
      <c r="Q26" s="821"/>
      <c r="R26" s="821"/>
      <c r="S26" s="234">
        <v>4.09</v>
      </c>
      <c r="T26" s="235">
        <f t="shared" si="0"/>
        <v>49.08</v>
      </c>
      <c r="U26" s="234" t="s">
        <v>90</v>
      </c>
      <c r="V26" s="235" t="s">
        <v>90</v>
      </c>
      <c r="W26" s="235">
        <v>1.39</v>
      </c>
      <c r="X26" s="236">
        <f t="shared" si="1"/>
        <v>16.68</v>
      </c>
      <c r="Y26" s="110"/>
      <c r="Z26" s="110"/>
    </row>
    <row r="27" spans="1:26" ht="20.100000000000001" customHeight="1" thickBot="1" x14ac:dyDescent="0.25">
      <c r="A27" s="206" t="s">
        <v>107</v>
      </c>
      <c r="B27" s="207" t="s">
        <v>395</v>
      </c>
      <c r="C27" s="715"/>
      <c r="D27" s="678"/>
      <c r="E27" s="208">
        <v>786309109896</v>
      </c>
      <c r="F27" s="132">
        <v>24</v>
      </c>
      <c r="G27" s="817" t="s">
        <v>392</v>
      </c>
      <c r="H27" s="817"/>
      <c r="I27" s="817"/>
      <c r="J27" s="817"/>
      <c r="K27" s="822"/>
      <c r="L27" s="823"/>
      <c r="M27" s="823"/>
      <c r="N27" s="823"/>
      <c r="O27" s="823"/>
      <c r="P27" s="823"/>
      <c r="Q27" s="823"/>
      <c r="R27" s="823"/>
      <c r="S27" s="237">
        <v>4.9799999999999995</v>
      </c>
      <c r="T27" s="238">
        <f t="shared" si="0"/>
        <v>119.51999999999998</v>
      </c>
      <c r="U27" s="237" t="s">
        <v>90</v>
      </c>
      <c r="V27" s="238" t="s">
        <v>90</v>
      </c>
      <c r="W27" s="238">
        <v>1.49</v>
      </c>
      <c r="X27" s="239">
        <f t="shared" si="1"/>
        <v>35.76</v>
      </c>
      <c r="Y27" s="110"/>
      <c r="Z27" s="110"/>
    </row>
    <row r="28" spans="1:26" ht="20.100000000000001" customHeight="1" x14ac:dyDescent="0.2"/>
    <row r="29" spans="1:26" ht="20.100000000000001" customHeight="1" x14ac:dyDescent="0.2"/>
    <row r="30" spans="1:26" ht="20.100000000000001" customHeight="1" x14ac:dyDescent="0.2"/>
  </sheetData>
  <mergeCells count="26">
    <mergeCell ref="A2:X2"/>
    <mergeCell ref="A3:X3"/>
    <mergeCell ref="A4:X4"/>
    <mergeCell ref="A5:X5"/>
    <mergeCell ref="A11:X12"/>
    <mergeCell ref="G27:J27"/>
    <mergeCell ref="W13:X13"/>
    <mergeCell ref="C15:C27"/>
    <mergeCell ref="D15:D27"/>
    <mergeCell ref="G16:J16"/>
    <mergeCell ref="K16:R27"/>
    <mergeCell ref="G17:J17"/>
    <mergeCell ref="G18:J18"/>
    <mergeCell ref="G19:J19"/>
    <mergeCell ref="G20:J20"/>
    <mergeCell ref="G21:J21"/>
    <mergeCell ref="A13:G13"/>
    <mergeCell ref="H13:L13"/>
    <mergeCell ref="M13:Q13"/>
    <mergeCell ref="S13:T13"/>
    <mergeCell ref="U13:V13"/>
    <mergeCell ref="G22:J22"/>
    <mergeCell ref="G23:J23"/>
    <mergeCell ref="G24:J24"/>
    <mergeCell ref="G25:J25"/>
    <mergeCell ref="G26:J26"/>
  </mergeCells>
  <dataValidations count="1">
    <dataValidation type="textLength" allowBlank="1" showInputMessage="1" showErrorMessage="1" sqref="B15" xr:uid="{17302BA2-2761-44E6-AAEA-6C336F5097AF}">
      <formula1>1</formula1>
      <formula2>30</formula2>
    </dataValidation>
  </dataValidations>
  <printOptions horizontalCentered="1"/>
  <pageMargins left="0.25" right="0.25" top="0.75" bottom="0.75" header="0.3" footer="0.3"/>
  <pageSetup scale="42" fitToHeight="0" orientation="landscape" r:id="rId1"/>
  <headerFooter alignWithMargins="0">
    <oddFooter>&amp;LPricing Valid Thru 8/31/2025&amp;C&amp;P of &amp;N&amp;RAll Information is Subject to Change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01D8-11B7-4E87-9C0F-BB65A0997EBA}">
  <sheetPr>
    <pageSetUpPr fitToPage="1"/>
  </sheetPr>
  <dimension ref="A1:AB96"/>
  <sheetViews>
    <sheetView view="pageBreakPreview" topLeftCell="C24" zoomScale="70" zoomScaleNormal="100" zoomScaleSheetLayoutView="70" zoomScalePageLayoutView="60" workbookViewId="0">
      <selection activeCell="G37" sqref="G37:S37"/>
    </sheetView>
  </sheetViews>
  <sheetFormatPr defaultColWidth="9.140625" defaultRowHeight="14.25" x14ac:dyDescent="0.2"/>
  <cols>
    <col min="1" max="1" width="23.28515625" style="266" customWidth="1"/>
    <col min="2" max="2" width="53.7109375" style="266" bestFit="1" customWidth="1"/>
    <col min="3" max="3" width="38" style="266" customWidth="1"/>
    <col min="4" max="4" width="39.28515625" style="266" customWidth="1"/>
    <col min="5" max="5" width="27.28515625" style="266" bestFit="1" customWidth="1"/>
    <col min="6" max="6" width="28.85546875" style="266" customWidth="1"/>
    <col min="7" max="19" width="9" style="266" customWidth="1"/>
    <col min="20" max="20" width="10.28515625" style="266" customWidth="1"/>
    <col min="21" max="21" width="12.140625" style="266" customWidth="1"/>
    <col min="22" max="25" width="12.42578125" style="266" customWidth="1"/>
    <col min="26" max="27" width="8.42578125" style="266" customWidth="1"/>
    <col min="28" max="16384" width="9.140625" style="266"/>
  </cols>
  <sheetData>
    <row r="1" spans="1:28" s="262" customFormat="1" ht="23.25" customHeight="1" x14ac:dyDescent="0.2">
      <c r="A1" s="909" t="s">
        <v>0</v>
      </c>
      <c r="B1" s="910"/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0"/>
      <c r="P1" s="910"/>
      <c r="Q1" s="910"/>
      <c r="R1" s="910"/>
      <c r="S1" s="910"/>
      <c r="T1" s="910"/>
      <c r="U1" s="910"/>
      <c r="V1" s="910"/>
      <c r="W1" s="910"/>
      <c r="X1" s="910"/>
      <c r="Y1" s="911"/>
    </row>
    <row r="2" spans="1:28" s="262" customFormat="1" ht="23.25" customHeight="1" x14ac:dyDescent="0.2">
      <c r="A2" s="912" t="s">
        <v>567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913"/>
      <c r="U2" s="913"/>
      <c r="V2" s="913"/>
      <c r="W2" s="913"/>
      <c r="X2" s="913"/>
      <c r="Y2" s="914"/>
    </row>
    <row r="3" spans="1:28" s="262" customFormat="1" ht="106.5" customHeight="1" x14ac:dyDescent="0.2">
      <c r="A3" s="912" t="s">
        <v>568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3"/>
      <c r="P3" s="913"/>
      <c r="Q3" s="913"/>
      <c r="R3" s="913"/>
      <c r="S3" s="913"/>
      <c r="T3" s="913"/>
      <c r="U3" s="913"/>
      <c r="V3" s="913"/>
      <c r="W3" s="913"/>
      <c r="X3" s="913"/>
      <c r="Y3" s="914"/>
    </row>
    <row r="4" spans="1:28" ht="15" x14ac:dyDescent="0.25">
      <c r="A4" s="263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5"/>
    </row>
    <row r="5" spans="1:28" ht="15" x14ac:dyDescent="0.25">
      <c r="A5" s="263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5"/>
    </row>
    <row r="6" spans="1:28" ht="15" x14ac:dyDescent="0.25">
      <c r="A6" s="263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5"/>
    </row>
    <row r="7" spans="1:28" ht="15" x14ac:dyDescent="0.25">
      <c r="A7" s="263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5"/>
    </row>
    <row r="8" spans="1:28" ht="15" x14ac:dyDescent="0.25">
      <c r="A8" s="263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5"/>
    </row>
    <row r="9" spans="1:28" ht="15" x14ac:dyDescent="0.25">
      <c r="A9" s="263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5"/>
    </row>
    <row r="10" spans="1:28" ht="15.75" thickBot="1" x14ac:dyDescent="0.3">
      <c r="A10" s="263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5"/>
    </row>
    <row r="11" spans="1:28" s="267" customFormat="1" ht="21" customHeight="1" x14ac:dyDescent="0.2">
      <c r="A11" s="869" t="s">
        <v>569</v>
      </c>
      <c r="B11" s="915"/>
      <c r="C11" s="915"/>
      <c r="D11" s="915"/>
      <c r="E11" s="915"/>
      <c r="F11" s="915"/>
      <c r="G11" s="915"/>
      <c r="H11" s="915"/>
      <c r="I11" s="915"/>
      <c r="J11" s="915"/>
      <c r="K11" s="915"/>
      <c r="L11" s="915"/>
      <c r="M11" s="915"/>
      <c r="N11" s="915"/>
      <c r="O11" s="915"/>
      <c r="P11" s="915"/>
      <c r="Q11" s="915"/>
      <c r="R11" s="915"/>
      <c r="S11" s="915"/>
      <c r="T11" s="915"/>
      <c r="U11" s="915"/>
      <c r="V11" s="915"/>
      <c r="W11" s="915"/>
      <c r="X11" s="915"/>
      <c r="Y11" s="916"/>
    </row>
    <row r="12" spans="1:28" s="267" customFormat="1" ht="21" customHeight="1" thickBot="1" x14ac:dyDescent="0.25">
      <c r="A12" s="917"/>
      <c r="B12" s="918"/>
      <c r="C12" s="918"/>
      <c r="D12" s="918"/>
      <c r="E12" s="918"/>
      <c r="F12" s="918"/>
      <c r="G12" s="918"/>
      <c r="H12" s="918"/>
      <c r="I12" s="918"/>
      <c r="J12" s="918"/>
      <c r="K12" s="918"/>
      <c r="L12" s="918"/>
      <c r="M12" s="918"/>
      <c r="N12" s="918"/>
      <c r="O12" s="918"/>
      <c r="P12" s="918"/>
      <c r="Q12" s="918"/>
      <c r="R12" s="918"/>
      <c r="S12" s="918"/>
      <c r="T12" s="918"/>
      <c r="U12" s="918"/>
      <c r="V12" s="918"/>
      <c r="W12" s="918"/>
      <c r="X12" s="918"/>
      <c r="Y12" s="919"/>
    </row>
    <row r="13" spans="1:28" s="269" customFormat="1" ht="18" customHeight="1" x14ac:dyDescent="0.2">
      <c r="A13" s="920" t="s">
        <v>4</v>
      </c>
      <c r="B13" s="921"/>
      <c r="C13" s="921"/>
      <c r="D13" s="921"/>
      <c r="E13" s="921"/>
      <c r="F13" s="921"/>
      <c r="G13" s="921"/>
      <c r="H13" s="921"/>
      <c r="I13" s="862" t="s">
        <v>5</v>
      </c>
      <c r="J13" s="860"/>
      <c r="K13" s="860"/>
      <c r="L13" s="860"/>
      <c r="M13" s="860"/>
      <c r="N13" s="860" t="s">
        <v>99</v>
      </c>
      <c r="O13" s="860"/>
      <c r="P13" s="860"/>
      <c r="Q13" s="860"/>
      <c r="R13" s="860"/>
      <c r="S13" s="268"/>
      <c r="T13" s="863" t="s">
        <v>7</v>
      </c>
      <c r="U13" s="864"/>
      <c r="V13" s="863" t="s">
        <v>259</v>
      </c>
      <c r="W13" s="864"/>
      <c r="X13" s="863" t="s">
        <v>259</v>
      </c>
      <c r="Y13" s="865"/>
    </row>
    <row r="14" spans="1:28" s="269" customFormat="1" ht="18" customHeight="1" thickBot="1" x14ac:dyDescent="0.25">
      <c r="A14" s="270" t="s">
        <v>9</v>
      </c>
      <c r="B14" s="271" t="s">
        <v>10</v>
      </c>
      <c r="C14" s="271" t="s">
        <v>11</v>
      </c>
      <c r="D14" s="271" t="s">
        <v>12</v>
      </c>
      <c r="E14" s="271" t="s">
        <v>400</v>
      </c>
      <c r="F14" s="272" t="s">
        <v>570</v>
      </c>
      <c r="G14" s="272" t="s">
        <v>15</v>
      </c>
      <c r="H14" s="272" t="s">
        <v>16</v>
      </c>
      <c r="I14" s="272" t="s">
        <v>17</v>
      </c>
      <c r="J14" s="272" t="s">
        <v>18</v>
      </c>
      <c r="K14" s="272" t="s">
        <v>19</v>
      </c>
      <c r="L14" s="272" t="s">
        <v>20</v>
      </c>
      <c r="M14" s="272" t="s">
        <v>21</v>
      </c>
      <c r="N14" s="273" t="s">
        <v>17</v>
      </c>
      <c r="O14" s="272" t="s">
        <v>18</v>
      </c>
      <c r="P14" s="272" t="s">
        <v>19</v>
      </c>
      <c r="Q14" s="272" t="s">
        <v>20</v>
      </c>
      <c r="R14" s="272" t="s">
        <v>21</v>
      </c>
      <c r="S14" s="273" t="s">
        <v>22</v>
      </c>
      <c r="T14" s="59" t="s">
        <v>23</v>
      </c>
      <c r="U14" s="60" t="s">
        <v>24</v>
      </c>
      <c r="V14" s="59" t="s">
        <v>25</v>
      </c>
      <c r="W14" s="60" t="s">
        <v>26</v>
      </c>
      <c r="X14" s="59" t="s">
        <v>27</v>
      </c>
      <c r="Y14" s="274" t="s">
        <v>28</v>
      </c>
    </row>
    <row r="15" spans="1:28" s="269" customFormat="1" ht="75" customHeight="1" x14ac:dyDescent="0.2">
      <c r="A15" s="275" t="s">
        <v>571</v>
      </c>
      <c r="B15" s="276" t="s">
        <v>572</v>
      </c>
      <c r="C15" s="866"/>
      <c r="D15" s="867" t="s">
        <v>573</v>
      </c>
      <c r="E15" s="875" t="s">
        <v>574</v>
      </c>
      <c r="F15" s="277" t="s">
        <v>575</v>
      </c>
      <c r="G15" s="278">
        <v>18</v>
      </c>
      <c r="H15" s="279">
        <v>18</v>
      </c>
      <c r="I15" s="280">
        <v>4</v>
      </c>
      <c r="J15" s="280">
        <v>6.625</v>
      </c>
      <c r="K15" s="280">
        <v>8.5</v>
      </c>
      <c r="L15" s="280">
        <v>13</v>
      </c>
      <c r="M15" s="280">
        <f>(J15*K15*L15)/1728</f>
        <v>0.42364728009259262</v>
      </c>
      <c r="N15" s="280">
        <v>3.4</v>
      </c>
      <c r="O15" s="280">
        <v>5.875</v>
      </c>
      <c r="P15" s="280">
        <v>8</v>
      </c>
      <c r="Q15" s="280">
        <v>12.625</v>
      </c>
      <c r="R15" s="280">
        <f>(O15*P15*Q15)/1728</f>
        <v>0.34338831018518517</v>
      </c>
      <c r="S15" s="281" t="s">
        <v>90</v>
      </c>
      <c r="T15" s="282">
        <v>1.64</v>
      </c>
      <c r="U15" s="282">
        <f>T15*G15</f>
        <v>29.52</v>
      </c>
      <c r="V15" s="282">
        <v>0.84399999999999997</v>
      </c>
      <c r="W15" s="282">
        <f>V15*G15</f>
        <v>15.192</v>
      </c>
      <c r="X15" s="282">
        <v>0.76500000000000001</v>
      </c>
      <c r="Y15" s="283">
        <f>X15*G15</f>
        <v>13.77</v>
      </c>
      <c r="AA15" s="284"/>
      <c r="AB15" s="284"/>
    </row>
    <row r="16" spans="1:28" s="262" customFormat="1" ht="18" customHeight="1" x14ac:dyDescent="0.2">
      <c r="A16" s="285" t="s">
        <v>576</v>
      </c>
      <c r="B16" s="286" t="s">
        <v>577</v>
      </c>
      <c r="C16" s="836"/>
      <c r="D16" s="838"/>
      <c r="E16" s="875"/>
      <c r="F16" s="287">
        <v>786309284487</v>
      </c>
      <c r="G16" s="288">
        <v>6</v>
      </c>
      <c r="H16" s="879"/>
      <c r="I16" s="880"/>
      <c r="J16" s="880"/>
      <c r="K16" s="880"/>
      <c r="L16" s="880"/>
      <c r="M16" s="880"/>
      <c r="N16" s="880"/>
      <c r="O16" s="880"/>
      <c r="P16" s="880"/>
      <c r="Q16" s="880"/>
      <c r="R16" s="880"/>
      <c r="S16" s="880"/>
      <c r="T16" s="880"/>
      <c r="U16" s="880"/>
      <c r="V16" s="880"/>
      <c r="W16" s="880"/>
      <c r="X16" s="880"/>
      <c r="Y16" s="902"/>
    </row>
    <row r="17" spans="1:28" s="262" customFormat="1" ht="18" customHeight="1" x14ac:dyDescent="0.2">
      <c r="A17" s="285" t="s">
        <v>578</v>
      </c>
      <c r="B17" s="286" t="s">
        <v>579</v>
      </c>
      <c r="C17" s="836"/>
      <c r="D17" s="838"/>
      <c r="E17" s="875"/>
      <c r="F17" s="287">
        <v>786309284487</v>
      </c>
      <c r="G17" s="288">
        <v>6</v>
      </c>
      <c r="H17" s="879"/>
      <c r="I17" s="880"/>
      <c r="J17" s="880"/>
      <c r="K17" s="880"/>
      <c r="L17" s="880"/>
      <c r="M17" s="880"/>
      <c r="N17" s="880"/>
      <c r="O17" s="880"/>
      <c r="P17" s="880"/>
      <c r="Q17" s="880"/>
      <c r="R17" s="880"/>
      <c r="S17" s="880"/>
      <c r="T17" s="880"/>
      <c r="U17" s="880"/>
      <c r="V17" s="880"/>
      <c r="W17" s="880"/>
      <c r="X17" s="880"/>
      <c r="Y17" s="902"/>
    </row>
    <row r="18" spans="1:28" s="262" customFormat="1" ht="18" customHeight="1" x14ac:dyDescent="0.2">
      <c r="A18" s="285" t="s">
        <v>580</v>
      </c>
      <c r="B18" s="286" t="s">
        <v>581</v>
      </c>
      <c r="C18" s="836"/>
      <c r="D18" s="838"/>
      <c r="E18" s="867"/>
      <c r="F18" s="287">
        <v>786309284487</v>
      </c>
      <c r="G18" s="288">
        <v>6</v>
      </c>
      <c r="H18" s="882"/>
      <c r="I18" s="883"/>
      <c r="J18" s="883"/>
      <c r="K18" s="883"/>
      <c r="L18" s="883"/>
      <c r="M18" s="883"/>
      <c r="N18" s="883"/>
      <c r="O18" s="883"/>
      <c r="P18" s="883"/>
      <c r="Q18" s="883"/>
      <c r="R18" s="883"/>
      <c r="S18" s="883"/>
      <c r="T18" s="883"/>
      <c r="U18" s="883"/>
      <c r="V18" s="883"/>
      <c r="W18" s="883"/>
      <c r="X18" s="883"/>
      <c r="Y18" s="903"/>
    </row>
    <row r="19" spans="1:28" s="269" customFormat="1" ht="75" customHeight="1" x14ac:dyDescent="0.2">
      <c r="A19" s="289" t="s">
        <v>582</v>
      </c>
      <c r="B19" s="290" t="s">
        <v>583</v>
      </c>
      <c r="C19" s="836"/>
      <c r="D19" s="838" t="s">
        <v>584</v>
      </c>
      <c r="E19" s="839" t="s">
        <v>574</v>
      </c>
      <c r="F19" s="291" t="s">
        <v>585</v>
      </c>
      <c r="G19" s="292">
        <v>18</v>
      </c>
      <c r="H19" s="293">
        <v>18</v>
      </c>
      <c r="I19" s="294">
        <v>3.6</v>
      </c>
      <c r="J19" s="294">
        <v>7.5</v>
      </c>
      <c r="K19" s="294">
        <v>8.5</v>
      </c>
      <c r="L19" s="294">
        <v>11.875</v>
      </c>
      <c r="M19" s="294">
        <f>(J19*K19*L19)/1728</f>
        <v>0.43809678819444442</v>
      </c>
      <c r="N19" s="294">
        <v>3.2</v>
      </c>
      <c r="O19" s="294">
        <v>7.75</v>
      </c>
      <c r="P19" s="294">
        <v>6.625</v>
      </c>
      <c r="Q19" s="294">
        <v>11.375</v>
      </c>
      <c r="R19" s="294">
        <f>(O19*P19*Q19)/1728</f>
        <v>0.33798330801504628</v>
      </c>
      <c r="S19" s="295" t="s">
        <v>90</v>
      </c>
      <c r="T19" s="296">
        <v>1.64</v>
      </c>
      <c r="U19" s="296">
        <f>T19*G19</f>
        <v>29.52</v>
      </c>
      <c r="V19" s="296">
        <v>0.85499999999999998</v>
      </c>
      <c r="W19" s="296">
        <f>V19*G19</f>
        <v>15.39</v>
      </c>
      <c r="X19" s="296">
        <v>0.78</v>
      </c>
      <c r="Y19" s="297">
        <f>X19*G19</f>
        <v>14.040000000000001</v>
      </c>
      <c r="AA19" s="284"/>
      <c r="AB19" s="284"/>
    </row>
    <row r="20" spans="1:28" s="262" customFormat="1" ht="18" customHeight="1" x14ac:dyDescent="0.2">
      <c r="A20" s="285" t="s">
        <v>586</v>
      </c>
      <c r="B20" s="286" t="s">
        <v>587</v>
      </c>
      <c r="C20" s="836"/>
      <c r="D20" s="838"/>
      <c r="E20" s="875"/>
      <c r="F20" s="287">
        <v>786309284463</v>
      </c>
      <c r="G20" s="288">
        <v>6</v>
      </c>
      <c r="H20" s="879"/>
      <c r="I20" s="880"/>
      <c r="J20" s="880"/>
      <c r="K20" s="880"/>
      <c r="L20" s="880"/>
      <c r="M20" s="880"/>
      <c r="N20" s="880"/>
      <c r="O20" s="880"/>
      <c r="P20" s="880"/>
      <c r="Q20" s="880"/>
      <c r="R20" s="880"/>
      <c r="S20" s="880"/>
      <c r="T20" s="880"/>
      <c r="U20" s="880"/>
      <c r="V20" s="880"/>
      <c r="W20" s="880"/>
      <c r="X20" s="880"/>
      <c r="Y20" s="902"/>
    </row>
    <row r="21" spans="1:28" s="262" customFormat="1" ht="18" customHeight="1" x14ac:dyDescent="0.2">
      <c r="A21" s="285" t="s">
        <v>588</v>
      </c>
      <c r="B21" s="286" t="s">
        <v>589</v>
      </c>
      <c r="C21" s="836"/>
      <c r="D21" s="838"/>
      <c r="E21" s="875"/>
      <c r="F21" s="287">
        <v>786309284463</v>
      </c>
      <c r="G21" s="288">
        <v>6</v>
      </c>
      <c r="H21" s="879"/>
      <c r="I21" s="880"/>
      <c r="J21" s="880"/>
      <c r="K21" s="880"/>
      <c r="L21" s="880"/>
      <c r="M21" s="880"/>
      <c r="N21" s="880"/>
      <c r="O21" s="880"/>
      <c r="P21" s="880"/>
      <c r="Q21" s="880"/>
      <c r="R21" s="880"/>
      <c r="S21" s="880"/>
      <c r="T21" s="880"/>
      <c r="U21" s="880"/>
      <c r="V21" s="880"/>
      <c r="W21" s="880"/>
      <c r="X21" s="880"/>
      <c r="Y21" s="902"/>
    </row>
    <row r="22" spans="1:28" s="262" customFormat="1" ht="18" customHeight="1" x14ac:dyDescent="0.2">
      <c r="A22" s="285" t="s">
        <v>590</v>
      </c>
      <c r="B22" s="286" t="s">
        <v>591</v>
      </c>
      <c r="C22" s="836"/>
      <c r="D22" s="838"/>
      <c r="E22" s="867"/>
      <c r="F22" s="287">
        <v>786309284463</v>
      </c>
      <c r="G22" s="288">
        <v>6</v>
      </c>
      <c r="H22" s="882"/>
      <c r="I22" s="883"/>
      <c r="J22" s="883"/>
      <c r="K22" s="883"/>
      <c r="L22" s="883"/>
      <c r="M22" s="883"/>
      <c r="N22" s="883"/>
      <c r="O22" s="883"/>
      <c r="P22" s="883"/>
      <c r="Q22" s="883"/>
      <c r="R22" s="883"/>
      <c r="S22" s="883"/>
      <c r="T22" s="883"/>
      <c r="U22" s="883"/>
      <c r="V22" s="883"/>
      <c r="W22" s="883"/>
      <c r="X22" s="883"/>
      <c r="Y22" s="903"/>
    </row>
    <row r="23" spans="1:28" s="269" customFormat="1" ht="75" customHeight="1" x14ac:dyDescent="0.2">
      <c r="A23" s="289" t="s">
        <v>592</v>
      </c>
      <c r="B23" s="290" t="s">
        <v>593</v>
      </c>
      <c r="C23" s="836"/>
      <c r="D23" s="838" t="s">
        <v>594</v>
      </c>
      <c r="E23" s="839" t="s">
        <v>574</v>
      </c>
      <c r="F23" s="291" t="s">
        <v>595</v>
      </c>
      <c r="G23" s="292">
        <v>18</v>
      </c>
      <c r="H23" s="293">
        <v>18</v>
      </c>
      <c r="I23" s="294">
        <v>3.4</v>
      </c>
      <c r="J23" s="294">
        <v>6.875</v>
      </c>
      <c r="K23" s="294">
        <v>8.375</v>
      </c>
      <c r="L23" s="294">
        <v>11.5</v>
      </c>
      <c r="M23" s="294">
        <f>(J23*K23*L23)/1728</f>
        <v>0.38318775318287035</v>
      </c>
      <c r="N23" s="294">
        <v>3</v>
      </c>
      <c r="O23" s="294">
        <v>7.625</v>
      </c>
      <c r="P23" s="294">
        <v>6.25</v>
      </c>
      <c r="Q23" s="294">
        <v>10.875</v>
      </c>
      <c r="R23" s="294">
        <f>(O23*P23*Q23)/1728</f>
        <v>0.29991997612847221</v>
      </c>
      <c r="S23" s="298" t="s">
        <v>90</v>
      </c>
      <c r="T23" s="296">
        <v>1.64</v>
      </c>
      <c r="U23" s="296">
        <f>T23*G23</f>
        <v>29.52</v>
      </c>
      <c r="V23" s="296">
        <v>0.85099999999999998</v>
      </c>
      <c r="W23" s="296">
        <f>V23*G23</f>
        <v>15.318</v>
      </c>
      <c r="X23" s="296">
        <v>0.78</v>
      </c>
      <c r="Y23" s="299">
        <f>X23*G23</f>
        <v>14.040000000000001</v>
      </c>
      <c r="AA23" s="284"/>
      <c r="AB23" s="284"/>
    </row>
    <row r="24" spans="1:28" s="262" customFormat="1" ht="18" customHeight="1" x14ac:dyDescent="0.2">
      <c r="A24" s="285" t="s">
        <v>596</v>
      </c>
      <c r="B24" s="286" t="s">
        <v>597</v>
      </c>
      <c r="C24" s="836"/>
      <c r="D24" s="838"/>
      <c r="E24" s="875"/>
      <c r="F24" s="287">
        <v>786309284388</v>
      </c>
      <c r="G24" s="300">
        <v>6</v>
      </c>
      <c r="H24" s="879"/>
      <c r="I24" s="880"/>
      <c r="J24" s="880"/>
      <c r="K24" s="880"/>
      <c r="L24" s="880"/>
      <c r="M24" s="880"/>
      <c r="N24" s="880"/>
      <c r="O24" s="880"/>
      <c r="P24" s="880"/>
      <c r="Q24" s="880"/>
      <c r="R24" s="880"/>
      <c r="S24" s="880"/>
      <c r="T24" s="880"/>
      <c r="U24" s="880"/>
      <c r="V24" s="880"/>
      <c r="W24" s="880"/>
      <c r="X24" s="880"/>
      <c r="Y24" s="902"/>
    </row>
    <row r="25" spans="1:28" s="262" customFormat="1" ht="18" customHeight="1" x14ac:dyDescent="0.2">
      <c r="A25" s="285" t="s">
        <v>598</v>
      </c>
      <c r="B25" s="286" t="s">
        <v>599</v>
      </c>
      <c r="C25" s="836"/>
      <c r="D25" s="838"/>
      <c r="E25" s="875"/>
      <c r="F25" s="287">
        <v>786309284388</v>
      </c>
      <c r="G25" s="300">
        <v>6</v>
      </c>
      <c r="H25" s="879"/>
      <c r="I25" s="880"/>
      <c r="J25" s="880"/>
      <c r="K25" s="880"/>
      <c r="L25" s="880"/>
      <c r="M25" s="880"/>
      <c r="N25" s="880"/>
      <c r="O25" s="880"/>
      <c r="P25" s="880"/>
      <c r="Q25" s="880"/>
      <c r="R25" s="880"/>
      <c r="S25" s="880"/>
      <c r="T25" s="880"/>
      <c r="U25" s="880"/>
      <c r="V25" s="880"/>
      <c r="W25" s="880"/>
      <c r="X25" s="880"/>
      <c r="Y25" s="902"/>
    </row>
    <row r="26" spans="1:28" s="262" customFormat="1" ht="18" customHeight="1" x14ac:dyDescent="0.2">
      <c r="A26" s="285" t="s">
        <v>600</v>
      </c>
      <c r="B26" s="286" t="s">
        <v>601</v>
      </c>
      <c r="C26" s="836"/>
      <c r="D26" s="838"/>
      <c r="E26" s="867"/>
      <c r="F26" s="287">
        <v>786309284388</v>
      </c>
      <c r="G26" s="300">
        <v>6</v>
      </c>
      <c r="H26" s="882"/>
      <c r="I26" s="883"/>
      <c r="J26" s="883"/>
      <c r="K26" s="883"/>
      <c r="L26" s="883"/>
      <c r="M26" s="883"/>
      <c r="N26" s="883"/>
      <c r="O26" s="883"/>
      <c r="P26" s="883"/>
      <c r="Q26" s="883"/>
      <c r="R26" s="883"/>
      <c r="S26" s="883"/>
      <c r="T26" s="883"/>
      <c r="U26" s="883"/>
      <c r="V26" s="883"/>
      <c r="W26" s="883"/>
      <c r="X26" s="883"/>
      <c r="Y26" s="903"/>
    </row>
    <row r="27" spans="1:28" s="269" customFormat="1" ht="75" customHeight="1" x14ac:dyDescent="0.2">
      <c r="A27" s="289" t="s">
        <v>602</v>
      </c>
      <c r="B27" s="290" t="s">
        <v>603</v>
      </c>
      <c r="C27" s="836"/>
      <c r="D27" s="838" t="s">
        <v>604</v>
      </c>
      <c r="E27" s="839" t="s">
        <v>605</v>
      </c>
      <c r="F27" s="291" t="s">
        <v>606</v>
      </c>
      <c r="G27" s="292">
        <v>18</v>
      </c>
      <c r="H27" s="293">
        <v>18</v>
      </c>
      <c r="I27" s="294">
        <v>7.2</v>
      </c>
      <c r="J27" s="294">
        <v>9.25</v>
      </c>
      <c r="K27" s="294">
        <v>10.25</v>
      </c>
      <c r="L27" s="294">
        <v>15</v>
      </c>
      <c r="M27" s="294">
        <f>(J27*K27*L27)/1728</f>
        <v>0.82302517361111116</v>
      </c>
      <c r="N27" s="294">
        <v>6.6</v>
      </c>
      <c r="O27" s="294">
        <v>8.25</v>
      </c>
      <c r="P27" s="294">
        <v>9.75</v>
      </c>
      <c r="Q27" s="294">
        <v>14.5</v>
      </c>
      <c r="R27" s="294">
        <f>(O27*P27*Q27)/1728</f>
        <v>0.67496744791666663</v>
      </c>
      <c r="S27" s="298" t="s">
        <v>90</v>
      </c>
      <c r="T27" s="296">
        <v>1.9</v>
      </c>
      <c r="U27" s="296">
        <f>T27*G27</f>
        <v>34.199999999999996</v>
      </c>
      <c r="V27" s="296">
        <v>1.0289999999999999</v>
      </c>
      <c r="W27" s="296">
        <f>V27*G27</f>
        <v>18.521999999999998</v>
      </c>
      <c r="X27" s="296">
        <v>0.88</v>
      </c>
      <c r="Y27" s="297">
        <f>X27*G27</f>
        <v>15.84</v>
      </c>
      <c r="AA27" s="284"/>
      <c r="AB27" s="284"/>
    </row>
    <row r="28" spans="1:28" s="262" customFormat="1" ht="18" customHeight="1" x14ac:dyDescent="0.2">
      <c r="A28" s="285" t="s">
        <v>607</v>
      </c>
      <c r="B28" s="286" t="s">
        <v>608</v>
      </c>
      <c r="C28" s="836"/>
      <c r="D28" s="838"/>
      <c r="E28" s="875"/>
      <c r="F28" s="287">
        <v>786309284500</v>
      </c>
      <c r="G28" s="300">
        <v>6</v>
      </c>
      <c r="H28" s="879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902"/>
    </row>
    <row r="29" spans="1:28" s="262" customFormat="1" ht="18" customHeight="1" x14ac:dyDescent="0.2">
      <c r="A29" s="285" t="s">
        <v>609</v>
      </c>
      <c r="B29" s="286" t="s">
        <v>610</v>
      </c>
      <c r="C29" s="836"/>
      <c r="D29" s="838"/>
      <c r="E29" s="875"/>
      <c r="F29" s="287">
        <v>786309284500</v>
      </c>
      <c r="G29" s="300">
        <v>6</v>
      </c>
      <c r="H29" s="879"/>
      <c r="I29" s="880"/>
      <c r="J29" s="880"/>
      <c r="K29" s="880"/>
      <c r="L29" s="880"/>
      <c r="M29" s="880"/>
      <c r="N29" s="880"/>
      <c r="O29" s="880"/>
      <c r="P29" s="880"/>
      <c r="Q29" s="880"/>
      <c r="R29" s="880"/>
      <c r="S29" s="880"/>
      <c r="T29" s="880"/>
      <c r="U29" s="880"/>
      <c r="V29" s="880"/>
      <c r="W29" s="880"/>
      <c r="X29" s="880"/>
      <c r="Y29" s="902"/>
    </row>
    <row r="30" spans="1:28" s="262" customFormat="1" ht="18" customHeight="1" thickBot="1" x14ac:dyDescent="0.25">
      <c r="A30" s="285" t="s">
        <v>611</v>
      </c>
      <c r="B30" s="286" t="s">
        <v>612</v>
      </c>
      <c r="C30" s="836"/>
      <c r="D30" s="838"/>
      <c r="E30" s="867"/>
      <c r="F30" s="287">
        <v>786309284500</v>
      </c>
      <c r="G30" s="300">
        <v>6</v>
      </c>
      <c r="H30" s="882"/>
      <c r="I30" s="883"/>
      <c r="J30" s="883"/>
      <c r="K30" s="883"/>
      <c r="L30" s="883"/>
      <c r="M30" s="883"/>
      <c r="N30" s="883"/>
      <c r="O30" s="883"/>
      <c r="P30" s="883"/>
      <c r="Q30" s="883"/>
      <c r="R30" s="883"/>
      <c r="S30" s="883"/>
      <c r="T30" s="883"/>
      <c r="U30" s="883"/>
      <c r="V30" s="883"/>
      <c r="W30" s="883"/>
      <c r="X30" s="883"/>
      <c r="Y30" s="903"/>
    </row>
    <row r="31" spans="1:28" s="269" customFormat="1" ht="18" customHeight="1" x14ac:dyDescent="0.2">
      <c r="A31" s="904" t="s">
        <v>4</v>
      </c>
      <c r="B31" s="905"/>
      <c r="C31" s="905"/>
      <c r="D31" s="905"/>
      <c r="E31" s="905"/>
      <c r="F31" s="905"/>
      <c r="G31" s="905"/>
      <c r="H31" s="905"/>
      <c r="I31" s="906" t="s">
        <v>5</v>
      </c>
      <c r="J31" s="907"/>
      <c r="K31" s="907"/>
      <c r="L31" s="907"/>
      <c r="M31" s="907"/>
      <c r="N31" s="907" t="s">
        <v>99</v>
      </c>
      <c r="O31" s="907"/>
      <c r="P31" s="907"/>
      <c r="Q31" s="907"/>
      <c r="R31" s="907"/>
      <c r="S31" s="301"/>
      <c r="T31" s="908" t="s">
        <v>7</v>
      </c>
      <c r="U31" s="908"/>
      <c r="V31" s="900" t="s">
        <v>8</v>
      </c>
      <c r="W31" s="900"/>
      <c r="X31" s="900" t="s">
        <v>8</v>
      </c>
      <c r="Y31" s="901"/>
    </row>
    <row r="32" spans="1:28" s="269" customFormat="1" ht="18" customHeight="1" x14ac:dyDescent="0.2">
      <c r="A32" s="302" t="s">
        <v>9</v>
      </c>
      <c r="B32" s="303" t="s">
        <v>10</v>
      </c>
      <c r="C32" s="304" t="s">
        <v>11</v>
      </c>
      <c r="D32" s="304" t="s">
        <v>12</v>
      </c>
      <c r="E32" s="304"/>
      <c r="F32" s="305" t="s">
        <v>570</v>
      </c>
      <c r="G32" s="305" t="s">
        <v>15</v>
      </c>
      <c r="H32" s="305" t="s">
        <v>16</v>
      </c>
      <c r="I32" s="305" t="s">
        <v>17</v>
      </c>
      <c r="J32" s="305" t="s">
        <v>18</v>
      </c>
      <c r="K32" s="305" t="s">
        <v>19</v>
      </c>
      <c r="L32" s="305" t="s">
        <v>20</v>
      </c>
      <c r="M32" s="305" t="s">
        <v>21</v>
      </c>
      <c r="N32" s="306" t="s">
        <v>17</v>
      </c>
      <c r="O32" s="305" t="s">
        <v>18</v>
      </c>
      <c r="P32" s="305" t="s">
        <v>19</v>
      </c>
      <c r="Q32" s="305" t="s">
        <v>20</v>
      </c>
      <c r="R32" s="305" t="s">
        <v>21</v>
      </c>
      <c r="S32" s="306" t="s">
        <v>22</v>
      </c>
      <c r="T32" s="307" t="s">
        <v>23</v>
      </c>
      <c r="U32" s="307" t="s">
        <v>24</v>
      </c>
      <c r="V32" s="308" t="s">
        <v>25</v>
      </c>
      <c r="W32" s="307" t="s">
        <v>26</v>
      </c>
      <c r="X32" s="308" t="s">
        <v>27</v>
      </c>
      <c r="Y32" s="309" t="s">
        <v>28</v>
      </c>
    </row>
    <row r="33" spans="1:28" s="269" customFormat="1" ht="75" customHeight="1" x14ac:dyDescent="0.2">
      <c r="A33" s="289" t="s">
        <v>613</v>
      </c>
      <c r="B33" s="290" t="s">
        <v>614</v>
      </c>
      <c r="C33" s="836"/>
      <c r="D33" s="838" t="s">
        <v>615</v>
      </c>
      <c r="E33" s="839" t="s">
        <v>616</v>
      </c>
      <c r="F33" s="291" t="s">
        <v>617</v>
      </c>
      <c r="G33" s="292">
        <v>36</v>
      </c>
      <c r="H33" s="293">
        <v>36</v>
      </c>
      <c r="I33" s="294">
        <v>6.8</v>
      </c>
      <c r="J33" s="294">
        <v>9.75</v>
      </c>
      <c r="K33" s="294">
        <v>20.75</v>
      </c>
      <c r="L33" s="294">
        <v>9.25</v>
      </c>
      <c r="M33" s="294">
        <f>(J33*K33*L33)/1728</f>
        <v>1.0829806857638888</v>
      </c>
      <c r="N33" s="294">
        <v>6</v>
      </c>
      <c r="O33" s="294">
        <v>8.625</v>
      </c>
      <c r="P33" s="294">
        <v>20.5</v>
      </c>
      <c r="Q33" s="294">
        <v>8.375</v>
      </c>
      <c r="R33" s="294">
        <f>(O33*P33*Q33)/1728</f>
        <v>0.85694715711805558</v>
      </c>
      <c r="S33" s="295" t="s">
        <v>90</v>
      </c>
      <c r="T33" s="296">
        <v>1.66</v>
      </c>
      <c r="U33" s="296">
        <f>T33*G33</f>
        <v>59.76</v>
      </c>
      <c r="V33" s="296">
        <v>0.52700000000000002</v>
      </c>
      <c r="W33" s="296">
        <f>V33*G33</f>
        <v>18.972000000000001</v>
      </c>
      <c r="X33" s="296">
        <v>0.47</v>
      </c>
      <c r="Y33" s="297">
        <f>X33*G33</f>
        <v>16.919999999999998</v>
      </c>
      <c r="AA33" s="284"/>
      <c r="AB33" s="284"/>
    </row>
    <row r="34" spans="1:28" s="262" customFormat="1" ht="18" customHeight="1" x14ac:dyDescent="0.2">
      <c r="A34" s="285" t="s">
        <v>618</v>
      </c>
      <c r="B34" s="286" t="s">
        <v>619</v>
      </c>
      <c r="C34" s="836"/>
      <c r="D34" s="838"/>
      <c r="E34" s="875"/>
      <c r="F34" s="287">
        <v>786309165908</v>
      </c>
      <c r="G34" s="300">
        <v>12</v>
      </c>
      <c r="H34" s="876"/>
      <c r="I34" s="877"/>
      <c r="J34" s="877"/>
      <c r="K34" s="877"/>
      <c r="L34" s="877"/>
      <c r="M34" s="877"/>
      <c r="N34" s="877"/>
      <c r="O34" s="877"/>
      <c r="P34" s="877"/>
      <c r="Q34" s="877"/>
      <c r="R34" s="877"/>
      <c r="S34" s="877"/>
      <c r="T34" s="877"/>
      <c r="U34" s="877"/>
      <c r="V34" s="877"/>
      <c r="W34" s="877"/>
      <c r="X34" s="877"/>
      <c r="Y34" s="878"/>
    </row>
    <row r="35" spans="1:28" s="262" customFormat="1" ht="18" customHeight="1" x14ac:dyDescent="0.2">
      <c r="A35" s="285" t="s">
        <v>620</v>
      </c>
      <c r="B35" s="286" t="s">
        <v>621</v>
      </c>
      <c r="C35" s="836"/>
      <c r="D35" s="838"/>
      <c r="E35" s="875"/>
      <c r="F35" s="287">
        <v>786309165908</v>
      </c>
      <c r="G35" s="300">
        <v>12</v>
      </c>
      <c r="H35" s="879"/>
      <c r="I35" s="880"/>
      <c r="J35" s="880"/>
      <c r="K35" s="880"/>
      <c r="L35" s="880"/>
      <c r="M35" s="880"/>
      <c r="N35" s="880"/>
      <c r="O35" s="880"/>
      <c r="P35" s="880"/>
      <c r="Q35" s="880"/>
      <c r="R35" s="880"/>
      <c r="S35" s="880"/>
      <c r="T35" s="880"/>
      <c r="U35" s="880"/>
      <c r="V35" s="880"/>
      <c r="W35" s="880"/>
      <c r="X35" s="880"/>
      <c r="Y35" s="881"/>
    </row>
    <row r="36" spans="1:28" s="262" customFormat="1" ht="18" customHeight="1" x14ac:dyDescent="0.2">
      <c r="A36" s="285" t="s">
        <v>622</v>
      </c>
      <c r="B36" s="286" t="s">
        <v>623</v>
      </c>
      <c r="C36" s="836"/>
      <c r="D36" s="838"/>
      <c r="E36" s="867"/>
      <c r="F36" s="287">
        <v>786309165908</v>
      </c>
      <c r="G36" s="300">
        <v>12</v>
      </c>
      <c r="H36" s="882"/>
      <c r="I36" s="883"/>
      <c r="J36" s="883"/>
      <c r="K36" s="883"/>
      <c r="L36" s="883"/>
      <c r="M36" s="883"/>
      <c r="N36" s="883"/>
      <c r="O36" s="883"/>
      <c r="P36" s="883"/>
      <c r="Q36" s="883"/>
      <c r="R36" s="883"/>
      <c r="S36" s="883"/>
      <c r="T36" s="883"/>
      <c r="U36" s="883"/>
      <c r="V36" s="883"/>
      <c r="W36" s="883"/>
      <c r="X36" s="883"/>
      <c r="Y36" s="884"/>
    </row>
    <row r="37" spans="1:28" s="269" customFormat="1" ht="75" customHeight="1" x14ac:dyDescent="0.2">
      <c r="A37" s="289" t="s">
        <v>624</v>
      </c>
      <c r="B37" s="290" t="s">
        <v>625</v>
      </c>
      <c r="C37" s="837"/>
      <c r="D37" s="839" t="s">
        <v>626</v>
      </c>
      <c r="E37" s="888" t="s">
        <v>627</v>
      </c>
      <c r="F37" s="291" t="s">
        <v>628</v>
      </c>
      <c r="G37" s="1204">
        <v>24</v>
      </c>
      <c r="H37" s="1206">
        <v>24</v>
      </c>
      <c r="I37" s="1209"/>
      <c r="J37" s="1207">
        <v>6</v>
      </c>
      <c r="K37" s="1207">
        <v>16.75</v>
      </c>
      <c r="L37" s="1207">
        <v>13.5</v>
      </c>
      <c r="M37" s="1208">
        <v>0.78515625</v>
      </c>
      <c r="N37" s="1209"/>
      <c r="O37" s="1207">
        <v>5.5</v>
      </c>
      <c r="P37" s="1207">
        <v>16.25</v>
      </c>
      <c r="Q37" s="1207">
        <v>13</v>
      </c>
      <c r="R37" s="1208">
        <v>0.6723813657407407</v>
      </c>
      <c r="S37" s="1205" t="s">
        <v>90</v>
      </c>
      <c r="T37" s="282">
        <v>2.6</v>
      </c>
      <c r="U37" s="282">
        <f>T37*G37</f>
        <v>62.400000000000006</v>
      </c>
      <c r="V37" s="282">
        <v>1.01</v>
      </c>
      <c r="W37" s="282">
        <f>V37*G37</f>
        <v>24.240000000000002</v>
      </c>
      <c r="X37" s="282">
        <v>0.94</v>
      </c>
      <c r="Y37" s="283">
        <f>X37*G37</f>
        <v>22.56</v>
      </c>
      <c r="AA37" s="284"/>
      <c r="AB37" s="284"/>
    </row>
    <row r="38" spans="1:28" s="262" customFormat="1" ht="18" customHeight="1" x14ac:dyDescent="0.2">
      <c r="A38" s="310" t="s">
        <v>629</v>
      </c>
      <c r="B38" s="311" t="s">
        <v>630</v>
      </c>
      <c r="C38" s="885"/>
      <c r="D38" s="875"/>
      <c r="E38" s="889"/>
      <c r="F38" s="288">
        <v>786309287969</v>
      </c>
      <c r="G38" s="288">
        <v>6</v>
      </c>
      <c r="H38" s="891"/>
      <c r="I38" s="892"/>
      <c r="J38" s="892"/>
      <c r="K38" s="892"/>
      <c r="L38" s="892"/>
      <c r="M38" s="892"/>
      <c r="N38" s="892"/>
      <c r="O38" s="892"/>
      <c r="P38" s="892"/>
      <c r="Q38" s="892"/>
      <c r="R38" s="892"/>
      <c r="S38" s="892"/>
      <c r="T38" s="892"/>
      <c r="U38" s="892"/>
      <c r="V38" s="892"/>
      <c r="W38" s="892"/>
      <c r="X38" s="892"/>
      <c r="Y38" s="893"/>
    </row>
    <row r="39" spans="1:28" s="262" customFormat="1" ht="18" customHeight="1" x14ac:dyDescent="0.2">
      <c r="A39" s="310" t="s">
        <v>631</v>
      </c>
      <c r="B39" s="311" t="s">
        <v>630</v>
      </c>
      <c r="C39" s="885"/>
      <c r="D39" s="875"/>
      <c r="E39" s="889"/>
      <c r="F39" s="288">
        <v>786309287969</v>
      </c>
      <c r="G39" s="288">
        <v>6</v>
      </c>
      <c r="H39" s="894"/>
      <c r="I39" s="895"/>
      <c r="J39" s="895"/>
      <c r="K39" s="895"/>
      <c r="L39" s="895"/>
      <c r="M39" s="895"/>
      <c r="N39" s="895"/>
      <c r="O39" s="895"/>
      <c r="P39" s="895"/>
      <c r="Q39" s="895"/>
      <c r="R39" s="895"/>
      <c r="S39" s="895"/>
      <c r="T39" s="895"/>
      <c r="U39" s="895"/>
      <c r="V39" s="895"/>
      <c r="W39" s="895"/>
      <c r="X39" s="895"/>
      <c r="Y39" s="896"/>
    </row>
    <row r="40" spans="1:28" s="262" customFormat="1" ht="18" customHeight="1" x14ac:dyDescent="0.2">
      <c r="A40" s="310" t="s">
        <v>632</v>
      </c>
      <c r="B40" s="311" t="s">
        <v>630</v>
      </c>
      <c r="C40" s="885"/>
      <c r="D40" s="875"/>
      <c r="E40" s="889"/>
      <c r="F40" s="288">
        <v>786309287969</v>
      </c>
      <c r="G40" s="288">
        <v>6</v>
      </c>
      <c r="H40" s="894"/>
      <c r="I40" s="895"/>
      <c r="J40" s="895"/>
      <c r="K40" s="895"/>
      <c r="L40" s="895"/>
      <c r="M40" s="895"/>
      <c r="N40" s="895"/>
      <c r="O40" s="895"/>
      <c r="P40" s="895"/>
      <c r="Q40" s="895"/>
      <c r="R40" s="895"/>
      <c r="S40" s="895"/>
      <c r="T40" s="895"/>
      <c r="U40" s="895"/>
      <c r="V40" s="895"/>
      <c r="W40" s="895"/>
      <c r="X40" s="895"/>
      <c r="Y40" s="896"/>
    </row>
    <row r="41" spans="1:28" s="262" customFormat="1" ht="18" customHeight="1" thickBot="1" x14ac:dyDescent="0.25">
      <c r="A41" s="310" t="s">
        <v>633</v>
      </c>
      <c r="B41" s="311" t="s">
        <v>630</v>
      </c>
      <c r="C41" s="886"/>
      <c r="D41" s="887"/>
      <c r="E41" s="890"/>
      <c r="F41" s="288">
        <v>786309287969</v>
      </c>
      <c r="G41" s="312">
        <v>6</v>
      </c>
      <c r="H41" s="897"/>
      <c r="I41" s="898"/>
      <c r="J41" s="898"/>
      <c r="K41" s="898"/>
      <c r="L41" s="898"/>
      <c r="M41" s="898"/>
      <c r="N41" s="898"/>
      <c r="O41" s="898"/>
      <c r="P41" s="898"/>
      <c r="Q41" s="898"/>
      <c r="R41" s="898"/>
      <c r="S41" s="898"/>
      <c r="T41" s="898"/>
      <c r="U41" s="898"/>
      <c r="V41" s="898"/>
      <c r="W41" s="898"/>
      <c r="X41" s="898"/>
      <c r="Y41" s="899"/>
    </row>
    <row r="42" spans="1:28" s="267" customFormat="1" ht="14.25" customHeight="1" x14ac:dyDescent="0.2">
      <c r="A42" s="869" t="s">
        <v>634</v>
      </c>
      <c r="B42" s="870"/>
      <c r="C42" s="870"/>
      <c r="D42" s="870"/>
      <c r="E42" s="870"/>
      <c r="F42" s="870"/>
      <c r="G42" s="870"/>
      <c r="H42" s="870"/>
      <c r="I42" s="870"/>
      <c r="J42" s="870"/>
      <c r="K42" s="870"/>
      <c r="L42" s="870"/>
      <c r="M42" s="870"/>
      <c r="N42" s="870"/>
      <c r="O42" s="870"/>
      <c r="P42" s="870"/>
      <c r="Q42" s="870"/>
      <c r="R42" s="870"/>
      <c r="S42" s="870"/>
      <c r="T42" s="870"/>
      <c r="U42" s="870"/>
      <c r="V42" s="870"/>
      <c r="W42" s="870"/>
      <c r="X42" s="870"/>
      <c r="Y42" s="871"/>
    </row>
    <row r="43" spans="1:28" s="267" customFormat="1" ht="14.25" customHeight="1" thickBot="1" x14ac:dyDescent="0.25">
      <c r="A43" s="872"/>
      <c r="B43" s="873"/>
      <c r="C43" s="873"/>
      <c r="D43" s="873"/>
      <c r="E43" s="873"/>
      <c r="F43" s="873"/>
      <c r="G43" s="873"/>
      <c r="H43" s="873"/>
      <c r="I43" s="873"/>
      <c r="J43" s="873"/>
      <c r="K43" s="873"/>
      <c r="L43" s="873"/>
      <c r="M43" s="873"/>
      <c r="N43" s="873"/>
      <c r="O43" s="873"/>
      <c r="P43" s="873"/>
      <c r="Q43" s="873"/>
      <c r="R43" s="873"/>
      <c r="S43" s="873"/>
      <c r="T43" s="873"/>
      <c r="U43" s="873"/>
      <c r="V43" s="873"/>
      <c r="W43" s="873"/>
      <c r="X43" s="873"/>
      <c r="Y43" s="874"/>
    </row>
    <row r="44" spans="1:28" s="314" customFormat="1" ht="18" customHeight="1" x14ac:dyDescent="0.2">
      <c r="A44" s="859" t="s">
        <v>4</v>
      </c>
      <c r="B44" s="860"/>
      <c r="C44" s="860"/>
      <c r="D44" s="860"/>
      <c r="E44" s="860"/>
      <c r="F44" s="860"/>
      <c r="G44" s="860"/>
      <c r="H44" s="861"/>
      <c r="I44" s="862" t="s">
        <v>5</v>
      </c>
      <c r="J44" s="860"/>
      <c r="K44" s="860"/>
      <c r="L44" s="860"/>
      <c r="M44" s="860"/>
      <c r="N44" s="860" t="s">
        <v>99</v>
      </c>
      <c r="O44" s="860"/>
      <c r="P44" s="860"/>
      <c r="Q44" s="860"/>
      <c r="R44" s="860"/>
      <c r="S44" s="268"/>
      <c r="T44" s="863" t="s">
        <v>7</v>
      </c>
      <c r="U44" s="864"/>
      <c r="V44" s="863" t="s">
        <v>635</v>
      </c>
      <c r="W44" s="864"/>
      <c r="X44" s="863" t="s">
        <v>635</v>
      </c>
      <c r="Y44" s="864"/>
    </row>
    <row r="45" spans="1:28" s="314" customFormat="1" ht="18" customHeight="1" thickBot="1" x14ac:dyDescent="0.25">
      <c r="A45" s="270" t="s">
        <v>9</v>
      </c>
      <c r="B45" s="271" t="s">
        <v>10</v>
      </c>
      <c r="C45" s="271" t="s">
        <v>11</v>
      </c>
      <c r="D45" s="271" t="s">
        <v>12</v>
      </c>
      <c r="E45" s="271" t="s">
        <v>400</v>
      </c>
      <c r="F45" s="272" t="s">
        <v>570</v>
      </c>
      <c r="G45" s="272" t="s">
        <v>15</v>
      </c>
      <c r="H45" s="272" t="s">
        <v>16</v>
      </c>
      <c r="I45" s="272" t="s">
        <v>17</v>
      </c>
      <c r="J45" s="272" t="s">
        <v>18</v>
      </c>
      <c r="K45" s="272" t="s">
        <v>19</v>
      </c>
      <c r="L45" s="272" t="s">
        <v>20</v>
      </c>
      <c r="M45" s="272" t="s">
        <v>21</v>
      </c>
      <c r="N45" s="273" t="s">
        <v>17</v>
      </c>
      <c r="O45" s="272" t="s">
        <v>18</v>
      </c>
      <c r="P45" s="272" t="s">
        <v>19</v>
      </c>
      <c r="Q45" s="272" t="s">
        <v>20</v>
      </c>
      <c r="R45" s="272" t="s">
        <v>21</v>
      </c>
      <c r="S45" s="273" t="s">
        <v>22</v>
      </c>
      <c r="T45" s="59" t="s">
        <v>23</v>
      </c>
      <c r="U45" s="60" t="s">
        <v>24</v>
      </c>
      <c r="V45" s="59" t="s">
        <v>25</v>
      </c>
      <c r="W45" s="60" t="s">
        <v>26</v>
      </c>
      <c r="X45" s="59" t="s">
        <v>27</v>
      </c>
      <c r="Y45" s="274" t="s">
        <v>28</v>
      </c>
    </row>
    <row r="46" spans="1:28" s="269" customFormat="1" ht="68.25" customHeight="1" x14ac:dyDescent="0.2">
      <c r="A46" s="275" t="s">
        <v>636</v>
      </c>
      <c r="B46" s="276" t="s">
        <v>637</v>
      </c>
      <c r="C46" s="866"/>
      <c r="D46" s="867" t="s">
        <v>638</v>
      </c>
      <c r="E46" s="868" t="s">
        <v>639</v>
      </c>
      <c r="F46" s="315" t="s">
        <v>640</v>
      </c>
      <c r="G46" s="278">
        <v>36</v>
      </c>
      <c r="H46" s="278">
        <v>12</v>
      </c>
      <c r="I46" s="280">
        <v>3.8</v>
      </c>
      <c r="J46" s="280">
        <v>4.875</v>
      </c>
      <c r="K46" s="280">
        <v>7.75</v>
      </c>
      <c r="L46" s="280">
        <v>9.5</v>
      </c>
      <c r="M46" s="280">
        <f>(J46*K46*L46)/1728</f>
        <v>0.20770941840277779</v>
      </c>
      <c r="N46" s="280">
        <v>1</v>
      </c>
      <c r="O46" s="280">
        <v>7.25</v>
      </c>
      <c r="P46" s="280">
        <v>3.75</v>
      </c>
      <c r="Q46" s="280">
        <v>3.25</v>
      </c>
      <c r="R46" s="280">
        <f>(O46*P46*Q46)/1728</f>
        <v>5.1133897569444448E-2</v>
      </c>
      <c r="S46" s="281" t="s">
        <v>90</v>
      </c>
      <c r="T46" s="282">
        <v>1.24</v>
      </c>
      <c r="U46" s="282">
        <f>T46*G46</f>
        <v>44.64</v>
      </c>
      <c r="V46" s="282">
        <v>0.55000000000000004</v>
      </c>
      <c r="W46" s="282">
        <f>V46*G46</f>
        <v>19.8</v>
      </c>
      <c r="X46" s="282">
        <v>0.53</v>
      </c>
      <c r="Y46" s="282">
        <f>X46*G46</f>
        <v>19.080000000000002</v>
      </c>
      <c r="Z46" s="284"/>
      <c r="AA46" s="284"/>
    </row>
    <row r="47" spans="1:28" s="262" customFormat="1" ht="18" customHeight="1" x14ac:dyDescent="0.25">
      <c r="A47" s="316" t="s">
        <v>641</v>
      </c>
      <c r="B47" s="286" t="s">
        <v>642</v>
      </c>
      <c r="C47" s="836"/>
      <c r="D47" s="838"/>
      <c r="E47" s="841"/>
      <c r="F47" s="317">
        <v>786309236004</v>
      </c>
      <c r="G47" s="300">
        <v>6</v>
      </c>
      <c r="H47" s="318">
        <v>2</v>
      </c>
      <c r="I47" s="843"/>
      <c r="J47" s="844"/>
      <c r="K47" s="844"/>
      <c r="L47" s="844"/>
      <c r="M47" s="844"/>
      <c r="N47" s="844"/>
      <c r="O47" s="844"/>
      <c r="P47" s="844"/>
      <c r="Q47" s="844"/>
      <c r="R47" s="844"/>
      <c r="S47" s="844"/>
      <c r="T47" s="844"/>
      <c r="U47" s="844"/>
      <c r="V47" s="844"/>
      <c r="W47" s="844"/>
      <c r="X47" s="844"/>
      <c r="Y47" s="845"/>
      <c r="Z47" s="269"/>
    </row>
    <row r="48" spans="1:28" s="262" customFormat="1" ht="18" customHeight="1" x14ac:dyDescent="0.25">
      <c r="A48" s="316" t="s">
        <v>643</v>
      </c>
      <c r="B48" s="286" t="s">
        <v>644</v>
      </c>
      <c r="C48" s="836"/>
      <c r="D48" s="838"/>
      <c r="E48" s="841"/>
      <c r="F48" s="317">
        <v>786309236011</v>
      </c>
      <c r="G48" s="300">
        <v>6</v>
      </c>
      <c r="H48" s="318">
        <v>2</v>
      </c>
      <c r="I48" s="846"/>
      <c r="J48" s="847"/>
      <c r="K48" s="847"/>
      <c r="L48" s="847"/>
      <c r="M48" s="847"/>
      <c r="N48" s="847"/>
      <c r="O48" s="847"/>
      <c r="P48" s="847"/>
      <c r="Q48" s="847"/>
      <c r="R48" s="847"/>
      <c r="S48" s="847"/>
      <c r="T48" s="847"/>
      <c r="U48" s="847"/>
      <c r="V48" s="847"/>
      <c r="W48" s="847"/>
      <c r="X48" s="847"/>
      <c r="Y48" s="848"/>
      <c r="Z48" s="269"/>
    </row>
    <row r="49" spans="1:27" s="262" customFormat="1" ht="18" customHeight="1" x14ac:dyDescent="0.25">
      <c r="A49" s="316" t="s">
        <v>645</v>
      </c>
      <c r="B49" s="286" t="s">
        <v>646</v>
      </c>
      <c r="C49" s="836"/>
      <c r="D49" s="838"/>
      <c r="E49" s="841"/>
      <c r="F49" s="317">
        <v>786309236028</v>
      </c>
      <c r="G49" s="300">
        <v>6</v>
      </c>
      <c r="H49" s="318">
        <v>2</v>
      </c>
      <c r="I49" s="846"/>
      <c r="J49" s="847"/>
      <c r="K49" s="847"/>
      <c r="L49" s="847"/>
      <c r="M49" s="847"/>
      <c r="N49" s="847"/>
      <c r="O49" s="847"/>
      <c r="P49" s="847"/>
      <c r="Q49" s="847"/>
      <c r="R49" s="847"/>
      <c r="S49" s="847"/>
      <c r="T49" s="847"/>
      <c r="U49" s="847"/>
      <c r="V49" s="847"/>
      <c r="W49" s="847"/>
      <c r="X49" s="847"/>
      <c r="Y49" s="848"/>
      <c r="Z49" s="269"/>
    </row>
    <row r="50" spans="1:27" s="262" customFormat="1" ht="18" customHeight="1" x14ac:dyDescent="0.25">
      <c r="A50" s="316" t="s">
        <v>647</v>
      </c>
      <c r="B50" s="286" t="s">
        <v>648</v>
      </c>
      <c r="C50" s="836"/>
      <c r="D50" s="838"/>
      <c r="E50" s="841"/>
      <c r="F50" s="317">
        <v>786309236035</v>
      </c>
      <c r="G50" s="300">
        <v>6</v>
      </c>
      <c r="H50" s="318">
        <v>2</v>
      </c>
      <c r="I50" s="846"/>
      <c r="J50" s="847"/>
      <c r="K50" s="847"/>
      <c r="L50" s="847"/>
      <c r="M50" s="847"/>
      <c r="N50" s="847"/>
      <c r="O50" s="847"/>
      <c r="P50" s="847"/>
      <c r="Q50" s="847"/>
      <c r="R50" s="847"/>
      <c r="S50" s="847"/>
      <c r="T50" s="847"/>
      <c r="U50" s="847"/>
      <c r="V50" s="847"/>
      <c r="W50" s="847"/>
      <c r="X50" s="847"/>
      <c r="Y50" s="848"/>
      <c r="Z50" s="269"/>
    </row>
    <row r="51" spans="1:27" s="262" customFormat="1" ht="18" customHeight="1" x14ac:dyDescent="0.25">
      <c r="A51" s="316" t="s">
        <v>649</v>
      </c>
      <c r="B51" s="286" t="s">
        <v>650</v>
      </c>
      <c r="C51" s="836"/>
      <c r="D51" s="838"/>
      <c r="E51" s="841"/>
      <c r="F51" s="317">
        <v>786309236042</v>
      </c>
      <c r="G51" s="300">
        <v>6</v>
      </c>
      <c r="H51" s="318">
        <v>2</v>
      </c>
      <c r="I51" s="846"/>
      <c r="J51" s="847"/>
      <c r="K51" s="847"/>
      <c r="L51" s="847"/>
      <c r="M51" s="847"/>
      <c r="N51" s="847"/>
      <c r="O51" s="847"/>
      <c r="P51" s="847"/>
      <c r="Q51" s="847"/>
      <c r="R51" s="847"/>
      <c r="S51" s="847"/>
      <c r="T51" s="847"/>
      <c r="U51" s="847"/>
      <c r="V51" s="847"/>
      <c r="W51" s="847"/>
      <c r="X51" s="847"/>
      <c r="Y51" s="848"/>
      <c r="Z51" s="269"/>
    </row>
    <row r="52" spans="1:27" s="262" customFormat="1" ht="18" customHeight="1" x14ac:dyDescent="0.25">
      <c r="A52" s="316" t="s">
        <v>651</v>
      </c>
      <c r="B52" s="286" t="s">
        <v>652</v>
      </c>
      <c r="C52" s="836"/>
      <c r="D52" s="838"/>
      <c r="E52" s="841"/>
      <c r="F52" s="317">
        <v>786309236059</v>
      </c>
      <c r="G52" s="300">
        <v>6</v>
      </c>
      <c r="H52" s="318">
        <v>2</v>
      </c>
      <c r="I52" s="849"/>
      <c r="J52" s="850"/>
      <c r="K52" s="850"/>
      <c r="L52" s="850"/>
      <c r="M52" s="850"/>
      <c r="N52" s="850"/>
      <c r="O52" s="850"/>
      <c r="P52" s="850"/>
      <c r="Q52" s="850"/>
      <c r="R52" s="850"/>
      <c r="S52" s="850"/>
      <c r="T52" s="850"/>
      <c r="U52" s="850"/>
      <c r="V52" s="850"/>
      <c r="W52" s="850"/>
      <c r="X52" s="850"/>
      <c r="Y52" s="851"/>
      <c r="Z52" s="269"/>
    </row>
    <row r="53" spans="1:27" s="269" customFormat="1" ht="68.25" customHeight="1" x14ac:dyDescent="0.2">
      <c r="A53" s="289" t="s">
        <v>653</v>
      </c>
      <c r="B53" s="290" t="s">
        <v>654</v>
      </c>
      <c r="C53" s="836"/>
      <c r="D53" s="838" t="s">
        <v>655</v>
      </c>
      <c r="E53" s="840" t="s">
        <v>639</v>
      </c>
      <c r="F53" s="319" t="s">
        <v>656</v>
      </c>
      <c r="G53" s="292">
        <v>36</v>
      </c>
      <c r="H53" s="292">
        <v>12</v>
      </c>
      <c r="I53" s="294">
        <v>3.8</v>
      </c>
      <c r="J53" s="294">
        <v>4.875</v>
      </c>
      <c r="K53" s="294">
        <v>7.75</v>
      </c>
      <c r="L53" s="294">
        <v>9.5</v>
      </c>
      <c r="M53" s="294">
        <f>(J53*K53*L53)/1728</f>
        <v>0.20770941840277779</v>
      </c>
      <c r="N53" s="294">
        <v>1</v>
      </c>
      <c r="O53" s="294">
        <v>7.25</v>
      </c>
      <c r="P53" s="294">
        <v>3.75</v>
      </c>
      <c r="Q53" s="294">
        <v>3.25</v>
      </c>
      <c r="R53" s="294">
        <f>(O53*P53*Q53)/1728</f>
        <v>5.1133897569444448E-2</v>
      </c>
      <c r="S53" s="295" t="s">
        <v>90</v>
      </c>
      <c r="T53" s="296">
        <v>1.28</v>
      </c>
      <c r="U53" s="296">
        <f>T53*G53</f>
        <v>46.08</v>
      </c>
      <c r="V53" s="296">
        <v>0.58299999999999996</v>
      </c>
      <c r="W53" s="296">
        <f>V53*G53</f>
        <v>20.988</v>
      </c>
      <c r="X53" s="296">
        <v>0.56999999999999995</v>
      </c>
      <c r="Y53" s="296">
        <f>X53*G53</f>
        <v>20.52</v>
      </c>
      <c r="Z53" s="284"/>
      <c r="AA53" s="284"/>
    </row>
    <row r="54" spans="1:27" s="262" customFormat="1" ht="18" customHeight="1" x14ac:dyDescent="0.25">
      <c r="A54" s="316" t="s">
        <v>641</v>
      </c>
      <c r="B54" s="286" t="s">
        <v>642</v>
      </c>
      <c r="C54" s="836"/>
      <c r="D54" s="838"/>
      <c r="E54" s="841"/>
      <c r="F54" s="317">
        <v>786309236004</v>
      </c>
      <c r="G54" s="300">
        <v>6</v>
      </c>
      <c r="H54" s="318">
        <v>2</v>
      </c>
      <c r="I54" s="843"/>
      <c r="J54" s="844"/>
      <c r="K54" s="844"/>
      <c r="L54" s="844"/>
      <c r="M54" s="844"/>
      <c r="N54" s="844"/>
      <c r="O54" s="844"/>
      <c r="P54" s="844"/>
      <c r="Q54" s="844"/>
      <c r="R54" s="844"/>
      <c r="S54" s="844"/>
      <c r="T54" s="844"/>
      <c r="U54" s="844"/>
      <c r="V54" s="844"/>
      <c r="W54" s="844"/>
      <c r="X54" s="844"/>
      <c r="Y54" s="845"/>
      <c r="Z54" s="269"/>
    </row>
    <row r="55" spans="1:27" s="262" customFormat="1" ht="18" customHeight="1" x14ac:dyDescent="0.25">
      <c r="A55" s="316" t="s">
        <v>643</v>
      </c>
      <c r="B55" s="286" t="s">
        <v>644</v>
      </c>
      <c r="C55" s="836"/>
      <c r="D55" s="838"/>
      <c r="E55" s="841"/>
      <c r="F55" s="317">
        <v>786309236011</v>
      </c>
      <c r="G55" s="300">
        <v>6</v>
      </c>
      <c r="H55" s="318">
        <v>2</v>
      </c>
      <c r="I55" s="846"/>
      <c r="J55" s="847"/>
      <c r="K55" s="847"/>
      <c r="L55" s="847"/>
      <c r="M55" s="847"/>
      <c r="N55" s="847"/>
      <c r="O55" s="847"/>
      <c r="P55" s="847"/>
      <c r="Q55" s="847"/>
      <c r="R55" s="847"/>
      <c r="S55" s="847"/>
      <c r="T55" s="847"/>
      <c r="U55" s="847"/>
      <c r="V55" s="847"/>
      <c r="W55" s="847"/>
      <c r="X55" s="847"/>
      <c r="Y55" s="848"/>
      <c r="Z55" s="269"/>
    </row>
    <row r="56" spans="1:27" s="262" customFormat="1" ht="18" customHeight="1" x14ac:dyDescent="0.25">
      <c r="A56" s="316" t="s">
        <v>645</v>
      </c>
      <c r="B56" s="286" t="s">
        <v>646</v>
      </c>
      <c r="C56" s="836"/>
      <c r="D56" s="838"/>
      <c r="E56" s="841"/>
      <c r="F56" s="317">
        <v>786309236028</v>
      </c>
      <c r="G56" s="300">
        <v>6</v>
      </c>
      <c r="H56" s="318">
        <v>2</v>
      </c>
      <c r="I56" s="846"/>
      <c r="J56" s="847"/>
      <c r="K56" s="847"/>
      <c r="L56" s="847"/>
      <c r="M56" s="847"/>
      <c r="N56" s="847"/>
      <c r="O56" s="847"/>
      <c r="P56" s="847"/>
      <c r="Q56" s="847"/>
      <c r="R56" s="847"/>
      <c r="S56" s="847"/>
      <c r="T56" s="847"/>
      <c r="U56" s="847"/>
      <c r="V56" s="847"/>
      <c r="W56" s="847"/>
      <c r="X56" s="847"/>
      <c r="Y56" s="848"/>
      <c r="Z56" s="269"/>
    </row>
    <row r="57" spans="1:27" s="262" customFormat="1" ht="18" customHeight="1" x14ac:dyDescent="0.25">
      <c r="A57" s="316" t="s">
        <v>647</v>
      </c>
      <c r="B57" s="286" t="s">
        <v>648</v>
      </c>
      <c r="C57" s="836"/>
      <c r="D57" s="838"/>
      <c r="E57" s="841"/>
      <c r="F57" s="317">
        <v>786309236035</v>
      </c>
      <c r="G57" s="300">
        <v>6</v>
      </c>
      <c r="H57" s="318">
        <v>2</v>
      </c>
      <c r="I57" s="846"/>
      <c r="J57" s="847"/>
      <c r="K57" s="847"/>
      <c r="L57" s="847"/>
      <c r="M57" s="847"/>
      <c r="N57" s="847"/>
      <c r="O57" s="847"/>
      <c r="P57" s="847"/>
      <c r="Q57" s="847"/>
      <c r="R57" s="847"/>
      <c r="S57" s="847"/>
      <c r="T57" s="847"/>
      <c r="U57" s="847"/>
      <c r="V57" s="847"/>
      <c r="W57" s="847"/>
      <c r="X57" s="847"/>
      <c r="Y57" s="848"/>
      <c r="Z57" s="269"/>
    </row>
    <row r="58" spans="1:27" s="262" customFormat="1" ht="18" customHeight="1" x14ac:dyDescent="0.25">
      <c r="A58" s="316" t="s">
        <v>649</v>
      </c>
      <c r="B58" s="286" t="s">
        <v>650</v>
      </c>
      <c r="C58" s="836"/>
      <c r="D58" s="838"/>
      <c r="E58" s="841"/>
      <c r="F58" s="317">
        <v>786309236042</v>
      </c>
      <c r="G58" s="300">
        <v>6</v>
      </c>
      <c r="H58" s="318">
        <v>2</v>
      </c>
      <c r="I58" s="846"/>
      <c r="J58" s="847"/>
      <c r="K58" s="847"/>
      <c r="L58" s="847"/>
      <c r="M58" s="847"/>
      <c r="N58" s="847"/>
      <c r="O58" s="847"/>
      <c r="P58" s="847"/>
      <c r="Q58" s="847"/>
      <c r="R58" s="847"/>
      <c r="S58" s="847"/>
      <c r="T58" s="847"/>
      <c r="U58" s="847"/>
      <c r="V58" s="847"/>
      <c r="W58" s="847"/>
      <c r="X58" s="847"/>
      <c r="Y58" s="848"/>
      <c r="Z58" s="269"/>
    </row>
    <row r="59" spans="1:27" s="262" customFormat="1" ht="18" customHeight="1" x14ac:dyDescent="0.25">
      <c r="A59" s="316" t="s">
        <v>651</v>
      </c>
      <c r="B59" s="286" t="s">
        <v>652</v>
      </c>
      <c r="C59" s="836"/>
      <c r="D59" s="838"/>
      <c r="E59" s="841"/>
      <c r="F59" s="317">
        <v>786309236059</v>
      </c>
      <c r="G59" s="300">
        <v>6</v>
      </c>
      <c r="H59" s="318">
        <v>2</v>
      </c>
      <c r="I59" s="849"/>
      <c r="J59" s="850"/>
      <c r="K59" s="850"/>
      <c r="L59" s="850"/>
      <c r="M59" s="850"/>
      <c r="N59" s="850"/>
      <c r="O59" s="850"/>
      <c r="P59" s="850"/>
      <c r="Q59" s="850"/>
      <c r="R59" s="850"/>
      <c r="S59" s="850"/>
      <c r="T59" s="850"/>
      <c r="U59" s="850"/>
      <c r="V59" s="850"/>
      <c r="W59" s="850"/>
      <c r="X59" s="850"/>
      <c r="Y59" s="851"/>
      <c r="Z59" s="269"/>
    </row>
    <row r="60" spans="1:27" s="269" customFormat="1" ht="68.25" customHeight="1" x14ac:dyDescent="0.2">
      <c r="A60" s="289" t="s">
        <v>657</v>
      </c>
      <c r="B60" s="290" t="s">
        <v>658</v>
      </c>
      <c r="C60" s="836"/>
      <c r="D60" s="838" t="s">
        <v>659</v>
      </c>
      <c r="E60" s="840" t="s">
        <v>639</v>
      </c>
      <c r="F60" s="319" t="s">
        <v>660</v>
      </c>
      <c r="G60" s="292">
        <v>36</v>
      </c>
      <c r="H60" s="292">
        <v>12</v>
      </c>
      <c r="I60" s="294">
        <v>5.8</v>
      </c>
      <c r="J60" s="294">
        <v>6.5</v>
      </c>
      <c r="K60" s="294">
        <v>10.625</v>
      </c>
      <c r="L60" s="294">
        <v>8.5</v>
      </c>
      <c r="M60" s="294">
        <f>(J60*K60*L60)/1728</f>
        <v>0.33971715856481483</v>
      </c>
      <c r="N60" s="294">
        <v>1.8</v>
      </c>
      <c r="O60" s="294">
        <v>10</v>
      </c>
      <c r="P60" s="294">
        <v>5.25</v>
      </c>
      <c r="Q60" s="294">
        <v>2.75</v>
      </c>
      <c r="R60" s="294">
        <f>(O60*P60*Q60)/1728</f>
        <v>8.3550347222222224E-2</v>
      </c>
      <c r="S60" s="295" t="s">
        <v>90</v>
      </c>
      <c r="T60" s="296">
        <v>1.24</v>
      </c>
      <c r="U60" s="296">
        <f>T60*G60</f>
        <v>44.64</v>
      </c>
      <c r="V60" s="296">
        <v>0.6</v>
      </c>
      <c r="W60" s="296">
        <f>V60*G60</f>
        <v>21.599999999999998</v>
      </c>
      <c r="X60" s="296">
        <v>0.56999999999999995</v>
      </c>
      <c r="Y60" s="296">
        <f>X60*G60</f>
        <v>20.52</v>
      </c>
      <c r="Z60" s="284"/>
      <c r="AA60" s="284"/>
    </row>
    <row r="61" spans="1:27" s="262" customFormat="1" ht="18" customHeight="1" x14ac:dyDescent="0.25">
      <c r="A61" s="316" t="s">
        <v>661</v>
      </c>
      <c r="B61" s="286" t="s">
        <v>662</v>
      </c>
      <c r="C61" s="836"/>
      <c r="D61" s="838"/>
      <c r="E61" s="841"/>
      <c r="F61" s="320">
        <v>786309236073</v>
      </c>
      <c r="G61" s="300">
        <v>6</v>
      </c>
      <c r="H61" s="318">
        <v>2</v>
      </c>
      <c r="I61" s="843"/>
      <c r="J61" s="844"/>
      <c r="K61" s="844"/>
      <c r="L61" s="844"/>
      <c r="M61" s="844"/>
      <c r="N61" s="844"/>
      <c r="O61" s="844"/>
      <c r="P61" s="844"/>
      <c r="Q61" s="844"/>
      <c r="R61" s="844"/>
      <c r="S61" s="844"/>
      <c r="T61" s="844"/>
      <c r="U61" s="844"/>
      <c r="V61" s="844"/>
      <c r="W61" s="844"/>
      <c r="X61" s="844"/>
      <c r="Y61" s="845"/>
      <c r="Z61" s="269"/>
    </row>
    <row r="62" spans="1:27" s="262" customFormat="1" ht="18" customHeight="1" x14ac:dyDescent="0.25">
      <c r="A62" s="316" t="s">
        <v>663</v>
      </c>
      <c r="B62" s="286" t="s">
        <v>664</v>
      </c>
      <c r="C62" s="836"/>
      <c r="D62" s="838"/>
      <c r="E62" s="841"/>
      <c r="F62" s="320">
        <v>786309236080</v>
      </c>
      <c r="G62" s="300">
        <v>6</v>
      </c>
      <c r="H62" s="318">
        <v>2</v>
      </c>
      <c r="I62" s="846"/>
      <c r="J62" s="847"/>
      <c r="K62" s="847"/>
      <c r="L62" s="847"/>
      <c r="M62" s="847"/>
      <c r="N62" s="847"/>
      <c r="O62" s="847"/>
      <c r="P62" s="847"/>
      <c r="Q62" s="847"/>
      <c r="R62" s="847"/>
      <c r="S62" s="847"/>
      <c r="T62" s="847"/>
      <c r="U62" s="847"/>
      <c r="V62" s="847"/>
      <c r="W62" s="847"/>
      <c r="X62" s="847"/>
      <c r="Y62" s="848"/>
      <c r="Z62" s="269"/>
    </row>
    <row r="63" spans="1:27" s="262" customFormat="1" ht="18" customHeight="1" x14ac:dyDescent="0.25">
      <c r="A63" s="316" t="s">
        <v>665</v>
      </c>
      <c r="B63" s="286" t="s">
        <v>666</v>
      </c>
      <c r="C63" s="836"/>
      <c r="D63" s="838"/>
      <c r="E63" s="841"/>
      <c r="F63" s="320">
        <v>786309236097</v>
      </c>
      <c r="G63" s="300">
        <v>6</v>
      </c>
      <c r="H63" s="318">
        <v>2</v>
      </c>
      <c r="I63" s="846"/>
      <c r="J63" s="847"/>
      <c r="K63" s="847"/>
      <c r="L63" s="847"/>
      <c r="M63" s="847"/>
      <c r="N63" s="847"/>
      <c r="O63" s="847"/>
      <c r="P63" s="847"/>
      <c r="Q63" s="847"/>
      <c r="R63" s="847"/>
      <c r="S63" s="847"/>
      <c r="T63" s="847"/>
      <c r="U63" s="847"/>
      <c r="V63" s="847"/>
      <c r="W63" s="847"/>
      <c r="X63" s="847"/>
      <c r="Y63" s="848"/>
      <c r="Z63" s="269"/>
    </row>
    <row r="64" spans="1:27" s="262" customFormat="1" ht="18" customHeight="1" x14ac:dyDescent="0.25">
      <c r="A64" s="316" t="s">
        <v>667</v>
      </c>
      <c r="B64" s="286" t="s">
        <v>668</v>
      </c>
      <c r="C64" s="836"/>
      <c r="D64" s="838"/>
      <c r="E64" s="841"/>
      <c r="F64" s="320">
        <v>786309236103</v>
      </c>
      <c r="G64" s="300">
        <v>6</v>
      </c>
      <c r="H64" s="318">
        <v>2</v>
      </c>
      <c r="I64" s="846"/>
      <c r="J64" s="847"/>
      <c r="K64" s="847"/>
      <c r="L64" s="847"/>
      <c r="M64" s="847"/>
      <c r="N64" s="847"/>
      <c r="O64" s="847"/>
      <c r="P64" s="847"/>
      <c r="Q64" s="847"/>
      <c r="R64" s="847"/>
      <c r="S64" s="847"/>
      <c r="T64" s="847"/>
      <c r="U64" s="847"/>
      <c r="V64" s="847"/>
      <c r="W64" s="847"/>
      <c r="X64" s="847"/>
      <c r="Y64" s="848"/>
      <c r="Z64" s="269"/>
    </row>
    <row r="65" spans="1:27" s="262" customFormat="1" ht="18" customHeight="1" x14ac:dyDescent="0.25">
      <c r="A65" s="316" t="s">
        <v>669</v>
      </c>
      <c r="B65" s="286" t="s">
        <v>670</v>
      </c>
      <c r="C65" s="836"/>
      <c r="D65" s="838"/>
      <c r="E65" s="841"/>
      <c r="F65" s="320">
        <v>786309236110</v>
      </c>
      <c r="G65" s="300">
        <v>6</v>
      </c>
      <c r="H65" s="318">
        <v>2</v>
      </c>
      <c r="I65" s="846"/>
      <c r="J65" s="847"/>
      <c r="K65" s="847"/>
      <c r="L65" s="847"/>
      <c r="M65" s="847"/>
      <c r="N65" s="847"/>
      <c r="O65" s="847"/>
      <c r="P65" s="847"/>
      <c r="Q65" s="847"/>
      <c r="R65" s="847"/>
      <c r="S65" s="847"/>
      <c r="T65" s="847"/>
      <c r="U65" s="847"/>
      <c r="V65" s="847"/>
      <c r="W65" s="847"/>
      <c r="X65" s="847"/>
      <c r="Y65" s="848"/>
      <c r="Z65" s="269"/>
    </row>
    <row r="66" spans="1:27" s="262" customFormat="1" ht="18" customHeight="1" x14ac:dyDescent="0.25">
      <c r="A66" s="316" t="s">
        <v>671</v>
      </c>
      <c r="B66" s="286" t="s">
        <v>672</v>
      </c>
      <c r="C66" s="836"/>
      <c r="D66" s="838"/>
      <c r="E66" s="842"/>
      <c r="F66" s="320">
        <v>786309236127</v>
      </c>
      <c r="G66" s="300">
        <v>6</v>
      </c>
      <c r="H66" s="318">
        <v>2</v>
      </c>
      <c r="I66" s="849"/>
      <c r="J66" s="850"/>
      <c r="K66" s="850"/>
      <c r="L66" s="850"/>
      <c r="M66" s="850"/>
      <c r="N66" s="850"/>
      <c r="O66" s="850"/>
      <c r="P66" s="850"/>
      <c r="Q66" s="850"/>
      <c r="R66" s="850"/>
      <c r="S66" s="850"/>
      <c r="T66" s="850"/>
      <c r="U66" s="850"/>
      <c r="V66" s="850"/>
      <c r="W66" s="850"/>
      <c r="X66" s="850"/>
      <c r="Y66" s="851"/>
      <c r="Z66" s="269"/>
    </row>
    <row r="67" spans="1:27" s="269" customFormat="1" ht="68.25" customHeight="1" x14ac:dyDescent="0.2">
      <c r="A67" s="289" t="s">
        <v>673</v>
      </c>
      <c r="B67" s="290" t="s">
        <v>674</v>
      </c>
      <c r="C67" s="836"/>
      <c r="D67" s="838" t="s">
        <v>675</v>
      </c>
      <c r="E67" s="858" t="s">
        <v>639</v>
      </c>
      <c r="F67" s="319" t="s">
        <v>676</v>
      </c>
      <c r="G67" s="292">
        <v>36</v>
      </c>
      <c r="H67" s="292">
        <v>12</v>
      </c>
      <c r="I67" s="294">
        <v>5.8</v>
      </c>
      <c r="J67" s="294">
        <v>6.5</v>
      </c>
      <c r="K67" s="294">
        <v>10.625</v>
      </c>
      <c r="L67" s="294">
        <v>8.5</v>
      </c>
      <c r="M67" s="294">
        <f>(J67*K67*L67)/1728</f>
        <v>0.33971715856481483</v>
      </c>
      <c r="N67" s="294">
        <v>1.8</v>
      </c>
      <c r="O67" s="294">
        <v>10</v>
      </c>
      <c r="P67" s="294">
        <v>5.25</v>
      </c>
      <c r="Q67" s="294">
        <v>2.75</v>
      </c>
      <c r="R67" s="294">
        <f>(O67*P67*Q67)/1728</f>
        <v>8.3550347222222224E-2</v>
      </c>
      <c r="S67" s="295" t="s">
        <v>90</v>
      </c>
      <c r="T67" s="296">
        <v>1.28</v>
      </c>
      <c r="U67" s="296">
        <f>T67*G67</f>
        <v>46.08</v>
      </c>
      <c r="V67" s="296">
        <v>0.625</v>
      </c>
      <c r="W67" s="296">
        <f>V67*G67</f>
        <v>22.5</v>
      </c>
      <c r="X67" s="296">
        <v>0.6</v>
      </c>
      <c r="Y67" s="296">
        <f>X67*G67</f>
        <v>21.599999999999998</v>
      </c>
      <c r="Z67" s="284"/>
      <c r="AA67" s="284"/>
    </row>
    <row r="68" spans="1:27" s="262" customFormat="1" ht="18" customHeight="1" x14ac:dyDescent="0.25">
      <c r="A68" s="316" t="s">
        <v>661</v>
      </c>
      <c r="B68" s="286" t="s">
        <v>662</v>
      </c>
      <c r="C68" s="836"/>
      <c r="D68" s="838"/>
      <c r="E68" s="841"/>
      <c r="F68" s="320">
        <v>786309236073</v>
      </c>
      <c r="G68" s="300">
        <v>6</v>
      </c>
      <c r="H68" s="318">
        <v>2</v>
      </c>
      <c r="I68" s="843"/>
      <c r="J68" s="844"/>
      <c r="K68" s="844"/>
      <c r="L68" s="844"/>
      <c r="M68" s="844"/>
      <c r="N68" s="844"/>
      <c r="O68" s="844"/>
      <c r="P68" s="844"/>
      <c r="Q68" s="844"/>
      <c r="R68" s="844"/>
      <c r="S68" s="844"/>
      <c r="T68" s="844"/>
      <c r="U68" s="844"/>
      <c r="V68" s="844"/>
      <c r="W68" s="844"/>
      <c r="X68" s="844"/>
      <c r="Y68" s="845"/>
      <c r="Z68" s="269"/>
    </row>
    <row r="69" spans="1:27" s="262" customFormat="1" ht="18" customHeight="1" x14ac:dyDescent="0.25">
      <c r="A69" s="316" t="s">
        <v>663</v>
      </c>
      <c r="B69" s="286" t="s">
        <v>664</v>
      </c>
      <c r="C69" s="836"/>
      <c r="D69" s="838"/>
      <c r="E69" s="841"/>
      <c r="F69" s="320">
        <v>786309236080</v>
      </c>
      <c r="G69" s="300">
        <v>6</v>
      </c>
      <c r="H69" s="318">
        <v>2</v>
      </c>
      <c r="I69" s="846"/>
      <c r="J69" s="847"/>
      <c r="K69" s="847"/>
      <c r="L69" s="847"/>
      <c r="M69" s="847"/>
      <c r="N69" s="847"/>
      <c r="O69" s="847"/>
      <c r="P69" s="847"/>
      <c r="Q69" s="847"/>
      <c r="R69" s="847"/>
      <c r="S69" s="847"/>
      <c r="T69" s="847"/>
      <c r="U69" s="847"/>
      <c r="V69" s="847"/>
      <c r="W69" s="847"/>
      <c r="X69" s="847"/>
      <c r="Y69" s="848"/>
      <c r="Z69" s="269"/>
    </row>
    <row r="70" spans="1:27" s="262" customFormat="1" ht="18" customHeight="1" x14ac:dyDescent="0.25">
      <c r="A70" s="316" t="s">
        <v>665</v>
      </c>
      <c r="B70" s="286" t="s">
        <v>666</v>
      </c>
      <c r="C70" s="836"/>
      <c r="D70" s="838"/>
      <c r="E70" s="841"/>
      <c r="F70" s="320">
        <v>786309236097</v>
      </c>
      <c r="G70" s="300">
        <v>6</v>
      </c>
      <c r="H70" s="318">
        <v>2</v>
      </c>
      <c r="I70" s="846"/>
      <c r="J70" s="847"/>
      <c r="K70" s="847"/>
      <c r="L70" s="847"/>
      <c r="M70" s="847"/>
      <c r="N70" s="847"/>
      <c r="O70" s="847"/>
      <c r="P70" s="847"/>
      <c r="Q70" s="847"/>
      <c r="R70" s="847"/>
      <c r="S70" s="847"/>
      <c r="T70" s="847"/>
      <c r="U70" s="847"/>
      <c r="V70" s="847"/>
      <c r="W70" s="847"/>
      <c r="X70" s="847"/>
      <c r="Y70" s="848"/>
      <c r="Z70" s="269"/>
    </row>
    <row r="71" spans="1:27" s="262" customFormat="1" ht="18" customHeight="1" x14ac:dyDescent="0.25">
      <c r="A71" s="316" t="s">
        <v>667</v>
      </c>
      <c r="B71" s="286" t="s">
        <v>668</v>
      </c>
      <c r="C71" s="836"/>
      <c r="D71" s="838"/>
      <c r="E71" s="841"/>
      <c r="F71" s="320">
        <v>786309236103</v>
      </c>
      <c r="G71" s="300">
        <v>6</v>
      </c>
      <c r="H71" s="318">
        <v>2</v>
      </c>
      <c r="I71" s="846"/>
      <c r="J71" s="847"/>
      <c r="K71" s="847"/>
      <c r="L71" s="847"/>
      <c r="M71" s="847"/>
      <c r="N71" s="847"/>
      <c r="O71" s="847"/>
      <c r="P71" s="847"/>
      <c r="Q71" s="847"/>
      <c r="R71" s="847"/>
      <c r="S71" s="847"/>
      <c r="T71" s="847"/>
      <c r="U71" s="847"/>
      <c r="V71" s="847"/>
      <c r="W71" s="847"/>
      <c r="X71" s="847"/>
      <c r="Y71" s="848"/>
      <c r="Z71" s="269"/>
    </row>
    <row r="72" spans="1:27" s="262" customFormat="1" ht="18" customHeight="1" x14ac:dyDescent="0.25">
      <c r="A72" s="316" t="s">
        <v>669</v>
      </c>
      <c r="B72" s="286" t="s">
        <v>670</v>
      </c>
      <c r="C72" s="836"/>
      <c r="D72" s="838"/>
      <c r="E72" s="841"/>
      <c r="F72" s="320">
        <v>786309236110</v>
      </c>
      <c r="G72" s="300">
        <v>6</v>
      </c>
      <c r="H72" s="318">
        <v>2</v>
      </c>
      <c r="I72" s="846"/>
      <c r="J72" s="847"/>
      <c r="K72" s="847"/>
      <c r="L72" s="847"/>
      <c r="M72" s="847"/>
      <c r="N72" s="847"/>
      <c r="O72" s="847"/>
      <c r="P72" s="847"/>
      <c r="Q72" s="847"/>
      <c r="R72" s="847"/>
      <c r="S72" s="847"/>
      <c r="T72" s="847"/>
      <c r="U72" s="847"/>
      <c r="V72" s="847"/>
      <c r="W72" s="847"/>
      <c r="X72" s="847"/>
      <c r="Y72" s="848"/>
      <c r="Z72" s="269"/>
    </row>
    <row r="73" spans="1:27" s="262" customFormat="1" ht="18" customHeight="1" x14ac:dyDescent="0.25">
      <c r="A73" s="316" t="s">
        <v>671</v>
      </c>
      <c r="B73" s="286" t="s">
        <v>672</v>
      </c>
      <c r="C73" s="836"/>
      <c r="D73" s="838"/>
      <c r="E73" s="842"/>
      <c r="F73" s="320">
        <v>786309236127</v>
      </c>
      <c r="G73" s="300">
        <v>6</v>
      </c>
      <c r="H73" s="318">
        <v>2</v>
      </c>
      <c r="I73" s="849"/>
      <c r="J73" s="850"/>
      <c r="K73" s="850"/>
      <c r="L73" s="850"/>
      <c r="M73" s="850"/>
      <c r="N73" s="850"/>
      <c r="O73" s="850"/>
      <c r="P73" s="850"/>
      <c r="Q73" s="850"/>
      <c r="R73" s="850"/>
      <c r="S73" s="850"/>
      <c r="T73" s="850"/>
      <c r="U73" s="850"/>
      <c r="V73" s="850"/>
      <c r="W73" s="850"/>
      <c r="X73" s="850"/>
      <c r="Y73" s="851"/>
      <c r="Z73" s="269"/>
    </row>
    <row r="74" spans="1:27" s="327" customFormat="1" ht="68.25" customHeight="1" x14ac:dyDescent="0.2">
      <c r="A74" s="321" t="s">
        <v>677</v>
      </c>
      <c r="B74" s="321" t="s">
        <v>678</v>
      </c>
      <c r="C74" s="852"/>
      <c r="D74" s="855" t="s">
        <v>679</v>
      </c>
      <c r="E74" s="858" t="s">
        <v>680</v>
      </c>
      <c r="F74" s="322" t="s">
        <v>681</v>
      </c>
      <c r="G74" s="323">
        <v>144</v>
      </c>
      <c r="H74" s="323">
        <v>144</v>
      </c>
      <c r="I74" s="324">
        <v>6.6</v>
      </c>
      <c r="J74" s="324">
        <v>12</v>
      </c>
      <c r="K74" s="324">
        <v>12.75</v>
      </c>
      <c r="L74" s="324">
        <v>6.375</v>
      </c>
      <c r="M74" s="324">
        <f>(L74*K74*J74)/1728</f>
        <v>0.564453125</v>
      </c>
      <c r="N74" s="324">
        <v>6</v>
      </c>
      <c r="O74" s="324">
        <v>11.25</v>
      </c>
      <c r="P74" s="324">
        <v>12.25</v>
      </c>
      <c r="Q74" s="324">
        <v>5.375</v>
      </c>
      <c r="R74" s="324">
        <f>(O74*P74*Q74)/1728</f>
        <v>0.42867024739583331</v>
      </c>
      <c r="S74" s="325" t="s">
        <v>90</v>
      </c>
      <c r="T74" s="326">
        <v>0.38</v>
      </c>
      <c r="U74" s="326">
        <f>T74*G74</f>
        <v>54.72</v>
      </c>
      <c r="V74" s="326">
        <v>0.18</v>
      </c>
      <c r="W74" s="326">
        <f>V74*G74</f>
        <v>25.919999999999998</v>
      </c>
      <c r="X74" s="326">
        <v>0.17</v>
      </c>
      <c r="Y74" s="326">
        <f>X74*G74</f>
        <v>24.48</v>
      </c>
      <c r="Z74" s="284"/>
      <c r="AA74" s="284"/>
    </row>
    <row r="75" spans="1:27" s="332" customFormat="1" ht="20.100000000000001" customHeight="1" x14ac:dyDescent="0.2">
      <c r="A75" s="328" t="s">
        <v>682</v>
      </c>
      <c r="B75" s="329" t="s">
        <v>683</v>
      </c>
      <c r="C75" s="853"/>
      <c r="D75" s="856"/>
      <c r="E75" s="841"/>
      <c r="F75" s="330">
        <v>786309173712</v>
      </c>
      <c r="G75" s="331">
        <v>24</v>
      </c>
      <c r="H75" s="843">
        <v>2</v>
      </c>
      <c r="I75" s="844"/>
      <c r="J75" s="844"/>
      <c r="K75" s="844"/>
      <c r="L75" s="844"/>
      <c r="M75" s="844"/>
      <c r="N75" s="844"/>
      <c r="O75" s="844"/>
      <c r="P75" s="844"/>
      <c r="Q75" s="844"/>
      <c r="R75" s="844"/>
      <c r="S75" s="844"/>
      <c r="T75" s="844"/>
      <c r="U75" s="844"/>
      <c r="V75" s="844"/>
      <c r="W75" s="844"/>
      <c r="X75" s="844"/>
      <c r="Y75" s="845"/>
    </row>
    <row r="76" spans="1:27" s="332" customFormat="1" ht="20.100000000000001" customHeight="1" x14ac:dyDescent="0.2">
      <c r="A76" s="328" t="s">
        <v>684</v>
      </c>
      <c r="B76" s="329" t="s">
        <v>685</v>
      </c>
      <c r="C76" s="853"/>
      <c r="D76" s="856"/>
      <c r="E76" s="841"/>
      <c r="F76" s="330">
        <v>786309173712</v>
      </c>
      <c r="G76" s="331">
        <v>24</v>
      </c>
      <c r="H76" s="846"/>
      <c r="I76" s="847"/>
      <c r="J76" s="847"/>
      <c r="K76" s="847"/>
      <c r="L76" s="847"/>
      <c r="M76" s="847"/>
      <c r="N76" s="847"/>
      <c r="O76" s="847"/>
      <c r="P76" s="847"/>
      <c r="Q76" s="847"/>
      <c r="R76" s="847"/>
      <c r="S76" s="847"/>
      <c r="T76" s="847"/>
      <c r="U76" s="847"/>
      <c r="V76" s="847"/>
      <c r="W76" s="847"/>
      <c r="X76" s="847"/>
      <c r="Y76" s="848"/>
    </row>
    <row r="77" spans="1:27" s="332" customFormat="1" ht="20.100000000000001" customHeight="1" x14ac:dyDescent="0.2">
      <c r="A77" s="328" t="s">
        <v>686</v>
      </c>
      <c r="B77" s="329" t="s">
        <v>687</v>
      </c>
      <c r="C77" s="853"/>
      <c r="D77" s="856"/>
      <c r="E77" s="841"/>
      <c r="F77" s="330">
        <v>786309173712</v>
      </c>
      <c r="G77" s="331">
        <v>24</v>
      </c>
      <c r="H77" s="846"/>
      <c r="I77" s="847"/>
      <c r="J77" s="847"/>
      <c r="K77" s="847"/>
      <c r="L77" s="847"/>
      <c r="M77" s="847"/>
      <c r="N77" s="847"/>
      <c r="O77" s="847"/>
      <c r="P77" s="847"/>
      <c r="Q77" s="847"/>
      <c r="R77" s="847"/>
      <c r="S77" s="847"/>
      <c r="T77" s="847"/>
      <c r="U77" s="847"/>
      <c r="V77" s="847"/>
      <c r="W77" s="847"/>
      <c r="X77" s="847"/>
      <c r="Y77" s="848"/>
    </row>
    <row r="78" spans="1:27" s="332" customFormat="1" ht="20.100000000000001" customHeight="1" x14ac:dyDescent="0.2">
      <c r="A78" s="328" t="s">
        <v>688</v>
      </c>
      <c r="B78" s="329" t="s">
        <v>689</v>
      </c>
      <c r="C78" s="853"/>
      <c r="D78" s="856"/>
      <c r="E78" s="841"/>
      <c r="F78" s="330">
        <v>786309173712</v>
      </c>
      <c r="G78" s="331">
        <v>24</v>
      </c>
      <c r="H78" s="846"/>
      <c r="I78" s="847"/>
      <c r="J78" s="847"/>
      <c r="K78" s="847"/>
      <c r="L78" s="847"/>
      <c r="M78" s="847"/>
      <c r="N78" s="847"/>
      <c r="O78" s="847"/>
      <c r="P78" s="847"/>
      <c r="Q78" s="847"/>
      <c r="R78" s="847"/>
      <c r="S78" s="847"/>
      <c r="T78" s="847"/>
      <c r="U78" s="847"/>
      <c r="V78" s="847"/>
      <c r="W78" s="847"/>
      <c r="X78" s="847"/>
      <c r="Y78" s="848"/>
    </row>
    <row r="79" spans="1:27" s="332" customFormat="1" ht="20.100000000000001" customHeight="1" x14ac:dyDescent="0.2">
      <c r="A79" s="328" t="s">
        <v>690</v>
      </c>
      <c r="B79" s="329" t="s">
        <v>691</v>
      </c>
      <c r="C79" s="853"/>
      <c r="D79" s="856"/>
      <c r="E79" s="841"/>
      <c r="F79" s="330">
        <v>786309173712</v>
      </c>
      <c r="G79" s="331">
        <v>24</v>
      </c>
      <c r="H79" s="846"/>
      <c r="I79" s="847"/>
      <c r="J79" s="847"/>
      <c r="K79" s="847"/>
      <c r="L79" s="847"/>
      <c r="M79" s="847"/>
      <c r="N79" s="847"/>
      <c r="O79" s="847"/>
      <c r="P79" s="847"/>
      <c r="Q79" s="847"/>
      <c r="R79" s="847"/>
      <c r="S79" s="847"/>
      <c r="T79" s="847"/>
      <c r="U79" s="847"/>
      <c r="V79" s="847"/>
      <c r="W79" s="847"/>
      <c r="X79" s="847"/>
      <c r="Y79" s="848"/>
    </row>
    <row r="80" spans="1:27" s="332" customFormat="1" ht="20.100000000000001" customHeight="1" thickBot="1" x14ac:dyDescent="0.25">
      <c r="A80" s="328" t="s">
        <v>692</v>
      </c>
      <c r="B80" s="329" t="s">
        <v>693</v>
      </c>
      <c r="C80" s="854"/>
      <c r="D80" s="857"/>
      <c r="E80" s="841"/>
      <c r="F80" s="330">
        <v>786309173712</v>
      </c>
      <c r="G80" s="331">
        <v>24</v>
      </c>
      <c r="H80" s="849"/>
      <c r="I80" s="850"/>
      <c r="J80" s="850"/>
      <c r="K80" s="850"/>
      <c r="L80" s="850"/>
      <c r="M80" s="850"/>
      <c r="N80" s="850"/>
      <c r="O80" s="850"/>
      <c r="P80" s="850"/>
      <c r="Q80" s="850"/>
      <c r="R80" s="850"/>
      <c r="S80" s="850"/>
      <c r="T80" s="850"/>
      <c r="U80" s="850"/>
      <c r="V80" s="850"/>
      <c r="W80" s="850"/>
      <c r="X80" s="850"/>
      <c r="Y80" s="851"/>
    </row>
    <row r="81" spans="1:27" s="314" customFormat="1" ht="18" customHeight="1" x14ac:dyDescent="0.2">
      <c r="A81" s="859" t="s">
        <v>4</v>
      </c>
      <c r="B81" s="860"/>
      <c r="C81" s="860"/>
      <c r="D81" s="860"/>
      <c r="E81" s="860"/>
      <c r="F81" s="860"/>
      <c r="G81" s="860"/>
      <c r="H81" s="861"/>
      <c r="I81" s="862" t="s">
        <v>5</v>
      </c>
      <c r="J81" s="860"/>
      <c r="K81" s="860"/>
      <c r="L81" s="860"/>
      <c r="M81" s="860"/>
      <c r="N81" s="860" t="s">
        <v>99</v>
      </c>
      <c r="O81" s="860"/>
      <c r="P81" s="860"/>
      <c r="Q81" s="860"/>
      <c r="R81" s="860"/>
      <c r="S81" s="268"/>
      <c r="T81" s="863" t="s">
        <v>7</v>
      </c>
      <c r="U81" s="864"/>
      <c r="V81" s="863" t="s">
        <v>8</v>
      </c>
      <c r="W81" s="864"/>
      <c r="X81" s="863" t="s">
        <v>8</v>
      </c>
      <c r="Y81" s="865"/>
    </row>
    <row r="82" spans="1:27" s="314" customFormat="1" ht="18" customHeight="1" thickBot="1" x14ac:dyDescent="0.25">
      <c r="A82" s="270" t="s">
        <v>9</v>
      </c>
      <c r="B82" s="271" t="s">
        <v>10</v>
      </c>
      <c r="C82" s="271" t="s">
        <v>11</v>
      </c>
      <c r="D82" s="271" t="s">
        <v>12</v>
      </c>
      <c r="E82" s="271" t="s">
        <v>400</v>
      </c>
      <c r="F82" s="272" t="s">
        <v>570</v>
      </c>
      <c r="G82" s="272" t="s">
        <v>15</v>
      </c>
      <c r="H82" s="272" t="s">
        <v>16</v>
      </c>
      <c r="I82" s="272" t="s">
        <v>17</v>
      </c>
      <c r="J82" s="272" t="s">
        <v>18</v>
      </c>
      <c r="K82" s="272" t="s">
        <v>19</v>
      </c>
      <c r="L82" s="272" t="s">
        <v>20</v>
      </c>
      <c r="M82" s="272" t="s">
        <v>21</v>
      </c>
      <c r="N82" s="273" t="s">
        <v>17</v>
      </c>
      <c r="O82" s="272" t="s">
        <v>18</v>
      </c>
      <c r="P82" s="272" t="s">
        <v>19</v>
      </c>
      <c r="Q82" s="272" t="s">
        <v>20</v>
      </c>
      <c r="R82" s="272" t="s">
        <v>21</v>
      </c>
      <c r="S82" s="273" t="s">
        <v>22</v>
      </c>
      <c r="T82" s="59" t="s">
        <v>23</v>
      </c>
      <c r="U82" s="60" t="s">
        <v>24</v>
      </c>
      <c r="V82" s="59" t="s">
        <v>25</v>
      </c>
      <c r="W82" s="60" t="s">
        <v>26</v>
      </c>
      <c r="X82" s="59" t="s">
        <v>27</v>
      </c>
      <c r="Y82" s="274" t="s">
        <v>28</v>
      </c>
    </row>
    <row r="83" spans="1:27" s="269" customFormat="1" ht="68.25" customHeight="1" x14ac:dyDescent="0.2">
      <c r="A83" s="289" t="s">
        <v>694</v>
      </c>
      <c r="B83" s="290" t="s">
        <v>695</v>
      </c>
      <c r="C83" s="836"/>
      <c r="D83" s="838" t="s">
        <v>696</v>
      </c>
      <c r="E83" s="840" t="s">
        <v>697</v>
      </c>
      <c r="F83" s="319" t="s">
        <v>698</v>
      </c>
      <c r="G83" s="292">
        <v>36</v>
      </c>
      <c r="H83" s="292">
        <v>12</v>
      </c>
      <c r="I83" s="294">
        <v>4.8</v>
      </c>
      <c r="J83" s="294">
        <v>6.25</v>
      </c>
      <c r="K83" s="294">
        <v>14</v>
      </c>
      <c r="L83" s="294">
        <v>4.125</v>
      </c>
      <c r="M83" s="294">
        <f>(J83*K83*L83)/1728</f>
        <v>0.20887586805555555</v>
      </c>
      <c r="N83" s="294">
        <v>1.6</v>
      </c>
      <c r="O83" s="294">
        <v>5.75</v>
      </c>
      <c r="P83" s="294">
        <v>13.5</v>
      </c>
      <c r="Q83" s="294">
        <v>1.25</v>
      </c>
      <c r="R83" s="294">
        <f>(O83*P83*Q83)/1728</f>
        <v>5.615234375E-2</v>
      </c>
      <c r="S83" s="295" t="s">
        <v>90</v>
      </c>
      <c r="T83" s="296">
        <v>1.45</v>
      </c>
      <c r="U83" s="296">
        <f>T83*G83</f>
        <v>52.199999999999996</v>
      </c>
      <c r="V83" s="296" t="s">
        <v>90</v>
      </c>
      <c r="W83" s="296" t="s">
        <v>90</v>
      </c>
      <c r="X83" s="296" t="s">
        <v>90</v>
      </c>
      <c r="Y83" s="296" t="s">
        <v>90</v>
      </c>
      <c r="Z83" s="284"/>
      <c r="AA83" s="284"/>
    </row>
    <row r="84" spans="1:27" s="262" customFormat="1" ht="18" customHeight="1" x14ac:dyDescent="0.25">
      <c r="A84" s="316" t="s">
        <v>699</v>
      </c>
      <c r="B84" s="286" t="s">
        <v>700</v>
      </c>
      <c r="C84" s="836"/>
      <c r="D84" s="838"/>
      <c r="E84" s="841"/>
      <c r="F84" s="320">
        <v>786309127142</v>
      </c>
      <c r="G84" s="300">
        <v>6</v>
      </c>
      <c r="H84" s="318">
        <v>2</v>
      </c>
      <c r="I84" s="843"/>
      <c r="J84" s="844"/>
      <c r="K84" s="844"/>
      <c r="L84" s="844"/>
      <c r="M84" s="844"/>
      <c r="N84" s="844"/>
      <c r="O84" s="844"/>
      <c r="P84" s="844"/>
      <c r="Q84" s="844"/>
      <c r="R84" s="844"/>
      <c r="S84" s="844"/>
      <c r="T84" s="844"/>
      <c r="U84" s="844"/>
      <c r="V84" s="844"/>
      <c r="W84" s="844"/>
      <c r="X84" s="844"/>
      <c r="Y84" s="845"/>
      <c r="Z84" s="269"/>
    </row>
    <row r="85" spans="1:27" s="262" customFormat="1" ht="18" customHeight="1" x14ac:dyDescent="0.25">
      <c r="A85" s="316" t="s">
        <v>701</v>
      </c>
      <c r="B85" s="286" t="s">
        <v>702</v>
      </c>
      <c r="C85" s="836"/>
      <c r="D85" s="838"/>
      <c r="E85" s="841"/>
      <c r="F85" s="320">
        <v>786309127159</v>
      </c>
      <c r="G85" s="300">
        <v>6</v>
      </c>
      <c r="H85" s="318">
        <v>2</v>
      </c>
      <c r="I85" s="846"/>
      <c r="J85" s="847"/>
      <c r="K85" s="847"/>
      <c r="L85" s="847"/>
      <c r="M85" s="847"/>
      <c r="N85" s="847"/>
      <c r="O85" s="847"/>
      <c r="P85" s="847"/>
      <c r="Q85" s="847"/>
      <c r="R85" s="847"/>
      <c r="S85" s="847"/>
      <c r="T85" s="847"/>
      <c r="U85" s="847"/>
      <c r="V85" s="847"/>
      <c r="W85" s="847"/>
      <c r="X85" s="847"/>
      <c r="Y85" s="848"/>
      <c r="Z85" s="269"/>
    </row>
    <row r="86" spans="1:27" s="262" customFormat="1" ht="18" customHeight="1" x14ac:dyDescent="0.25">
      <c r="A86" s="316" t="s">
        <v>703</v>
      </c>
      <c r="B86" s="286" t="s">
        <v>704</v>
      </c>
      <c r="C86" s="836"/>
      <c r="D86" s="838"/>
      <c r="E86" s="841"/>
      <c r="F86" s="320">
        <v>786309127166</v>
      </c>
      <c r="G86" s="300">
        <v>6</v>
      </c>
      <c r="H86" s="318">
        <v>2</v>
      </c>
      <c r="I86" s="846"/>
      <c r="J86" s="847"/>
      <c r="K86" s="847"/>
      <c r="L86" s="847"/>
      <c r="M86" s="847"/>
      <c r="N86" s="847"/>
      <c r="O86" s="847"/>
      <c r="P86" s="847"/>
      <c r="Q86" s="847"/>
      <c r="R86" s="847"/>
      <c r="S86" s="847"/>
      <c r="T86" s="847"/>
      <c r="U86" s="847"/>
      <c r="V86" s="847"/>
      <c r="W86" s="847"/>
      <c r="X86" s="847"/>
      <c r="Y86" s="848"/>
      <c r="Z86" s="269"/>
    </row>
    <row r="87" spans="1:27" s="262" customFormat="1" ht="18" customHeight="1" x14ac:dyDescent="0.25">
      <c r="A87" s="316" t="s">
        <v>705</v>
      </c>
      <c r="B87" s="286" t="s">
        <v>706</v>
      </c>
      <c r="C87" s="836"/>
      <c r="D87" s="838"/>
      <c r="E87" s="841"/>
      <c r="F87" s="320">
        <v>786309127173</v>
      </c>
      <c r="G87" s="300">
        <v>6</v>
      </c>
      <c r="H87" s="318">
        <v>2</v>
      </c>
      <c r="I87" s="846"/>
      <c r="J87" s="847"/>
      <c r="K87" s="847"/>
      <c r="L87" s="847"/>
      <c r="M87" s="847"/>
      <c r="N87" s="847"/>
      <c r="O87" s="847"/>
      <c r="P87" s="847"/>
      <c r="Q87" s="847"/>
      <c r="R87" s="847"/>
      <c r="S87" s="847"/>
      <c r="T87" s="847"/>
      <c r="U87" s="847"/>
      <c r="V87" s="847"/>
      <c r="W87" s="847"/>
      <c r="X87" s="847"/>
      <c r="Y87" s="848"/>
      <c r="Z87" s="269"/>
    </row>
    <row r="88" spans="1:27" s="262" customFormat="1" ht="18" customHeight="1" x14ac:dyDescent="0.25">
      <c r="A88" s="316" t="s">
        <v>707</v>
      </c>
      <c r="B88" s="286" t="s">
        <v>708</v>
      </c>
      <c r="C88" s="836"/>
      <c r="D88" s="838"/>
      <c r="E88" s="841"/>
      <c r="F88" s="320">
        <v>786309127180</v>
      </c>
      <c r="G88" s="300">
        <v>6</v>
      </c>
      <c r="H88" s="318">
        <v>2</v>
      </c>
      <c r="I88" s="846"/>
      <c r="J88" s="847"/>
      <c r="K88" s="847"/>
      <c r="L88" s="847"/>
      <c r="M88" s="847"/>
      <c r="N88" s="847"/>
      <c r="O88" s="847"/>
      <c r="P88" s="847"/>
      <c r="Q88" s="847"/>
      <c r="R88" s="847"/>
      <c r="S88" s="847"/>
      <c r="T88" s="847"/>
      <c r="U88" s="847"/>
      <c r="V88" s="847"/>
      <c r="W88" s="847"/>
      <c r="X88" s="847"/>
      <c r="Y88" s="848"/>
      <c r="Z88" s="269"/>
    </row>
    <row r="89" spans="1:27" s="262" customFormat="1" ht="18" customHeight="1" x14ac:dyDescent="0.25">
      <c r="A89" s="333" t="s">
        <v>709</v>
      </c>
      <c r="B89" s="334" t="s">
        <v>710</v>
      </c>
      <c r="C89" s="837"/>
      <c r="D89" s="839"/>
      <c r="E89" s="842"/>
      <c r="F89" s="335">
        <v>786309127197</v>
      </c>
      <c r="G89" s="336">
        <v>6</v>
      </c>
      <c r="H89" s="318">
        <v>2</v>
      </c>
      <c r="I89" s="849"/>
      <c r="J89" s="850"/>
      <c r="K89" s="850"/>
      <c r="L89" s="850"/>
      <c r="M89" s="850"/>
      <c r="N89" s="850"/>
      <c r="O89" s="850"/>
      <c r="P89" s="850"/>
      <c r="Q89" s="850"/>
      <c r="R89" s="850"/>
      <c r="S89" s="850"/>
      <c r="T89" s="850"/>
      <c r="U89" s="850"/>
      <c r="V89" s="850"/>
      <c r="W89" s="850"/>
      <c r="X89" s="850"/>
      <c r="Y89" s="851"/>
      <c r="Z89" s="269"/>
    </row>
    <row r="90" spans="1:27" s="269" customFormat="1" ht="68.25" customHeight="1" x14ac:dyDescent="0.2">
      <c r="A90" s="337" t="s">
        <v>711</v>
      </c>
      <c r="B90" s="290" t="s">
        <v>712</v>
      </c>
      <c r="C90" s="836"/>
      <c r="D90" s="838" t="s">
        <v>713</v>
      </c>
      <c r="E90" s="840" t="s">
        <v>697</v>
      </c>
      <c r="F90" s="319" t="s">
        <v>714</v>
      </c>
      <c r="G90" s="292">
        <v>36</v>
      </c>
      <c r="H90" s="292">
        <v>12</v>
      </c>
      <c r="I90" s="294">
        <v>4.8</v>
      </c>
      <c r="J90" s="294">
        <v>6.25</v>
      </c>
      <c r="K90" s="294">
        <v>14</v>
      </c>
      <c r="L90" s="294">
        <v>4.125</v>
      </c>
      <c r="M90" s="294">
        <f>(J90*K90*L90)/1728</f>
        <v>0.20887586805555555</v>
      </c>
      <c r="N90" s="294">
        <v>1.6</v>
      </c>
      <c r="O90" s="294">
        <v>5.75</v>
      </c>
      <c r="P90" s="294">
        <v>13.5</v>
      </c>
      <c r="Q90" s="294">
        <v>1.25</v>
      </c>
      <c r="R90" s="294">
        <f>(O90*P90*Q90)/1728</f>
        <v>5.615234375E-2</v>
      </c>
      <c r="S90" s="295" t="s">
        <v>90</v>
      </c>
      <c r="T90" s="296">
        <v>1.54</v>
      </c>
      <c r="U90" s="296">
        <f>T90*G90</f>
        <v>55.44</v>
      </c>
      <c r="V90" s="296" t="s">
        <v>90</v>
      </c>
      <c r="W90" s="296" t="s">
        <v>90</v>
      </c>
      <c r="X90" s="296" t="s">
        <v>90</v>
      </c>
      <c r="Y90" s="296" t="s">
        <v>90</v>
      </c>
      <c r="Z90" s="284"/>
      <c r="AA90" s="284"/>
    </row>
    <row r="91" spans="1:27" s="262" customFormat="1" ht="18" customHeight="1" x14ac:dyDescent="0.25">
      <c r="A91" s="338" t="s">
        <v>699</v>
      </c>
      <c r="B91" s="286" t="s">
        <v>700</v>
      </c>
      <c r="C91" s="836"/>
      <c r="D91" s="838"/>
      <c r="E91" s="841"/>
      <c r="F91" s="320">
        <v>786309127142</v>
      </c>
      <c r="G91" s="300">
        <v>6</v>
      </c>
      <c r="H91" s="318">
        <v>2</v>
      </c>
      <c r="I91" s="843"/>
      <c r="J91" s="844"/>
      <c r="K91" s="844"/>
      <c r="L91" s="844"/>
      <c r="M91" s="844"/>
      <c r="N91" s="844"/>
      <c r="O91" s="844"/>
      <c r="P91" s="844"/>
      <c r="Q91" s="844"/>
      <c r="R91" s="844"/>
      <c r="S91" s="844"/>
      <c r="T91" s="844"/>
      <c r="U91" s="844"/>
      <c r="V91" s="844"/>
      <c r="W91" s="844"/>
      <c r="X91" s="844"/>
      <c r="Y91" s="845"/>
      <c r="Z91" s="269"/>
    </row>
    <row r="92" spans="1:27" s="262" customFormat="1" ht="18" customHeight="1" x14ac:dyDescent="0.25">
      <c r="A92" s="338" t="s">
        <v>701</v>
      </c>
      <c r="B92" s="286" t="s">
        <v>702</v>
      </c>
      <c r="C92" s="836"/>
      <c r="D92" s="838"/>
      <c r="E92" s="841"/>
      <c r="F92" s="320">
        <v>786309127159</v>
      </c>
      <c r="G92" s="300">
        <v>6</v>
      </c>
      <c r="H92" s="318">
        <v>2</v>
      </c>
      <c r="I92" s="846"/>
      <c r="J92" s="847"/>
      <c r="K92" s="847"/>
      <c r="L92" s="847"/>
      <c r="M92" s="847"/>
      <c r="N92" s="847"/>
      <c r="O92" s="847"/>
      <c r="P92" s="847"/>
      <c r="Q92" s="847"/>
      <c r="R92" s="847"/>
      <c r="S92" s="847"/>
      <c r="T92" s="847"/>
      <c r="U92" s="847"/>
      <c r="V92" s="847"/>
      <c r="W92" s="847"/>
      <c r="X92" s="847"/>
      <c r="Y92" s="848"/>
      <c r="Z92" s="269"/>
    </row>
    <row r="93" spans="1:27" s="262" customFormat="1" ht="18" customHeight="1" x14ac:dyDescent="0.25">
      <c r="A93" s="338" t="s">
        <v>703</v>
      </c>
      <c r="B93" s="286" t="s">
        <v>704</v>
      </c>
      <c r="C93" s="836"/>
      <c r="D93" s="838"/>
      <c r="E93" s="841"/>
      <c r="F93" s="320">
        <v>786309127166</v>
      </c>
      <c r="G93" s="300">
        <v>6</v>
      </c>
      <c r="H93" s="318">
        <v>2</v>
      </c>
      <c r="I93" s="846"/>
      <c r="J93" s="847"/>
      <c r="K93" s="847"/>
      <c r="L93" s="847"/>
      <c r="M93" s="847"/>
      <c r="N93" s="847"/>
      <c r="O93" s="847"/>
      <c r="P93" s="847"/>
      <c r="Q93" s="847"/>
      <c r="R93" s="847"/>
      <c r="S93" s="847"/>
      <c r="T93" s="847"/>
      <c r="U93" s="847"/>
      <c r="V93" s="847"/>
      <c r="W93" s="847"/>
      <c r="X93" s="847"/>
      <c r="Y93" s="848"/>
      <c r="Z93" s="269"/>
    </row>
    <row r="94" spans="1:27" s="262" customFormat="1" ht="18" customHeight="1" x14ac:dyDescent="0.25">
      <c r="A94" s="338" t="s">
        <v>705</v>
      </c>
      <c r="B94" s="286" t="s">
        <v>706</v>
      </c>
      <c r="C94" s="836"/>
      <c r="D94" s="838"/>
      <c r="E94" s="841"/>
      <c r="F94" s="320">
        <v>786309127173</v>
      </c>
      <c r="G94" s="300">
        <v>6</v>
      </c>
      <c r="H94" s="318">
        <v>2</v>
      </c>
      <c r="I94" s="846"/>
      <c r="J94" s="847"/>
      <c r="K94" s="847"/>
      <c r="L94" s="847"/>
      <c r="M94" s="847"/>
      <c r="N94" s="847"/>
      <c r="O94" s="847"/>
      <c r="P94" s="847"/>
      <c r="Q94" s="847"/>
      <c r="R94" s="847"/>
      <c r="S94" s="847"/>
      <c r="T94" s="847"/>
      <c r="U94" s="847"/>
      <c r="V94" s="847"/>
      <c r="W94" s="847"/>
      <c r="X94" s="847"/>
      <c r="Y94" s="848"/>
      <c r="Z94" s="269"/>
    </row>
    <row r="95" spans="1:27" s="262" customFormat="1" ht="18" customHeight="1" x14ac:dyDescent="0.25">
      <c r="A95" s="338" t="s">
        <v>707</v>
      </c>
      <c r="B95" s="286" t="s">
        <v>708</v>
      </c>
      <c r="C95" s="836"/>
      <c r="D95" s="838"/>
      <c r="E95" s="841"/>
      <c r="F95" s="320">
        <v>786309127180</v>
      </c>
      <c r="G95" s="300">
        <v>6</v>
      </c>
      <c r="H95" s="318">
        <v>2</v>
      </c>
      <c r="I95" s="846"/>
      <c r="J95" s="847"/>
      <c r="K95" s="847"/>
      <c r="L95" s="847"/>
      <c r="M95" s="847"/>
      <c r="N95" s="847"/>
      <c r="O95" s="847"/>
      <c r="P95" s="847"/>
      <c r="Q95" s="847"/>
      <c r="R95" s="847"/>
      <c r="S95" s="847"/>
      <c r="T95" s="847"/>
      <c r="U95" s="847"/>
      <c r="V95" s="847"/>
      <c r="W95" s="847"/>
      <c r="X95" s="847"/>
      <c r="Y95" s="848"/>
      <c r="Z95" s="269"/>
    </row>
    <row r="96" spans="1:27" s="262" customFormat="1" ht="18" customHeight="1" x14ac:dyDescent="0.25">
      <c r="A96" s="338" t="s">
        <v>709</v>
      </c>
      <c r="B96" s="286" t="s">
        <v>710</v>
      </c>
      <c r="C96" s="836"/>
      <c r="D96" s="838"/>
      <c r="E96" s="842"/>
      <c r="F96" s="320">
        <v>786309127197</v>
      </c>
      <c r="G96" s="300">
        <v>6</v>
      </c>
      <c r="H96" s="318">
        <v>2</v>
      </c>
      <c r="I96" s="849"/>
      <c r="J96" s="850"/>
      <c r="K96" s="850"/>
      <c r="L96" s="850"/>
      <c r="M96" s="850"/>
      <c r="N96" s="850"/>
      <c r="O96" s="850"/>
      <c r="P96" s="850"/>
      <c r="Q96" s="850"/>
      <c r="R96" s="850"/>
      <c r="S96" s="850"/>
      <c r="T96" s="850"/>
      <c r="U96" s="850"/>
      <c r="V96" s="850"/>
      <c r="W96" s="850"/>
      <c r="X96" s="850"/>
      <c r="Y96" s="851"/>
      <c r="Z96" s="269"/>
    </row>
  </sheetData>
  <mergeCells count="81">
    <mergeCell ref="A1:Y1"/>
    <mergeCell ref="A2:Y2"/>
    <mergeCell ref="A3:Y3"/>
    <mergeCell ref="A11:Y12"/>
    <mergeCell ref="A13:H13"/>
    <mergeCell ref="I13:M13"/>
    <mergeCell ref="N13:R13"/>
    <mergeCell ref="T13:U13"/>
    <mergeCell ref="V13:W13"/>
    <mergeCell ref="X13:Y13"/>
    <mergeCell ref="C15:C18"/>
    <mergeCell ref="D15:D18"/>
    <mergeCell ref="E15:E18"/>
    <mergeCell ref="H16:Y18"/>
    <mergeCell ref="C19:C22"/>
    <mergeCell ref="D19:D22"/>
    <mergeCell ref="E19:E22"/>
    <mergeCell ref="H20:Y22"/>
    <mergeCell ref="X31:Y31"/>
    <mergeCell ref="C23:C26"/>
    <mergeCell ref="D23:D26"/>
    <mergeCell ref="E23:E26"/>
    <mergeCell ref="H24:Y26"/>
    <mergeCell ref="C27:C30"/>
    <mergeCell ref="D27:D30"/>
    <mergeCell ref="E27:E30"/>
    <mergeCell ref="H28:Y30"/>
    <mergeCell ref="A31:H31"/>
    <mergeCell ref="I31:M31"/>
    <mergeCell ref="N31:R31"/>
    <mergeCell ref="T31:U31"/>
    <mergeCell ref="V31:W31"/>
    <mergeCell ref="C33:C36"/>
    <mergeCell ref="D33:D36"/>
    <mergeCell ref="E33:E36"/>
    <mergeCell ref="H34:Y36"/>
    <mergeCell ref="C37:C41"/>
    <mergeCell ref="D37:D41"/>
    <mergeCell ref="E37:E41"/>
    <mergeCell ref="H38:Y41"/>
    <mergeCell ref="A42:Y43"/>
    <mergeCell ref="A44:H44"/>
    <mergeCell ref="I44:M44"/>
    <mergeCell ref="N44:R44"/>
    <mergeCell ref="T44:U44"/>
    <mergeCell ref="V44:W44"/>
    <mergeCell ref="X44:Y44"/>
    <mergeCell ref="C46:C52"/>
    <mergeCell ref="D46:D52"/>
    <mergeCell ref="E46:E52"/>
    <mergeCell ref="I47:Y52"/>
    <mergeCell ref="C53:C59"/>
    <mergeCell ref="D53:D59"/>
    <mergeCell ref="E53:E59"/>
    <mergeCell ref="I54:Y59"/>
    <mergeCell ref="C60:C66"/>
    <mergeCell ref="D60:D66"/>
    <mergeCell ref="E60:E66"/>
    <mergeCell ref="I61:Y66"/>
    <mergeCell ref="C67:C73"/>
    <mergeCell ref="D67:D73"/>
    <mergeCell ref="E67:E73"/>
    <mergeCell ref="I68:Y73"/>
    <mergeCell ref="C74:C80"/>
    <mergeCell ref="D74:D80"/>
    <mergeCell ref="E74:E80"/>
    <mergeCell ref="H75:Y80"/>
    <mergeCell ref="A81:H81"/>
    <mergeCell ref="I81:M81"/>
    <mergeCell ref="N81:R81"/>
    <mergeCell ref="T81:U81"/>
    <mergeCell ref="V81:W81"/>
    <mergeCell ref="X81:Y81"/>
    <mergeCell ref="C83:C89"/>
    <mergeCell ref="D83:D89"/>
    <mergeCell ref="E83:E89"/>
    <mergeCell ref="I84:Y89"/>
    <mergeCell ref="C90:C96"/>
    <mergeCell ref="D90:D96"/>
    <mergeCell ref="E90:E96"/>
    <mergeCell ref="I91:Y96"/>
  </mergeCells>
  <dataValidations count="3">
    <dataValidation type="textLength" allowBlank="1" showInputMessage="1" showErrorMessage="1" sqref="B42:B43 B11:B12 B74:B80" xr:uid="{C502692A-7EF9-46B9-A03F-E481F797E410}">
      <formula1>1</formula1>
      <formula2>30</formula2>
    </dataValidation>
    <dataValidation operator="lessThanOrEqual" allowBlank="1" showInputMessage="1" showErrorMessage="1" sqref="B16:B18 B20:B22 B24:B26 E19 E23 E27 E31:E33 B28:B30 D67 D97:E1048576 D81:D83 D60 D90 D53 E13:E15 E44:E45 D44:D46 D37:E37 D13:D36 E81:E82 D4:E10" xr:uid="{1806784C-93CB-4CAE-A38C-4EC577A1E232}"/>
    <dataValidation type="textLength" operator="lessThanOrEqual" allowBlank="1" showInputMessage="1" showErrorMessage="1" sqref="C33 B14:C15 B19:C19 B23:C23 B32:C32 B27:C27 B97:C1002 B45:C45 B90:C90 C60 C67 C46 B82:C83 C53 B46:B73 B31:B36 C37" xr:uid="{F3AEE4BE-0297-4181-90BF-7EFBA5E5B27F}">
      <formula1>30</formula1>
    </dataValidation>
  </dataValidations>
  <pageMargins left="0.25" right="0.25" top="0.75" bottom="0.75" header="0.3" footer="0.3"/>
  <pageSetup scale="34" fitToHeight="0" orientation="landscape" r:id="rId1"/>
  <headerFooter>
    <oddFooter>&amp;LPricing Valid Thru 8/31/2026&amp;C&amp;P of &amp;N&amp;RAll information is subject to change</oddFooter>
  </headerFooter>
  <rowBreaks count="2" manualBreakCount="2">
    <brk id="41" max="24" man="1"/>
    <brk id="80" max="2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B4E5-D3F3-4FB2-8D37-40B4717B7CF0}">
  <sheetPr>
    <pageSetUpPr fitToPage="1"/>
  </sheetPr>
  <dimension ref="A1:AB354"/>
  <sheetViews>
    <sheetView view="pageBreakPreview" zoomScale="70" zoomScaleNormal="70" zoomScaleSheetLayoutView="70" workbookViewId="0">
      <selection activeCell="A4" sqref="A4:Y4"/>
    </sheetView>
  </sheetViews>
  <sheetFormatPr defaultColWidth="27.7109375" defaultRowHeight="15" x14ac:dyDescent="0.2"/>
  <cols>
    <col min="1" max="1" width="19.85546875" style="29" bestFit="1" customWidth="1"/>
    <col min="2" max="2" width="57.85546875" style="7" bestFit="1" customWidth="1"/>
    <col min="3" max="3" width="27" style="7" customWidth="1"/>
    <col min="4" max="4" width="23.42578125" style="67" bestFit="1" customWidth="1"/>
    <col min="5" max="5" width="29.7109375" style="7" customWidth="1"/>
    <col min="6" max="6" width="28.28515625" style="68" bestFit="1" customWidth="1"/>
    <col min="7" max="11" width="6.85546875" style="67" customWidth="1"/>
    <col min="12" max="15" width="6.85546875" style="70" customWidth="1"/>
    <col min="16" max="16" width="6.85546875" style="67" customWidth="1"/>
    <col min="17" max="18" width="6.85546875" style="71" customWidth="1"/>
    <col min="19" max="19" width="9.7109375" style="72" bestFit="1" customWidth="1"/>
    <col min="20" max="22" width="13" style="73" customWidth="1"/>
    <col min="23" max="23" width="14.5703125" style="73" customWidth="1"/>
    <col min="24" max="24" width="13" style="73" customWidth="1"/>
    <col min="25" max="25" width="14.85546875" style="73" customWidth="1"/>
    <col min="26" max="26" width="9.140625" style="7" customWidth="1"/>
    <col min="27" max="16384" width="27.7109375" style="7"/>
  </cols>
  <sheetData>
    <row r="1" spans="1:25" ht="12.75" customHeight="1" x14ac:dyDescent="0.3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5"/>
      <c r="U1" s="5"/>
      <c r="V1" s="5"/>
      <c r="W1" s="5"/>
      <c r="X1" s="5"/>
      <c r="Y1" s="6"/>
    </row>
    <row r="2" spans="1:25" s="8" customFormat="1" ht="23.25" customHeight="1" x14ac:dyDescent="0.35">
      <c r="A2" s="669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5" s="8" customFormat="1" ht="23.25" customHeight="1" x14ac:dyDescent="0.35">
      <c r="A3" s="669" t="s">
        <v>864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1"/>
    </row>
    <row r="4" spans="1:25" s="8" customFormat="1" ht="118.5" customHeight="1" x14ac:dyDescent="0.35">
      <c r="A4" s="672" t="s">
        <v>1155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5" s="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4"/>
    </row>
    <row r="6" spans="1:25" ht="12.75" customHeight="1" x14ac:dyDescent="0.2">
      <c r="A6" s="243"/>
      <c r="B6" s="81"/>
      <c r="C6" s="81"/>
      <c r="D6" s="82"/>
      <c r="E6" s="81"/>
      <c r="F6" s="83"/>
      <c r="G6" s="84"/>
      <c r="H6" s="85"/>
      <c r="I6" s="85"/>
      <c r="J6" s="85"/>
      <c r="K6" s="85"/>
      <c r="L6" s="85"/>
      <c r="M6" s="86"/>
      <c r="N6" s="85"/>
      <c r="O6" s="87"/>
      <c r="P6" s="87"/>
      <c r="Q6" s="88"/>
      <c r="R6" s="89"/>
      <c r="S6" s="90"/>
      <c r="T6" s="91"/>
      <c r="U6" s="91"/>
      <c r="V6" s="91"/>
      <c r="W6" s="91"/>
      <c r="X6" s="91"/>
      <c r="Y6" s="244"/>
    </row>
    <row r="7" spans="1:25" ht="12.75" customHeight="1" x14ac:dyDescent="0.2">
      <c r="A7" s="243"/>
      <c r="B7" s="81"/>
      <c r="C7" s="81"/>
      <c r="D7" s="82"/>
      <c r="E7" s="81"/>
      <c r="F7" s="83"/>
      <c r="G7" s="84"/>
      <c r="H7" s="85"/>
      <c r="I7" s="85"/>
      <c r="J7" s="85"/>
      <c r="K7" s="85"/>
      <c r="L7" s="85"/>
      <c r="M7" s="86"/>
      <c r="N7" s="85"/>
      <c r="O7" s="87"/>
      <c r="P7" s="87"/>
      <c r="Q7" s="88"/>
      <c r="R7" s="89"/>
      <c r="S7" s="90"/>
      <c r="T7" s="91"/>
      <c r="U7" s="91"/>
      <c r="V7" s="91"/>
      <c r="W7" s="91"/>
      <c r="X7" s="91"/>
      <c r="Y7" s="244"/>
    </row>
    <row r="8" spans="1:25" ht="12.75" customHeight="1" x14ac:dyDescent="0.2">
      <c r="A8" s="243"/>
      <c r="B8" s="81"/>
      <c r="C8" s="81"/>
      <c r="D8" s="82"/>
      <c r="E8" s="81"/>
      <c r="F8" s="83"/>
      <c r="G8" s="84"/>
      <c r="H8" s="85"/>
      <c r="I8" s="85"/>
      <c r="J8" s="85"/>
      <c r="K8" s="85"/>
      <c r="L8" s="85"/>
      <c r="M8" s="86"/>
      <c r="N8" s="85"/>
      <c r="O8" s="87"/>
      <c r="P8" s="87"/>
      <c r="Q8" s="88"/>
      <c r="R8" s="89"/>
      <c r="S8" s="90"/>
      <c r="T8" s="91"/>
      <c r="U8" s="91"/>
      <c r="V8" s="91"/>
      <c r="W8" s="91"/>
      <c r="X8" s="91"/>
      <c r="Y8" s="244"/>
    </row>
    <row r="9" spans="1:25" ht="12.75" customHeight="1" x14ac:dyDescent="0.2">
      <c r="A9" s="243"/>
      <c r="B9" s="81"/>
      <c r="C9" s="81"/>
      <c r="D9" s="82"/>
      <c r="E9" s="81"/>
      <c r="F9" s="83"/>
      <c r="G9" s="84"/>
      <c r="H9" s="85"/>
      <c r="I9" s="85"/>
      <c r="J9" s="85"/>
      <c r="K9" s="85"/>
      <c r="L9" s="85"/>
      <c r="M9" s="86"/>
      <c r="N9" s="85"/>
      <c r="O9" s="87"/>
      <c r="P9" s="87"/>
      <c r="Q9" s="88"/>
      <c r="R9" s="89"/>
      <c r="S9" s="90"/>
      <c r="T9" s="91"/>
      <c r="U9" s="91"/>
      <c r="V9" s="91"/>
      <c r="W9" s="91"/>
      <c r="X9" s="91"/>
      <c r="Y9" s="244"/>
    </row>
    <row r="10" spans="1:25" ht="12.75" customHeight="1" x14ac:dyDescent="0.2">
      <c r="A10" s="243"/>
      <c r="B10" s="81"/>
      <c r="C10" s="81"/>
      <c r="D10" s="82"/>
      <c r="E10" s="81"/>
      <c r="F10" s="83"/>
      <c r="G10" s="84"/>
      <c r="H10" s="85"/>
      <c r="I10" s="85"/>
      <c r="J10" s="85"/>
      <c r="K10" s="85"/>
      <c r="L10" s="85"/>
      <c r="M10" s="86"/>
      <c r="N10" s="85"/>
      <c r="O10" s="87"/>
      <c r="P10" s="87"/>
      <c r="Q10" s="88"/>
      <c r="R10" s="89"/>
      <c r="S10" s="90"/>
      <c r="T10" s="91"/>
      <c r="U10" s="91"/>
      <c r="V10" s="91"/>
      <c r="W10" s="91"/>
      <c r="X10" s="91"/>
      <c r="Y10" s="244"/>
    </row>
    <row r="11" spans="1:25" ht="12.75" customHeight="1" x14ac:dyDescent="0.2">
      <c r="A11" s="243"/>
      <c r="B11" s="81"/>
      <c r="C11" s="81"/>
      <c r="D11" s="82"/>
      <c r="E11" s="81"/>
      <c r="F11" s="83"/>
      <c r="G11" s="84"/>
      <c r="H11" s="85"/>
      <c r="I11" s="85"/>
      <c r="J11" s="85"/>
      <c r="K11" s="85"/>
      <c r="L11" s="85"/>
      <c r="M11" s="86"/>
      <c r="N11" s="85"/>
      <c r="O11" s="87"/>
      <c r="P11" s="87"/>
      <c r="Q11" s="88"/>
      <c r="R11" s="89"/>
      <c r="S11" s="90"/>
      <c r="T11" s="91"/>
      <c r="U11" s="91"/>
      <c r="V11" s="91"/>
      <c r="W11" s="91"/>
      <c r="X11" s="91"/>
      <c r="Y11" s="244"/>
    </row>
    <row r="12" spans="1:25" ht="12.75" customHeight="1" thickBot="1" x14ac:dyDescent="0.25">
      <c r="A12" s="243"/>
      <c r="B12" s="81"/>
      <c r="C12" s="81"/>
      <c r="D12" s="82"/>
      <c r="E12" s="81"/>
      <c r="F12" s="83"/>
      <c r="G12" s="84"/>
      <c r="H12" s="85"/>
      <c r="I12" s="85"/>
      <c r="J12" s="85"/>
      <c r="K12" s="85"/>
      <c r="L12" s="85"/>
      <c r="M12" s="86"/>
      <c r="N12" s="85"/>
      <c r="O12" s="87"/>
      <c r="P12" s="87"/>
      <c r="Q12" s="88"/>
      <c r="R12" s="89"/>
      <c r="S12" s="90"/>
      <c r="T12" s="91"/>
      <c r="U12" s="91"/>
      <c r="V12" s="91"/>
      <c r="W12" s="91"/>
      <c r="X12" s="91"/>
      <c r="Y12" s="244"/>
    </row>
    <row r="13" spans="1:25" s="15" customFormat="1" ht="21" customHeight="1" x14ac:dyDescent="0.2">
      <c r="A13" s="946" t="s">
        <v>1156</v>
      </c>
      <c r="B13" s="654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54"/>
      <c r="P13" s="654"/>
      <c r="Q13" s="654"/>
      <c r="R13" s="654"/>
      <c r="S13" s="654"/>
      <c r="T13" s="654"/>
      <c r="U13" s="654"/>
      <c r="V13" s="654"/>
      <c r="W13" s="654"/>
      <c r="X13" s="654"/>
      <c r="Y13" s="935"/>
    </row>
    <row r="14" spans="1:25" s="15" customFormat="1" ht="21" customHeight="1" thickBot="1" x14ac:dyDescent="0.25">
      <c r="A14" s="936"/>
      <c r="B14" s="657"/>
      <c r="C14" s="657"/>
      <c r="D14" s="657"/>
      <c r="E14" s="657"/>
      <c r="F14" s="657"/>
      <c r="G14" s="657"/>
      <c r="H14" s="657"/>
      <c r="I14" s="657"/>
      <c r="J14" s="657"/>
      <c r="K14" s="657"/>
      <c r="L14" s="657"/>
      <c r="M14" s="657"/>
      <c r="N14" s="657"/>
      <c r="O14" s="657"/>
      <c r="P14" s="657"/>
      <c r="Q14" s="657"/>
      <c r="R14" s="657"/>
      <c r="S14" s="657"/>
      <c r="T14" s="657"/>
      <c r="U14" s="657"/>
      <c r="V14" s="657"/>
      <c r="W14" s="657"/>
      <c r="X14" s="657"/>
      <c r="Y14" s="937"/>
    </row>
    <row r="15" spans="1:25" s="15" customFormat="1" ht="15.75" customHeight="1" x14ac:dyDescent="0.2">
      <c r="A15" s="667" t="s">
        <v>4</v>
      </c>
      <c r="B15" s="667"/>
      <c r="C15" s="667"/>
      <c r="D15" s="667"/>
      <c r="E15" s="667"/>
      <c r="F15" s="667"/>
      <c r="G15" s="667"/>
      <c r="H15" s="667"/>
      <c r="I15" s="667" t="s">
        <v>5</v>
      </c>
      <c r="J15" s="667"/>
      <c r="K15" s="667"/>
      <c r="L15" s="667"/>
      <c r="M15" s="667"/>
      <c r="N15" s="667" t="s">
        <v>6</v>
      </c>
      <c r="O15" s="667"/>
      <c r="P15" s="667"/>
      <c r="Q15" s="667"/>
      <c r="R15" s="667"/>
      <c r="S15" s="16"/>
      <c r="T15" s="668" t="s">
        <v>7</v>
      </c>
      <c r="U15" s="668"/>
      <c r="V15" s="944" t="s">
        <v>259</v>
      </c>
      <c r="W15" s="945"/>
      <c r="X15" s="944" t="s">
        <v>259</v>
      </c>
      <c r="Y15" s="945"/>
    </row>
    <row r="16" spans="1:25" s="29" customFormat="1" ht="15.75" customHeight="1" x14ac:dyDescent="0.2">
      <c r="A16" s="17" t="s">
        <v>9</v>
      </c>
      <c r="B16" s="18" t="s">
        <v>10</v>
      </c>
      <c r="C16" s="18" t="s">
        <v>11</v>
      </c>
      <c r="D16" s="18" t="s">
        <v>12</v>
      </c>
      <c r="E16" s="18" t="s">
        <v>774</v>
      </c>
      <c r="F16" s="19" t="s">
        <v>14</v>
      </c>
      <c r="G16" s="20" t="s">
        <v>15</v>
      </c>
      <c r="H16" s="20" t="s">
        <v>16</v>
      </c>
      <c r="I16" s="20" t="s">
        <v>17</v>
      </c>
      <c r="J16" s="20" t="s">
        <v>18</v>
      </c>
      <c r="K16" s="20" t="s">
        <v>19</v>
      </c>
      <c r="L16" s="20" t="s">
        <v>20</v>
      </c>
      <c r="M16" s="20" t="s">
        <v>21</v>
      </c>
      <c r="N16" s="21" t="s">
        <v>17</v>
      </c>
      <c r="O16" s="22" t="s">
        <v>18</v>
      </c>
      <c r="P16" s="22" t="s">
        <v>19</v>
      </c>
      <c r="Q16" s="22" t="s">
        <v>20</v>
      </c>
      <c r="R16" s="23" t="s">
        <v>21</v>
      </c>
      <c r="S16" s="24" t="s">
        <v>22</v>
      </c>
      <c r="T16" s="25" t="s">
        <v>23</v>
      </c>
      <c r="U16" s="25" t="s">
        <v>24</v>
      </c>
      <c r="V16" s="26" t="s">
        <v>25</v>
      </c>
      <c r="W16" s="25" t="s">
        <v>26</v>
      </c>
      <c r="X16" s="27" t="s">
        <v>27</v>
      </c>
      <c r="Y16" s="28" t="s">
        <v>28</v>
      </c>
    </row>
    <row r="17" spans="1:28" s="39" customFormat="1" ht="70.5" customHeight="1" x14ac:dyDescent="0.2">
      <c r="A17" s="30" t="s">
        <v>1157</v>
      </c>
      <c r="B17" s="30" t="s">
        <v>1158</v>
      </c>
      <c r="C17" s="701"/>
      <c r="D17" s="793" t="s">
        <v>1159</v>
      </c>
      <c r="E17" s="922" t="s">
        <v>1160</v>
      </c>
      <c r="F17" s="33" t="s">
        <v>1161</v>
      </c>
      <c r="G17" s="121">
        <v>72</v>
      </c>
      <c r="H17" s="34">
        <v>12</v>
      </c>
      <c r="I17" s="35">
        <v>3.2</v>
      </c>
      <c r="J17" s="35">
        <v>12.25</v>
      </c>
      <c r="K17" s="35">
        <v>7.75</v>
      </c>
      <c r="L17" s="35">
        <v>5</v>
      </c>
      <c r="M17" s="35">
        <f>(L17*K17*J17)/1728</f>
        <v>0.27470341435185186</v>
      </c>
      <c r="N17" s="35">
        <v>0.2</v>
      </c>
      <c r="O17" s="35">
        <v>4.25</v>
      </c>
      <c r="P17" s="35">
        <v>6.5</v>
      </c>
      <c r="Q17" s="35">
        <v>2</v>
      </c>
      <c r="R17" s="35">
        <f>(Q17*P17*O17)/1728</f>
        <v>3.1973379629629629E-2</v>
      </c>
      <c r="S17" s="36" t="s">
        <v>90</v>
      </c>
      <c r="T17" s="38">
        <v>0.6</v>
      </c>
      <c r="U17" s="38">
        <f>T17*G17</f>
        <v>43.199999999999996</v>
      </c>
      <c r="V17" s="38">
        <v>0.27800000000000002</v>
      </c>
      <c r="W17" s="38">
        <f>V17*G17</f>
        <v>20.016000000000002</v>
      </c>
      <c r="X17" s="38">
        <v>0.27</v>
      </c>
      <c r="Y17" s="38">
        <f>X17*G17</f>
        <v>19.440000000000001</v>
      </c>
      <c r="AA17" s="110"/>
      <c r="AB17" s="110"/>
    </row>
    <row r="18" spans="1:28" s="255" customFormat="1" ht="15.75" customHeight="1" x14ac:dyDescent="0.2">
      <c r="A18" s="344" t="s">
        <v>1140</v>
      </c>
      <c r="B18" s="246" t="s">
        <v>1139</v>
      </c>
      <c r="C18" s="747"/>
      <c r="D18" s="794"/>
      <c r="E18" s="923"/>
      <c r="F18" s="339">
        <v>786309279636</v>
      </c>
      <c r="G18" s="402">
        <v>12</v>
      </c>
      <c r="H18" s="947" t="s">
        <v>717</v>
      </c>
      <c r="I18" s="948"/>
      <c r="J18" s="948"/>
      <c r="K18" s="948"/>
      <c r="L18" s="948"/>
      <c r="M18" s="948"/>
      <c r="N18" s="948"/>
      <c r="O18" s="948"/>
      <c r="P18" s="948"/>
      <c r="Q18" s="948"/>
      <c r="R18" s="948"/>
      <c r="S18" s="948"/>
      <c r="T18" s="948"/>
      <c r="U18" s="948"/>
      <c r="V18" s="948"/>
      <c r="W18" s="948"/>
      <c r="X18" s="948"/>
      <c r="Y18" s="948"/>
    </row>
    <row r="19" spans="1:28" s="255" customFormat="1" ht="15.75" customHeight="1" x14ac:dyDescent="0.2">
      <c r="A19" s="344" t="s">
        <v>1138</v>
      </c>
      <c r="B19" s="246" t="s">
        <v>1137</v>
      </c>
      <c r="C19" s="747"/>
      <c r="D19" s="794"/>
      <c r="E19" s="923"/>
      <c r="F19" s="339">
        <v>786309279636</v>
      </c>
      <c r="G19" s="402">
        <v>12</v>
      </c>
      <c r="H19" s="949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</row>
    <row r="20" spans="1:28" s="255" customFormat="1" ht="15.75" customHeight="1" x14ac:dyDescent="0.2">
      <c r="A20" s="344" t="s">
        <v>1162</v>
      </c>
      <c r="B20" s="246" t="s">
        <v>1163</v>
      </c>
      <c r="C20" s="747"/>
      <c r="D20" s="794"/>
      <c r="E20" s="923"/>
      <c r="F20" s="339">
        <v>786309279636</v>
      </c>
      <c r="G20" s="402">
        <v>12</v>
      </c>
      <c r="H20" s="949"/>
      <c r="I20" s="948"/>
      <c r="J20" s="948"/>
      <c r="K20" s="948"/>
      <c r="L20" s="948"/>
      <c r="M20" s="948"/>
      <c r="N20" s="948"/>
      <c r="O20" s="948"/>
      <c r="P20" s="948"/>
      <c r="Q20" s="948"/>
      <c r="R20" s="948"/>
      <c r="S20" s="948"/>
      <c r="T20" s="948"/>
      <c r="U20" s="948"/>
      <c r="V20" s="948"/>
      <c r="W20" s="948"/>
      <c r="X20" s="948"/>
      <c r="Y20" s="948"/>
    </row>
    <row r="21" spans="1:28" s="255" customFormat="1" ht="15.75" customHeight="1" x14ac:dyDescent="0.2">
      <c r="A21" s="344" t="s">
        <v>1164</v>
      </c>
      <c r="B21" s="246" t="s">
        <v>1165</v>
      </c>
      <c r="C21" s="747"/>
      <c r="D21" s="794"/>
      <c r="E21" s="923"/>
      <c r="F21" s="339">
        <v>786309279636</v>
      </c>
      <c r="G21" s="402">
        <v>12</v>
      </c>
      <c r="H21" s="949"/>
      <c r="I21" s="948"/>
      <c r="J21" s="948"/>
      <c r="K21" s="948"/>
      <c r="L21" s="948"/>
      <c r="M21" s="948"/>
      <c r="N21" s="948"/>
      <c r="O21" s="948"/>
      <c r="P21" s="948"/>
      <c r="Q21" s="948"/>
      <c r="R21" s="948"/>
      <c r="S21" s="948"/>
      <c r="T21" s="948"/>
      <c r="U21" s="948"/>
      <c r="V21" s="948"/>
      <c r="W21" s="948"/>
      <c r="X21" s="948"/>
      <c r="Y21" s="948"/>
    </row>
    <row r="22" spans="1:28" s="255" customFormat="1" ht="15.75" customHeight="1" x14ac:dyDescent="0.2">
      <c r="A22" s="344" t="s">
        <v>1166</v>
      </c>
      <c r="B22" s="246" t="s">
        <v>1167</v>
      </c>
      <c r="C22" s="747"/>
      <c r="D22" s="794"/>
      <c r="E22" s="923"/>
      <c r="F22" s="339">
        <v>786309279636</v>
      </c>
      <c r="G22" s="402">
        <v>12</v>
      </c>
      <c r="H22" s="949"/>
      <c r="I22" s="948"/>
      <c r="J22" s="948"/>
      <c r="K22" s="948"/>
      <c r="L22" s="948"/>
      <c r="M22" s="948"/>
      <c r="N22" s="948"/>
      <c r="O22" s="948"/>
      <c r="P22" s="948"/>
      <c r="Q22" s="948"/>
      <c r="R22" s="948"/>
      <c r="S22" s="948"/>
      <c r="T22" s="948"/>
      <c r="U22" s="948"/>
      <c r="V22" s="948"/>
      <c r="W22" s="948"/>
      <c r="X22" s="948"/>
      <c r="Y22" s="948"/>
    </row>
    <row r="23" spans="1:28" s="255" customFormat="1" ht="15.75" customHeight="1" x14ac:dyDescent="0.2">
      <c r="A23" s="344" t="s">
        <v>1168</v>
      </c>
      <c r="B23" s="246" t="s">
        <v>1169</v>
      </c>
      <c r="C23" s="702"/>
      <c r="D23" s="795"/>
      <c r="E23" s="924"/>
      <c r="F23" s="339">
        <v>786309279636</v>
      </c>
      <c r="G23" s="402">
        <v>12</v>
      </c>
      <c r="H23" s="949"/>
      <c r="I23" s="948"/>
      <c r="J23" s="948"/>
      <c r="K23" s="948"/>
      <c r="L23" s="948"/>
      <c r="M23" s="948"/>
      <c r="N23" s="948"/>
      <c r="O23" s="948"/>
      <c r="P23" s="948"/>
      <c r="Q23" s="948"/>
      <c r="R23" s="948"/>
      <c r="S23" s="948"/>
      <c r="T23" s="948"/>
      <c r="U23" s="948"/>
      <c r="V23" s="948"/>
      <c r="W23" s="948"/>
      <c r="X23" s="948"/>
      <c r="Y23" s="948"/>
    </row>
    <row r="24" spans="1:28" s="39" customFormat="1" ht="70.5" customHeight="1" x14ac:dyDescent="0.2">
      <c r="A24" s="30" t="s">
        <v>1170</v>
      </c>
      <c r="B24" s="30" t="s">
        <v>1171</v>
      </c>
      <c r="C24" s="701"/>
      <c r="D24" s="793" t="s">
        <v>1159</v>
      </c>
      <c r="E24" s="922" t="s">
        <v>1160</v>
      </c>
      <c r="F24" s="362" t="s">
        <v>1172</v>
      </c>
      <c r="G24" s="121">
        <v>72</v>
      </c>
      <c r="H24" s="34">
        <v>12</v>
      </c>
      <c r="I24" s="35">
        <v>3.2</v>
      </c>
      <c r="J24" s="35">
        <v>12.25</v>
      </c>
      <c r="K24" s="35">
        <v>7.75</v>
      </c>
      <c r="L24" s="35">
        <v>5</v>
      </c>
      <c r="M24" s="35">
        <f>(L24*K24*J24)/1728</f>
        <v>0.27470341435185186</v>
      </c>
      <c r="N24" s="35">
        <v>0.2</v>
      </c>
      <c r="O24" s="35">
        <v>4.25</v>
      </c>
      <c r="P24" s="35">
        <v>6.5</v>
      </c>
      <c r="Q24" s="35">
        <v>2</v>
      </c>
      <c r="R24" s="35">
        <f>(Q24*P24*O24)/1728</f>
        <v>3.1973379629629629E-2</v>
      </c>
      <c r="S24" s="36" t="s">
        <v>90</v>
      </c>
      <c r="T24" s="38">
        <v>0.6</v>
      </c>
      <c r="U24" s="38">
        <f>T24*G24</f>
        <v>43.199999999999996</v>
      </c>
      <c r="V24" s="38">
        <v>0.27800000000000002</v>
      </c>
      <c r="W24" s="38">
        <f>V24*G24</f>
        <v>20.016000000000002</v>
      </c>
      <c r="X24" s="38">
        <v>0.27</v>
      </c>
      <c r="Y24" s="38">
        <f>X24*G24</f>
        <v>19.440000000000001</v>
      </c>
      <c r="AA24" s="110"/>
      <c r="AB24" s="110"/>
    </row>
    <row r="25" spans="1:28" s="255" customFormat="1" ht="14.25" x14ac:dyDescent="0.2">
      <c r="A25" s="344" t="s">
        <v>1148</v>
      </c>
      <c r="B25" s="246" t="s">
        <v>1147</v>
      </c>
      <c r="C25" s="747"/>
      <c r="D25" s="794"/>
      <c r="E25" s="923"/>
      <c r="F25" s="357">
        <v>786309279704</v>
      </c>
      <c r="G25" s="402">
        <v>12</v>
      </c>
      <c r="H25" s="925" t="s">
        <v>717</v>
      </c>
      <c r="I25" s="926"/>
      <c r="J25" s="926"/>
      <c r="K25" s="926"/>
      <c r="L25" s="926"/>
      <c r="M25" s="926"/>
      <c r="N25" s="926"/>
      <c r="O25" s="926"/>
      <c r="P25" s="926"/>
      <c r="Q25" s="926"/>
      <c r="R25" s="926"/>
      <c r="S25" s="926"/>
      <c r="T25" s="926"/>
      <c r="U25" s="926"/>
      <c r="V25" s="926"/>
      <c r="W25" s="926"/>
      <c r="X25" s="926"/>
      <c r="Y25" s="927"/>
    </row>
    <row r="26" spans="1:28" s="255" customFormat="1" ht="14.25" x14ac:dyDescent="0.2">
      <c r="A26" s="344" t="s">
        <v>1146</v>
      </c>
      <c r="B26" s="246" t="s">
        <v>1145</v>
      </c>
      <c r="C26" s="747"/>
      <c r="D26" s="794"/>
      <c r="E26" s="923"/>
      <c r="F26" s="357">
        <v>786309279704</v>
      </c>
      <c r="G26" s="402">
        <v>12</v>
      </c>
      <c r="H26" s="928"/>
      <c r="I26" s="929"/>
      <c r="J26" s="929"/>
      <c r="K26" s="929"/>
      <c r="L26" s="929"/>
      <c r="M26" s="929"/>
      <c r="N26" s="929"/>
      <c r="O26" s="929"/>
      <c r="P26" s="929"/>
      <c r="Q26" s="929"/>
      <c r="R26" s="929"/>
      <c r="S26" s="929"/>
      <c r="T26" s="929"/>
      <c r="U26" s="929"/>
      <c r="V26" s="929"/>
      <c r="W26" s="929"/>
      <c r="X26" s="929"/>
      <c r="Y26" s="930"/>
    </row>
    <row r="27" spans="1:28" s="255" customFormat="1" ht="14.25" x14ac:dyDescent="0.2">
      <c r="A27" s="344" t="s">
        <v>1173</v>
      </c>
      <c r="B27" s="246" t="s">
        <v>1174</v>
      </c>
      <c r="C27" s="747"/>
      <c r="D27" s="794"/>
      <c r="E27" s="923"/>
      <c r="F27" s="357">
        <v>786309279704</v>
      </c>
      <c r="G27" s="402">
        <v>12</v>
      </c>
      <c r="H27" s="928"/>
      <c r="I27" s="929"/>
      <c r="J27" s="929"/>
      <c r="K27" s="929"/>
      <c r="L27" s="929"/>
      <c r="M27" s="929"/>
      <c r="N27" s="929"/>
      <c r="O27" s="929"/>
      <c r="P27" s="929"/>
      <c r="Q27" s="929"/>
      <c r="R27" s="929"/>
      <c r="S27" s="929"/>
      <c r="T27" s="929"/>
      <c r="U27" s="929"/>
      <c r="V27" s="929"/>
      <c r="W27" s="929"/>
      <c r="X27" s="929"/>
      <c r="Y27" s="930"/>
    </row>
    <row r="28" spans="1:28" s="255" customFormat="1" ht="14.25" x14ac:dyDescent="0.2">
      <c r="A28" s="344" t="s">
        <v>1175</v>
      </c>
      <c r="B28" s="246" t="s">
        <v>1176</v>
      </c>
      <c r="C28" s="747"/>
      <c r="D28" s="794"/>
      <c r="E28" s="923"/>
      <c r="F28" s="357">
        <v>786309279704</v>
      </c>
      <c r="G28" s="402">
        <v>12</v>
      </c>
      <c r="H28" s="928"/>
      <c r="I28" s="929"/>
      <c r="J28" s="929"/>
      <c r="K28" s="929"/>
      <c r="L28" s="929"/>
      <c r="M28" s="929"/>
      <c r="N28" s="929"/>
      <c r="O28" s="929"/>
      <c r="P28" s="929"/>
      <c r="Q28" s="929"/>
      <c r="R28" s="929"/>
      <c r="S28" s="929"/>
      <c r="T28" s="929"/>
      <c r="U28" s="929"/>
      <c r="V28" s="929"/>
      <c r="W28" s="929"/>
      <c r="X28" s="929"/>
      <c r="Y28" s="930"/>
    </row>
    <row r="29" spans="1:28" s="255" customFormat="1" ht="14.25" x14ac:dyDescent="0.2">
      <c r="A29" s="344" t="s">
        <v>1177</v>
      </c>
      <c r="B29" s="246" t="s">
        <v>1167</v>
      </c>
      <c r="C29" s="747"/>
      <c r="D29" s="794"/>
      <c r="E29" s="923"/>
      <c r="F29" s="357">
        <v>786309279704</v>
      </c>
      <c r="G29" s="402">
        <v>12</v>
      </c>
      <c r="H29" s="928"/>
      <c r="I29" s="929"/>
      <c r="J29" s="929"/>
      <c r="K29" s="929"/>
      <c r="L29" s="929"/>
      <c r="M29" s="929"/>
      <c r="N29" s="929"/>
      <c r="O29" s="929"/>
      <c r="P29" s="929"/>
      <c r="Q29" s="929"/>
      <c r="R29" s="929"/>
      <c r="S29" s="929"/>
      <c r="T29" s="929"/>
      <c r="U29" s="929"/>
      <c r="V29" s="929"/>
      <c r="W29" s="929"/>
      <c r="X29" s="929"/>
      <c r="Y29" s="930"/>
    </row>
    <row r="30" spans="1:28" s="255" customFormat="1" ht="14.25" x14ac:dyDescent="0.2">
      <c r="A30" s="344" t="s">
        <v>1178</v>
      </c>
      <c r="B30" s="246" t="s">
        <v>1179</v>
      </c>
      <c r="C30" s="702"/>
      <c r="D30" s="795"/>
      <c r="E30" s="924"/>
      <c r="F30" s="357">
        <v>786309279704</v>
      </c>
      <c r="G30" s="402">
        <v>12</v>
      </c>
      <c r="H30" s="931"/>
      <c r="I30" s="932"/>
      <c r="J30" s="932"/>
      <c r="K30" s="932"/>
      <c r="L30" s="932"/>
      <c r="M30" s="932"/>
      <c r="N30" s="932"/>
      <c r="O30" s="932"/>
      <c r="P30" s="932"/>
      <c r="Q30" s="932"/>
      <c r="R30" s="932"/>
      <c r="S30" s="932"/>
      <c r="T30" s="932"/>
      <c r="U30" s="932"/>
      <c r="V30" s="932"/>
      <c r="W30" s="932"/>
      <c r="X30" s="932"/>
      <c r="Y30" s="933"/>
    </row>
    <row r="31" spans="1:28" s="39" customFormat="1" ht="70.5" customHeight="1" x14ac:dyDescent="0.2">
      <c r="A31" s="30" t="s">
        <v>1180</v>
      </c>
      <c r="B31" s="30" t="s">
        <v>1181</v>
      </c>
      <c r="C31" s="701"/>
      <c r="D31" s="793" t="s">
        <v>1159</v>
      </c>
      <c r="E31" s="922" t="s">
        <v>1160</v>
      </c>
      <c r="F31" s="362" t="s">
        <v>1182</v>
      </c>
      <c r="G31" s="121">
        <v>72</v>
      </c>
      <c r="H31" s="34">
        <v>12</v>
      </c>
      <c r="I31" s="35">
        <v>3.2</v>
      </c>
      <c r="J31" s="35">
        <v>12.25</v>
      </c>
      <c r="K31" s="35">
        <v>7.75</v>
      </c>
      <c r="L31" s="35">
        <v>5</v>
      </c>
      <c r="M31" s="35">
        <f>(L31*K31*J31)/1728</f>
        <v>0.27470341435185186</v>
      </c>
      <c r="N31" s="35">
        <v>0.2</v>
      </c>
      <c r="O31" s="35">
        <v>4.25</v>
      </c>
      <c r="P31" s="35">
        <v>6.5</v>
      </c>
      <c r="Q31" s="35">
        <v>2</v>
      </c>
      <c r="R31" s="35">
        <f>(Q31*P31*O31)/1728</f>
        <v>3.1973379629629629E-2</v>
      </c>
      <c r="S31" s="36" t="s">
        <v>90</v>
      </c>
      <c r="T31" s="38">
        <v>0.6</v>
      </c>
      <c r="U31" s="38">
        <f>T31*G31</f>
        <v>43.199999999999996</v>
      </c>
      <c r="V31" s="38">
        <v>0.27800000000000002</v>
      </c>
      <c r="W31" s="38">
        <f>V31*G31</f>
        <v>20.016000000000002</v>
      </c>
      <c r="X31" s="38">
        <v>0.27</v>
      </c>
      <c r="Y31" s="38">
        <f>X31*G31</f>
        <v>19.440000000000001</v>
      </c>
      <c r="AA31" s="110"/>
      <c r="AB31" s="110"/>
    </row>
    <row r="32" spans="1:28" s="255" customFormat="1" ht="14.25" x14ac:dyDescent="0.2">
      <c r="A32" s="344" t="s">
        <v>1144</v>
      </c>
      <c r="B32" s="246" t="s">
        <v>1143</v>
      </c>
      <c r="C32" s="747"/>
      <c r="D32" s="794"/>
      <c r="E32" s="923"/>
      <c r="F32" s="357">
        <v>786309279735</v>
      </c>
      <c r="G32" s="402">
        <v>12</v>
      </c>
      <c r="H32" s="925" t="s">
        <v>717</v>
      </c>
      <c r="I32" s="926"/>
      <c r="J32" s="926"/>
      <c r="K32" s="926"/>
      <c r="L32" s="926"/>
      <c r="M32" s="926"/>
      <c r="N32" s="926"/>
      <c r="O32" s="926"/>
      <c r="P32" s="926"/>
      <c r="Q32" s="926"/>
      <c r="R32" s="926"/>
      <c r="S32" s="926"/>
      <c r="T32" s="926"/>
      <c r="U32" s="926"/>
      <c r="V32" s="926"/>
      <c r="W32" s="926"/>
      <c r="X32" s="926"/>
      <c r="Y32" s="927"/>
    </row>
    <row r="33" spans="1:28" s="255" customFormat="1" ht="14.25" x14ac:dyDescent="0.2">
      <c r="A33" s="344" t="s">
        <v>1183</v>
      </c>
      <c r="B33" s="246" t="s">
        <v>1137</v>
      </c>
      <c r="C33" s="747"/>
      <c r="D33" s="794"/>
      <c r="E33" s="923"/>
      <c r="F33" s="357">
        <v>786309279735</v>
      </c>
      <c r="G33" s="402">
        <v>12</v>
      </c>
      <c r="H33" s="928"/>
      <c r="I33" s="929"/>
      <c r="J33" s="929"/>
      <c r="K33" s="929"/>
      <c r="L33" s="929"/>
      <c r="M33" s="929"/>
      <c r="N33" s="929"/>
      <c r="O33" s="929"/>
      <c r="P33" s="929"/>
      <c r="Q33" s="929"/>
      <c r="R33" s="929"/>
      <c r="S33" s="929"/>
      <c r="T33" s="929"/>
      <c r="U33" s="929"/>
      <c r="V33" s="929"/>
      <c r="W33" s="929"/>
      <c r="X33" s="929"/>
      <c r="Y33" s="930"/>
    </row>
    <row r="34" spans="1:28" s="255" customFormat="1" ht="14.25" x14ac:dyDescent="0.2">
      <c r="A34" s="344" t="s">
        <v>1184</v>
      </c>
      <c r="B34" s="246" t="s">
        <v>1185</v>
      </c>
      <c r="C34" s="747"/>
      <c r="D34" s="794"/>
      <c r="E34" s="923"/>
      <c r="F34" s="357">
        <v>786309279735</v>
      </c>
      <c r="G34" s="402">
        <v>12</v>
      </c>
      <c r="H34" s="928"/>
      <c r="I34" s="929"/>
      <c r="J34" s="929"/>
      <c r="K34" s="929"/>
      <c r="L34" s="929"/>
      <c r="M34" s="929"/>
      <c r="N34" s="929"/>
      <c r="O34" s="929"/>
      <c r="P34" s="929"/>
      <c r="Q34" s="929"/>
      <c r="R34" s="929"/>
      <c r="S34" s="929"/>
      <c r="T34" s="929"/>
      <c r="U34" s="929"/>
      <c r="V34" s="929"/>
      <c r="W34" s="929"/>
      <c r="X34" s="929"/>
      <c r="Y34" s="930"/>
    </row>
    <row r="35" spans="1:28" s="255" customFormat="1" ht="14.25" x14ac:dyDescent="0.2">
      <c r="A35" s="344" t="s">
        <v>1142</v>
      </c>
      <c r="B35" s="246" t="s">
        <v>1141</v>
      </c>
      <c r="C35" s="747"/>
      <c r="D35" s="794"/>
      <c r="E35" s="923"/>
      <c r="F35" s="357">
        <v>786309279735</v>
      </c>
      <c r="G35" s="402">
        <v>12</v>
      </c>
      <c r="H35" s="928"/>
      <c r="I35" s="929"/>
      <c r="J35" s="929"/>
      <c r="K35" s="929"/>
      <c r="L35" s="929"/>
      <c r="M35" s="929"/>
      <c r="N35" s="929"/>
      <c r="O35" s="929"/>
      <c r="P35" s="929"/>
      <c r="Q35" s="929"/>
      <c r="R35" s="929"/>
      <c r="S35" s="929"/>
      <c r="T35" s="929"/>
      <c r="U35" s="929"/>
      <c r="V35" s="929"/>
      <c r="W35" s="929"/>
      <c r="X35" s="929"/>
      <c r="Y35" s="930"/>
    </row>
    <row r="36" spans="1:28" s="255" customFormat="1" ht="14.25" x14ac:dyDescent="0.2">
      <c r="A36" s="344" t="s">
        <v>1186</v>
      </c>
      <c r="B36" s="246" t="s">
        <v>1187</v>
      </c>
      <c r="C36" s="747"/>
      <c r="D36" s="794"/>
      <c r="E36" s="923"/>
      <c r="F36" s="357">
        <v>786309279735</v>
      </c>
      <c r="G36" s="402">
        <v>12</v>
      </c>
      <c r="H36" s="928"/>
      <c r="I36" s="929"/>
      <c r="J36" s="929"/>
      <c r="K36" s="929"/>
      <c r="L36" s="929"/>
      <c r="M36" s="929"/>
      <c r="N36" s="929"/>
      <c r="O36" s="929"/>
      <c r="P36" s="929"/>
      <c r="Q36" s="929"/>
      <c r="R36" s="929"/>
      <c r="S36" s="929"/>
      <c r="T36" s="929"/>
      <c r="U36" s="929"/>
      <c r="V36" s="929"/>
      <c r="W36" s="929"/>
      <c r="X36" s="929"/>
      <c r="Y36" s="930"/>
    </row>
    <row r="37" spans="1:28" s="255" customFormat="1" ht="14.25" x14ac:dyDescent="0.2">
      <c r="A37" s="344" t="s">
        <v>1188</v>
      </c>
      <c r="B37" s="246" t="s">
        <v>1189</v>
      </c>
      <c r="C37" s="702"/>
      <c r="D37" s="795"/>
      <c r="E37" s="924"/>
      <c r="F37" s="357">
        <v>786309279735</v>
      </c>
      <c r="G37" s="402">
        <v>12</v>
      </c>
      <c r="H37" s="931"/>
      <c r="I37" s="932"/>
      <c r="J37" s="932"/>
      <c r="K37" s="932"/>
      <c r="L37" s="932"/>
      <c r="M37" s="932"/>
      <c r="N37" s="932"/>
      <c r="O37" s="932"/>
      <c r="P37" s="932"/>
      <c r="Q37" s="932"/>
      <c r="R37" s="932"/>
      <c r="S37" s="932"/>
      <c r="T37" s="932"/>
      <c r="U37" s="932"/>
      <c r="V37" s="932"/>
      <c r="W37" s="932"/>
      <c r="X37" s="932"/>
      <c r="Y37" s="933"/>
    </row>
    <row r="38" spans="1:28" s="39" customFormat="1" ht="70.5" customHeight="1" x14ac:dyDescent="0.2">
      <c r="A38" s="30" t="s">
        <v>1190</v>
      </c>
      <c r="B38" s="30" t="s">
        <v>1191</v>
      </c>
      <c r="C38" s="686"/>
      <c r="D38" s="732" t="s">
        <v>1192</v>
      </c>
      <c r="E38" s="922" t="s">
        <v>1160</v>
      </c>
      <c r="F38" s="33" t="s">
        <v>1193</v>
      </c>
      <c r="G38" s="121">
        <v>72</v>
      </c>
      <c r="H38" s="34">
        <v>12</v>
      </c>
      <c r="I38" s="35">
        <v>5</v>
      </c>
      <c r="J38" s="35">
        <v>11</v>
      </c>
      <c r="K38" s="35">
        <v>10</v>
      </c>
      <c r="L38" s="35">
        <v>6</v>
      </c>
      <c r="M38" s="35">
        <f>(L38*K38*J38)/1728</f>
        <v>0.38194444444444442</v>
      </c>
      <c r="N38" s="35">
        <v>0.8</v>
      </c>
      <c r="O38" s="35">
        <v>9.125</v>
      </c>
      <c r="P38" s="35">
        <v>5.25</v>
      </c>
      <c r="Q38" s="35">
        <v>2.75</v>
      </c>
      <c r="R38" s="35">
        <f>(Q38*P38*O38)/1728</f>
        <v>7.6239691840277776E-2</v>
      </c>
      <c r="S38" s="36" t="s">
        <v>90</v>
      </c>
      <c r="T38" s="38">
        <v>0.7</v>
      </c>
      <c r="U38" s="38">
        <f>T38*G38</f>
        <v>50.4</v>
      </c>
      <c r="V38" s="38">
        <v>0.35199999999999998</v>
      </c>
      <c r="W38" s="38">
        <f>V38*G38</f>
        <v>25.343999999999998</v>
      </c>
      <c r="X38" s="38">
        <v>0.34</v>
      </c>
      <c r="Y38" s="38">
        <f>X38*G38</f>
        <v>24.48</v>
      </c>
      <c r="AA38" s="110"/>
      <c r="AB38" s="110"/>
    </row>
    <row r="39" spans="1:28" s="255" customFormat="1" ht="14.25" x14ac:dyDescent="0.2">
      <c r="A39" s="344" t="s">
        <v>1132</v>
      </c>
      <c r="B39" s="403" t="s">
        <v>1131</v>
      </c>
      <c r="C39" s="689"/>
      <c r="D39" s="711"/>
      <c r="E39" s="923"/>
      <c r="F39" s="357">
        <v>786309279605</v>
      </c>
      <c r="G39" s="402">
        <v>12</v>
      </c>
      <c r="H39" s="925" t="s">
        <v>717</v>
      </c>
      <c r="I39" s="926"/>
      <c r="J39" s="926"/>
      <c r="K39" s="926"/>
      <c r="L39" s="926"/>
      <c r="M39" s="926"/>
      <c r="N39" s="926"/>
      <c r="O39" s="926"/>
      <c r="P39" s="926"/>
      <c r="Q39" s="926"/>
      <c r="R39" s="926"/>
      <c r="S39" s="926"/>
      <c r="T39" s="926"/>
      <c r="U39" s="926"/>
      <c r="V39" s="926"/>
      <c r="W39" s="926"/>
      <c r="X39" s="926"/>
      <c r="Y39" s="927"/>
    </row>
    <row r="40" spans="1:28" s="255" customFormat="1" ht="14.25" x14ac:dyDescent="0.2">
      <c r="A40" s="344" t="s">
        <v>1130</v>
      </c>
      <c r="B40" s="403" t="s">
        <v>1194</v>
      </c>
      <c r="C40" s="689"/>
      <c r="D40" s="711"/>
      <c r="E40" s="923"/>
      <c r="F40" s="357">
        <v>786309279605</v>
      </c>
      <c r="G40" s="402">
        <v>12</v>
      </c>
      <c r="H40" s="928"/>
      <c r="I40" s="929"/>
      <c r="J40" s="929"/>
      <c r="K40" s="929"/>
      <c r="L40" s="929"/>
      <c r="M40" s="929"/>
      <c r="N40" s="929"/>
      <c r="O40" s="929"/>
      <c r="P40" s="929"/>
      <c r="Q40" s="929"/>
      <c r="R40" s="929"/>
      <c r="S40" s="929"/>
      <c r="T40" s="929"/>
      <c r="U40" s="929"/>
      <c r="V40" s="929"/>
      <c r="W40" s="929"/>
      <c r="X40" s="929"/>
      <c r="Y40" s="930"/>
    </row>
    <row r="41" spans="1:28" s="255" customFormat="1" ht="14.25" x14ac:dyDescent="0.2">
      <c r="A41" s="344" t="s">
        <v>1128</v>
      </c>
      <c r="B41" s="403" t="s">
        <v>1127</v>
      </c>
      <c r="C41" s="689"/>
      <c r="D41" s="711"/>
      <c r="E41" s="923"/>
      <c r="F41" s="357">
        <v>786309279605</v>
      </c>
      <c r="G41" s="402">
        <v>12</v>
      </c>
      <c r="H41" s="928"/>
      <c r="I41" s="929"/>
      <c r="J41" s="929"/>
      <c r="K41" s="929"/>
      <c r="L41" s="929"/>
      <c r="M41" s="929"/>
      <c r="N41" s="929"/>
      <c r="O41" s="929"/>
      <c r="P41" s="929"/>
      <c r="Q41" s="929"/>
      <c r="R41" s="929"/>
      <c r="S41" s="929"/>
      <c r="T41" s="929"/>
      <c r="U41" s="929"/>
      <c r="V41" s="929"/>
      <c r="W41" s="929"/>
      <c r="X41" s="929"/>
      <c r="Y41" s="930"/>
    </row>
    <row r="42" spans="1:28" s="255" customFormat="1" ht="14.25" x14ac:dyDescent="0.2">
      <c r="A42" s="344" t="s">
        <v>1195</v>
      </c>
      <c r="B42" s="403" t="s">
        <v>1196</v>
      </c>
      <c r="C42" s="689"/>
      <c r="D42" s="711"/>
      <c r="E42" s="923"/>
      <c r="F42" s="357">
        <v>786309279605</v>
      </c>
      <c r="G42" s="402">
        <v>12</v>
      </c>
      <c r="H42" s="928"/>
      <c r="I42" s="929"/>
      <c r="J42" s="929"/>
      <c r="K42" s="929"/>
      <c r="L42" s="929"/>
      <c r="M42" s="929"/>
      <c r="N42" s="929"/>
      <c r="O42" s="929"/>
      <c r="P42" s="929"/>
      <c r="Q42" s="929"/>
      <c r="R42" s="929"/>
      <c r="S42" s="929"/>
      <c r="T42" s="929"/>
      <c r="U42" s="929"/>
      <c r="V42" s="929"/>
      <c r="W42" s="929"/>
      <c r="X42" s="929"/>
      <c r="Y42" s="930"/>
    </row>
    <row r="43" spans="1:28" s="255" customFormat="1" ht="14.25" x14ac:dyDescent="0.2">
      <c r="A43" s="344" t="s">
        <v>1197</v>
      </c>
      <c r="B43" s="403" t="s">
        <v>1198</v>
      </c>
      <c r="C43" s="689"/>
      <c r="D43" s="711"/>
      <c r="E43" s="923"/>
      <c r="F43" s="357">
        <v>786309279605</v>
      </c>
      <c r="G43" s="402">
        <v>12</v>
      </c>
      <c r="H43" s="928"/>
      <c r="I43" s="929"/>
      <c r="J43" s="929"/>
      <c r="K43" s="929"/>
      <c r="L43" s="929"/>
      <c r="M43" s="929"/>
      <c r="N43" s="929"/>
      <c r="O43" s="929"/>
      <c r="P43" s="929"/>
      <c r="Q43" s="929"/>
      <c r="R43" s="929"/>
      <c r="S43" s="929"/>
      <c r="T43" s="929"/>
      <c r="U43" s="929"/>
      <c r="V43" s="929"/>
      <c r="W43" s="929"/>
      <c r="X43" s="929"/>
      <c r="Y43" s="930"/>
    </row>
    <row r="44" spans="1:28" s="255" customFormat="1" ht="14.25" x14ac:dyDescent="0.2">
      <c r="A44" s="344" t="s">
        <v>1199</v>
      </c>
      <c r="B44" s="403" t="s">
        <v>1200</v>
      </c>
      <c r="C44" s="687"/>
      <c r="D44" s="717"/>
      <c r="E44" s="924"/>
      <c r="F44" s="357">
        <v>786309279605</v>
      </c>
      <c r="G44" s="402">
        <v>12</v>
      </c>
      <c r="H44" s="931"/>
      <c r="I44" s="932"/>
      <c r="J44" s="932"/>
      <c r="K44" s="932"/>
      <c r="L44" s="932"/>
      <c r="M44" s="932"/>
      <c r="N44" s="932"/>
      <c r="O44" s="932"/>
      <c r="P44" s="932"/>
      <c r="Q44" s="932"/>
      <c r="R44" s="932"/>
      <c r="S44" s="932"/>
      <c r="T44" s="932"/>
      <c r="U44" s="932"/>
      <c r="V44" s="932"/>
      <c r="W44" s="932"/>
      <c r="X44" s="932"/>
      <c r="Y44" s="933"/>
    </row>
    <row r="45" spans="1:28" s="39" customFormat="1" ht="70.5" customHeight="1" x14ac:dyDescent="0.2">
      <c r="A45" s="30" t="s">
        <v>1201</v>
      </c>
      <c r="B45" s="30" t="s">
        <v>1202</v>
      </c>
      <c r="C45" s="686"/>
      <c r="D45" s="732" t="s">
        <v>1192</v>
      </c>
      <c r="E45" s="922" t="s">
        <v>1203</v>
      </c>
      <c r="F45" s="33" t="s">
        <v>1204</v>
      </c>
      <c r="G45" s="121">
        <v>72</v>
      </c>
      <c r="H45" s="34">
        <v>12</v>
      </c>
      <c r="I45" s="35">
        <v>5</v>
      </c>
      <c r="J45" s="35">
        <v>11</v>
      </c>
      <c r="K45" s="35">
        <v>10</v>
      </c>
      <c r="L45" s="35">
        <v>6</v>
      </c>
      <c r="M45" s="35">
        <f>(L45*K45*J45)/1728</f>
        <v>0.38194444444444442</v>
      </c>
      <c r="N45" s="35">
        <v>0.8</v>
      </c>
      <c r="O45" s="35">
        <v>9.125</v>
      </c>
      <c r="P45" s="35">
        <v>5.25</v>
      </c>
      <c r="Q45" s="35">
        <v>2.75</v>
      </c>
      <c r="R45" s="35">
        <f>(Q45*P45*O45)/1728</f>
        <v>7.6239691840277776E-2</v>
      </c>
      <c r="S45" s="36" t="s">
        <v>90</v>
      </c>
      <c r="T45" s="38">
        <v>0.7</v>
      </c>
      <c r="U45" s="38">
        <f>T45*G45</f>
        <v>50.4</v>
      </c>
      <c r="V45" s="38">
        <v>0.35199999999999998</v>
      </c>
      <c r="W45" s="38">
        <f>V45*G45</f>
        <v>25.343999999999998</v>
      </c>
      <c r="X45" s="38">
        <v>0.34</v>
      </c>
      <c r="Y45" s="38">
        <f>X45*G45</f>
        <v>24.48</v>
      </c>
      <c r="AA45" s="110"/>
      <c r="AB45" s="110"/>
    </row>
    <row r="46" spans="1:28" s="255" customFormat="1" ht="14.25" x14ac:dyDescent="0.2">
      <c r="A46" s="344" t="s">
        <v>1126</v>
      </c>
      <c r="B46" s="403" t="s">
        <v>1125</v>
      </c>
      <c r="C46" s="689"/>
      <c r="D46" s="711"/>
      <c r="E46" s="923"/>
      <c r="F46" s="357">
        <v>786309279780</v>
      </c>
      <c r="G46" s="402">
        <v>12</v>
      </c>
      <c r="H46" s="925" t="s">
        <v>717</v>
      </c>
      <c r="I46" s="926"/>
      <c r="J46" s="926"/>
      <c r="K46" s="926"/>
      <c r="L46" s="926"/>
      <c r="M46" s="926"/>
      <c r="N46" s="926"/>
      <c r="O46" s="926"/>
      <c r="P46" s="926"/>
      <c r="Q46" s="926"/>
      <c r="R46" s="926"/>
      <c r="S46" s="926"/>
      <c r="T46" s="926"/>
      <c r="U46" s="926"/>
      <c r="V46" s="926"/>
      <c r="W46" s="926"/>
      <c r="X46" s="926"/>
      <c r="Y46" s="927"/>
    </row>
    <row r="47" spans="1:28" s="255" customFormat="1" ht="14.25" x14ac:dyDescent="0.2">
      <c r="A47" s="344" t="s">
        <v>1124</v>
      </c>
      <c r="B47" s="403" t="s">
        <v>1123</v>
      </c>
      <c r="C47" s="689"/>
      <c r="D47" s="711"/>
      <c r="E47" s="923"/>
      <c r="F47" s="357">
        <v>786309279780</v>
      </c>
      <c r="G47" s="402">
        <v>12</v>
      </c>
      <c r="H47" s="928"/>
      <c r="I47" s="929"/>
      <c r="J47" s="929"/>
      <c r="K47" s="929"/>
      <c r="L47" s="929"/>
      <c r="M47" s="929"/>
      <c r="N47" s="929"/>
      <c r="O47" s="929"/>
      <c r="P47" s="929"/>
      <c r="Q47" s="929"/>
      <c r="R47" s="929"/>
      <c r="S47" s="929"/>
      <c r="T47" s="929"/>
      <c r="U47" s="929"/>
      <c r="V47" s="929"/>
      <c r="W47" s="929"/>
      <c r="X47" s="929"/>
      <c r="Y47" s="930"/>
    </row>
    <row r="48" spans="1:28" s="255" customFormat="1" ht="14.25" x14ac:dyDescent="0.2">
      <c r="A48" s="344" t="s">
        <v>1122</v>
      </c>
      <c r="B48" s="403" t="s">
        <v>1121</v>
      </c>
      <c r="C48" s="689"/>
      <c r="D48" s="711"/>
      <c r="E48" s="923"/>
      <c r="F48" s="357">
        <v>786309279780</v>
      </c>
      <c r="G48" s="402">
        <v>12</v>
      </c>
      <c r="H48" s="928"/>
      <c r="I48" s="929"/>
      <c r="J48" s="929"/>
      <c r="K48" s="929"/>
      <c r="L48" s="929"/>
      <c r="M48" s="929"/>
      <c r="N48" s="929"/>
      <c r="O48" s="929"/>
      <c r="P48" s="929"/>
      <c r="Q48" s="929"/>
      <c r="R48" s="929"/>
      <c r="S48" s="929"/>
      <c r="T48" s="929"/>
      <c r="U48" s="929"/>
      <c r="V48" s="929"/>
      <c r="W48" s="929"/>
      <c r="X48" s="929"/>
      <c r="Y48" s="930"/>
    </row>
    <row r="49" spans="1:28" s="255" customFormat="1" ht="14.25" x14ac:dyDescent="0.2">
      <c r="A49" s="344" t="s">
        <v>1205</v>
      </c>
      <c r="B49" s="403" t="s">
        <v>1206</v>
      </c>
      <c r="C49" s="689"/>
      <c r="D49" s="711"/>
      <c r="E49" s="923"/>
      <c r="F49" s="357">
        <v>786309279780</v>
      </c>
      <c r="G49" s="402">
        <v>12</v>
      </c>
      <c r="H49" s="928"/>
      <c r="I49" s="929"/>
      <c r="J49" s="929"/>
      <c r="K49" s="929"/>
      <c r="L49" s="929"/>
      <c r="M49" s="929"/>
      <c r="N49" s="929"/>
      <c r="O49" s="929"/>
      <c r="P49" s="929"/>
      <c r="Q49" s="929"/>
      <c r="R49" s="929"/>
      <c r="S49" s="929"/>
      <c r="T49" s="929"/>
      <c r="U49" s="929"/>
      <c r="V49" s="929"/>
      <c r="W49" s="929"/>
      <c r="X49" s="929"/>
      <c r="Y49" s="930"/>
    </row>
    <row r="50" spans="1:28" s="255" customFormat="1" ht="14.25" x14ac:dyDescent="0.2">
      <c r="A50" s="344" t="s">
        <v>1207</v>
      </c>
      <c r="B50" s="403" t="s">
        <v>1208</v>
      </c>
      <c r="C50" s="689"/>
      <c r="D50" s="711"/>
      <c r="E50" s="923"/>
      <c r="F50" s="357">
        <v>786309279780</v>
      </c>
      <c r="G50" s="402">
        <v>12</v>
      </c>
      <c r="H50" s="928"/>
      <c r="I50" s="929"/>
      <c r="J50" s="929"/>
      <c r="K50" s="929"/>
      <c r="L50" s="929"/>
      <c r="M50" s="929"/>
      <c r="N50" s="929"/>
      <c r="O50" s="929"/>
      <c r="P50" s="929"/>
      <c r="Q50" s="929"/>
      <c r="R50" s="929"/>
      <c r="S50" s="929"/>
      <c r="T50" s="929"/>
      <c r="U50" s="929"/>
      <c r="V50" s="929"/>
      <c r="W50" s="929"/>
      <c r="X50" s="929"/>
      <c r="Y50" s="930"/>
    </row>
    <row r="51" spans="1:28" s="255" customFormat="1" ht="14.25" x14ac:dyDescent="0.2">
      <c r="A51" s="344" t="s">
        <v>1209</v>
      </c>
      <c r="B51" s="403" t="s">
        <v>1210</v>
      </c>
      <c r="C51" s="687"/>
      <c r="D51" s="717"/>
      <c r="E51" s="924"/>
      <c r="F51" s="357">
        <v>786309279780</v>
      </c>
      <c r="G51" s="402">
        <v>12</v>
      </c>
      <c r="H51" s="931"/>
      <c r="I51" s="932"/>
      <c r="J51" s="932"/>
      <c r="K51" s="932"/>
      <c r="L51" s="932"/>
      <c r="M51" s="932"/>
      <c r="N51" s="932"/>
      <c r="O51" s="932"/>
      <c r="P51" s="932"/>
      <c r="Q51" s="932"/>
      <c r="R51" s="932"/>
      <c r="S51" s="932"/>
      <c r="T51" s="932"/>
      <c r="U51" s="932"/>
      <c r="V51" s="932"/>
      <c r="W51" s="932"/>
      <c r="X51" s="932"/>
      <c r="Y51" s="933"/>
    </row>
    <row r="52" spans="1:28" s="255" customFormat="1" ht="70.5" customHeight="1" x14ac:dyDescent="0.2">
      <c r="A52" s="30" t="s">
        <v>1211</v>
      </c>
      <c r="B52" s="30" t="s">
        <v>1212</v>
      </c>
      <c r="C52" s="686"/>
      <c r="D52" s="732" t="s">
        <v>1192</v>
      </c>
      <c r="E52" s="922" t="s">
        <v>1160</v>
      </c>
      <c r="F52" s="33" t="s">
        <v>1213</v>
      </c>
      <c r="G52" s="121">
        <v>72</v>
      </c>
      <c r="H52" s="34">
        <v>12</v>
      </c>
      <c r="I52" s="35">
        <v>5</v>
      </c>
      <c r="J52" s="35">
        <v>11</v>
      </c>
      <c r="K52" s="35">
        <v>10</v>
      </c>
      <c r="L52" s="35">
        <v>6</v>
      </c>
      <c r="M52" s="35">
        <f>(L52*K52*J52)/1728</f>
        <v>0.38194444444444442</v>
      </c>
      <c r="N52" s="35">
        <v>0.8</v>
      </c>
      <c r="O52" s="35">
        <v>9.125</v>
      </c>
      <c r="P52" s="35">
        <v>5.25</v>
      </c>
      <c r="Q52" s="35">
        <v>2.75</v>
      </c>
      <c r="R52" s="35">
        <f>(Q52*P52*O52)/1728</f>
        <v>7.6239691840277776E-2</v>
      </c>
      <c r="S52" s="36" t="s">
        <v>90</v>
      </c>
      <c r="T52" s="38">
        <v>0.7</v>
      </c>
      <c r="U52" s="38">
        <f>T52*G52</f>
        <v>50.4</v>
      </c>
      <c r="V52" s="38">
        <v>0.35199999999999998</v>
      </c>
      <c r="W52" s="38">
        <f>V52*G52</f>
        <v>25.343999999999998</v>
      </c>
      <c r="X52" s="38">
        <v>0.34</v>
      </c>
      <c r="Y52" s="38">
        <f>X52*G52</f>
        <v>24.48</v>
      </c>
      <c r="AA52" s="110"/>
      <c r="AB52" s="110"/>
    </row>
    <row r="53" spans="1:28" s="255" customFormat="1" ht="14.25" x14ac:dyDescent="0.2">
      <c r="A53" s="344" t="s">
        <v>1214</v>
      </c>
      <c r="B53" s="246" t="s">
        <v>1215</v>
      </c>
      <c r="C53" s="689"/>
      <c r="D53" s="711"/>
      <c r="E53" s="923"/>
      <c r="F53" s="357">
        <v>786309279810</v>
      </c>
      <c r="G53" s="402">
        <v>12</v>
      </c>
      <c r="H53" s="925" t="s">
        <v>717</v>
      </c>
      <c r="I53" s="926"/>
      <c r="J53" s="926"/>
      <c r="K53" s="926"/>
      <c r="L53" s="926"/>
      <c r="M53" s="926"/>
      <c r="N53" s="926"/>
      <c r="O53" s="926"/>
      <c r="P53" s="926"/>
      <c r="Q53" s="926"/>
      <c r="R53" s="926"/>
      <c r="S53" s="926"/>
      <c r="T53" s="926"/>
      <c r="U53" s="926"/>
      <c r="V53" s="926"/>
      <c r="W53" s="926"/>
      <c r="X53" s="926"/>
      <c r="Y53" s="927"/>
    </row>
    <row r="54" spans="1:28" s="255" customFormat="1" ht="14.25" x14ac:dyDescent="0.2">
      <c r="A54" s="344" t="s">
        <v>1216</v>
      </c>
      <c r="B54" s="246" t="s">
        <v>1217</v>
      </c>
      <c r="C54" s="689"/>
      <c r="D54" s="711"/>
      <c r="E54" s="923"/>
      <c r="F54" s="357">
        <v>786309279810</v>
      </c>
      <c r="G54" s="402">
        <v>12</v>
      </c>
      <c r="H54" s="928"/>
      <c r="I54" s="929"/>
      <c r="J54" s="929"/>
      <c r="K54" s="929"/>
      <c r="L54" s="929"/>
      <c r="M54" s="929"/>
      <c r="N54" s="929"/>
      <c r="O54" s="929"/>
      <c r="P54" s="929"/>
      <c r="Q54" s="929"/>
      <c r="R54" s="929"/>
      <c r="S54" s="929"/>
      <c r="T54" s="929"/>
      <c r="U54" s="929"/>
      <c r="V54" s="929"/>
      <c r="W54" s="929"/>
      <c r="X54" s="929"/>
      <c r="Y54" s="930"/>
    </row>
    <row r="55" spans="1:28" s="255" customFormat="1" ht="14.25" x14ac:dyDescent="0.2">
      <c r="A55" s="344" t="s">
        <v>1218</v>
      </c>
      <c r="B55" s="246" t="s">
        <v>1219</v>
      </c>
      <c r="C55" s="689"/>
      <c r="D55" s="711"/>
      <c r="E55" s="923"/>
      <c r="F55" s="357">
        <v>786309279810</v>
      </c>
      <c r="G55" s="402">
        <v>12</v>
      </c>
      <c r="H55" s="928"/>
      <c r="I55" s="929"/>
      <c r="J55" s="929"/>
      <c r="K55" s="929"/>
      <c r="L55" s="929"/>
      <c r="M55" s="929"/>
      <c r="N55" s="929"/>
      <c r="O55" s="929"/>
      <c r="P55" s="929"/>
      <c r="Q55" s="929"/>
      <c r="R55" s="929"/>
      <c r="S55" s="929"/>
      <c r="T55" s="929"/>
      <c r="U55" s="929"/>
      <c r="V55" s="929"/>
      <c r="W55" s="929"/>
      <c r="X55" s="929"/>
      <c r="Y55" s="930"/>
    </row>
    <row r="56" spans="1:28" s="255" customFormat="1" ht="14.25" x14ac:dyDescent="0.2">
      <c r="A56" s="344" t="s">
        <v>1220</v>
      </c>
      <c r="B56" s="246" t="s">
        <v>1221</v>
      </c>
      <c r="C56" s="689"/>
      <c r="D56" s="711"/>
      <c r="E56" s="923"/>
      <c r="F56" s="357">
        <v>786309279810</v>
      </c>
      <c r="G56" s="402">
        <v>12</v>
      </c>
      <c r="H56" s="928"/>
      <c r="I56" s="929"/>
      <c r="J56" s="929"/>
      <c r="K56" s="929"/>
      <c r="L56" s="929"/>
      <c r="M56" s="929"/>
      <c r="N56" s="929"/>
      <c r="O56" s="929"/>
      <c r="P56" s="929"/>
      <c r="Q56" s="929"/>
      <c r="R56" s="929"/>
      <c r="S56" s="929"/>
      <c r="T56" s="929"/>
      <c r="U56" s="929"/>
      <c r="V56" s="929"/>
      <c r="W56" s="929"/>
      <c r="X56" s="929"/>
      <c r="Y56" s="930"/>
    </row>
    <row r="57" spans="1:28" s="255" customFormat="1" ht="14.25" x14ac:dyDescent="0.2">
      <c r="A57" s="344" t="s">
        <v>1222</v>
      </c>
      <c r="B57" s="246" t="s">
        <v>1223</v>
      </c>
      <c r="C57" s="689"/>
      <c r="D57" s="711"/>
      <c r="E57" s="923"/>
      <c r="F57" s="357">
        <v>786309279810</v>
      </c>
      <c r="G57" s="402">
        <v>12</v>
      </c>
      <c r="H57" s="928"/>
      <c r="I57" s="929"/>
      <c r="J57" s="929"/>
      <c r="K57" s="929"/>
      <c r="L57" s="929"/>
      <c r="M57" s="929"/>
      <c r="N57" s="929"/>
      <c r="O57" s="929"/>
      <c r="P57" s="929"/>
      <c r="Q57" s="929"/>
      <c r="R57" s="929"/>
      <c r="S57" s="929"/>
      <c r="T57" s="929"/>
      <c r="U57" s="929"/>
      <c r="V57" s="929"/>
      <c r="W57" s="929"/>
      <c r="X57" s="929"/>
      <c r="Y57" s="930"/>
    </row>
    <row r="58" spans="1:28" s="255" customFormat="1" thickBot="1" x14ac:dyDescent="0.25">
      <c r="A58" s="344" t="s">
        <v>1224</v>
      </c>
      <c r="B58" s="246" t="s">
        <v>1225</v>
      </c>
      <c r="C58" s="687"/>
      <c r="D58" s="717"/>
      <c r="E58" s="924"/>
      <c r="F58" s="357">
        <v>786309279810</v>
      </c>
      <c r="G58" s="402">
        <v>12</v>
      </c>
      <c r="H58" s="931"/>
      <c r="I58" s="932"/>
      <c r="J58" s="932"/>
      <c r="K58" s="932"/>
      <c r="L58" s="932"/>
      <c r="M58" s="932"/>
      <c r="N58" s="932"/>
      <c r="O58" s="932"/>
      <c r="P58" s="932"/>
      <c r="Q58" s="932"/>
      <c r="R58" s="932"/>
      <c r="S58" s="932"/>
      <c r="T58" s="932"/>
      <c r="U58" s="932"/>
      <c r="V58" s="932"/>
      <c r="W58" s="932"/>
      <c r="X58" s="932"/>
      <c r="Y58" s="933"/>
    </row>
    <row r="59" spans="1:28" s="15" customFormat="1" ht="21" customHeight="1" x14ac:dyDescent="0.2">
      <c r="A59" s="946" t="s">
        <v>1226</v>
      </c>
      <c r="B59" s="654"/>
      <c r="C59" s="654"/>
      <c r="D59" s="654"/>
      <c r="E59" s="654"/>
      <c r="F59" s="654"/>
      <c r="G59" s="654"/>
      <c r="H59" s="654"/>
      <c r="I59" s="654"/>
      <c r="J59" s="654"/>
      <c r="K59" s="654"/>
      <c r="L59" s="654"/>
      <c r="M59" s="654"/>
      <c r="N59" s="654"/>
      <c r="O59" s="654"/>
      <c r="P59" s="654"/>
      <c r="Q59" s="654"/>
      <c r="R59" s="654"/>
      <c r="S59" s="654"/>
      <c r="T59" s="654"/>
      <c r="U59" s="654"/>
      <c r="V59" s="654"/>
      <c r="W59" s="654"/>
      <c r="X59" s="654"/>
      <c r="Y59" s="935"/>
    </row>
    <row r="60" spans="1:28" s="15" customFormat="1" ht="21" customHeight="1" thickBot="1" x14ac:dyDescent="0.25">
      <c r="A60" s="936"/>
      <c r="B60" s="657"/>
      <c r="C60" s="657"/>
      <c r="D60" s="657"/>
      <c r="E60" s="657"/>
      <c r="F60" s="657"/>
      <c r="G60" s="657"/>
      <c r="H60" s="657"/>
      <c r="I60" s="657"/>
      <c r="J60" s="657"/>
      <c r="K60" s="657"/>
      <c r="L60" s="657"/>
      <c r="M60" s="657"/>
      <c r="N60" s="657"/>
      <c r="O60" s="657"/>
      <c r="P60" s="657"/>
      <c r="Q60" s="657"/>
      <c r="R60" s="657"/>
      <c r="S60" s="657"/>
      <c r="T60" s="657"/>
      <c r="U60" s="657"/>
      <c r="V60" s="657"/>
      <c r="W60" s="657"/>
      <c r="X60" s="657"/>
      <c r="Y60" s="937"/>
    </row>
    <row r="61" spans="1:28" s="15" customFormat="1" ht="15.75" customHeight="1" x14ac:dyDescent="0.2">
      <c r="A61" s="667" t="s">
        <v>4</v>
      </c>
      <c r="B61" s="667"/>
      <c r="C61" s="667"/>
      <c r="D61" s="667"/>
      <c r="E61" s="667"/>
      <c r="F61" s="667"/>
      <c r="G61" s="667"/>
      <c r="H61" s="667"/>
      <c r="I61" s="667" t="s">
        <v>5</v>
      </c>
      <c r="J61" s="667"/>
      <c r="K61" s="667"/>
      <c r="L61" s="667"/>
      <c r="M61" s="667"/>
      <c r="N61" s="667" t="s">
        <v>6</v>
      </c>
      <c r="O61" s="667"/>
      <c r="P61" s="667"/>
      <c r="Q61" s="667"/>
      <c r="R61" s="667"/>
      <c r="S61" s="16"/>
      <c r="T61" s="668" t="s">
        <v>7</v>
      </c>
      <c r="U61" s="668"/>
      <c r="V61" s="944" t="s">
        <v>259</v>
      </c>
      <c r="W61" s="945"/>
      <c r="X61" s="944" t="s">
        <v>259</v>
      </c>
      <c r="Y61" s="945"/>
    </row>
    <row r="62" spans="1:28" s="29" customFormat="1" ht="15.75" customHeight="1" x14ac:dyDescent="0.2">
      <c r="A62" s="17" t="s">
        <v>9</v>
      </c>
      <c r="B62" s="18" t="s">
        <v>10</v>
      </c>
      <c r="C62" s="18" t="s">
        <v>11</v>
      </c>
      <c r="D62" s="18" t="s">
        <v>12</v>
      </c>
      <c r="E62" s="18" t="s">
        <v>774</v>
      </c>
      <c r="F62" s="19" t="s">
        <v>14</v>
      </c>
      <c r="G62" s="20" t="s">
        <v>15</v>
      </c>
      <c r="H62" s="20" t="s">
        <v>16</v>
      </c>
      <c r="I62" s="20" t="s">
        <v>17</v>
      </c>
      <c r="J62" s="20" t="s">
        <v>18</v>
      </c>
      <c r="K62" s="20" t="s">
        <v>19</v>
      </c>
      <c r="L62" s="20" t="s">
        <v>20</v>
      </c>
      <c r="M62" s="20" t="s">
        <v>21</v>
      </c>
      <c r="N62" s="21" t="s">
        <v>17</v>
      </c>
      <c r="O62" s="22" t="s">
        <v>18</v>
      </c>
      <c r="P62" s="22" t="s">
        <v>19</v>
      </c>
      <c r="Q62" s="22" t="s">
        <v>20</v>
      </c>
      <c r="R62" s="23" t="s">
        <v>21</v>
      </c>
      <c r="S62" s="24" t="s">
        <v>22</v>
      </c>
      <c r="T62" s="25" t="s">
        <v>23</v>
      </c>
      <c r="U62" s="25" t="s">
        <v>24</v>
      </c>
      <c r="V62" s="26" t="s">
        <v>25</v>
      </c>
      <c r="W62" s="25" t="s">
        <v>26</v>
      </c>
      <c r="X62" s="27" t="s">
        <v>27</v>
      </c>
      <c r="Y62" s="28" t="s">
        <v>28</v>
      </c>
    </row>
    <row r="63" spans="1:28" s="39" customFormat="1" ht="70.5" customHeight="1" x14ac:dyDescent="0.2">
      <c r="A63" s="30" t="s">
        <v>1227</v>
      </c>
      <c r="B63" s="30" t="s">
        <v>1228</v>
      </c>
      <c r="C63" s="701"/>
      <c r="D63" s="732" t="s">
        <v>1229</v>
      </c>
      <c r="E63" s="922" t="s">
        <v>1160</v>
      </c>
      <c r="F63" s="33" t="s">
        <v>1230</v>
      </c>
      <c r="G63" s="34">
        <v>72</v>
      </c>
      <c r="H63" s="34">
        <v>12</v>
      </c>
      <c r="I63" s="35">
        <v>7</v>
      </c>
      <c r="J63" s="35">
        <v>10.75</v>
      </c>
      <c r="K63" s="35">
        <v>10.75</v>
      </c>
      <c r="L63" s="35">
        <v>7.75</v>
      </c>
      <c r="M63" s="35">
        <f>(L63*K63*J63)/1728</f>
        <v>0.5182924623842593</v>
      </c>
      <c r="N63" s="35">
        <v>1</v>
      </c>
      <c r="O63" s="35">
        <v>10.25</v>
      </c>
      <c r="P63" s="35">
        <v>7</v>
      </c>
      <c r="Q63" s="35">
        <v>2.5</v>
      </c>
      <c r="R63" s="35">
        <f>(Q63*P63*O63)/1728</f>
        <v>0.10380497685185185</v>
      </c>
      <c r="S63" s="36" t="s">
        <v>90</v>
      </c>
      <c r="T63" s="38">
        <v>0.85</v>
      </c>
      <c r="U63" s="38">
        <f>T63*G63</f>
        <v>61.199999999999996</v>
      </c>
      <c r="V63" s="38">
        <v>0.40699999999999997</v>
      </c>
      <c r="W63" s="38">
        <f>V63*G63</f>
        <v>29.303999999999998</v>
      </c>
      <c r="X63" s="38">
        <v>0.39</v>
      </c>
      <c r="Y63" s="38">
        <f>X63*G63</f>
        <v>28.080000000000002</v>
      </c>
      <c r="AA63" s="110"/>
      <c r="AB63" s="110"/>
    </row>
    <row r="64" spans="1:28" s="255" customFormat="1" ht="14.25" x14ac:dyDescent="0.2">
      <c r="A64" s="344" t="s">
        <v>1117</v>
      </c>
      <c r="B64" s="246" t="s">
        <v>1116</v>
      </c>
      <c r="C64" s="747"/>
      <c r="D64" s="711"/>
      <c r="E64" s="923"/>
      <c r="F64" s="357">
        <v>786309279612</v>
      </c>
      <c r="G64" s="154">
        <v>12</v>
      </c>
      <c r="H64" s="925" t="s">
        <v>717</v>
      </c>
      <c r="I64" s="926"/>
      <c r="J64" s="926"/>
      <c r="K64" s="926"/>
      <c r="L64" s="926"/>
      <c r="M64" s="926"/>
      <c r="N64" s="926"/>
      <c r="O64" s="926"/>
      <c r="P64" s="926"/>
      <c r="Q64" s="926"/>
      <c r="R64" s="926"/>
      <c r="S64" s="926"/>
      <c r="T64" s="926"/>
      <c r="U64" s="926"/>
      <c r="V64" s="926"/>
      <c r="W64" s="926"/>
      <c r="X64" s="926"/>
      <c r="Y64" s="927"/>
    </row>
    <row r="65" spans="1:28" s="255" customFormat="1" ht="14.25" x14ac:dyDescent="0.2">
      <c r="A65" s="344" t="s">
        <v>1115</v>
      </c>
      <c r="B65" s="246" t="s">
        <v>1114</v>
      </c>
      <c r="C65" s="747"/>
      <c r="D65" s="711"/>
      <c r="E65" s="923"/>
      <c r="F65" s="357">
        <v>786309279612</v>
      </c>
      <c r="G65" s="154">
        <v>12</v>
      </c>
      <c r="H65" s="928"/>
      <c r="I65" s="929"/>
      <c r="J65" s="929"/>
      <c r="K65" s="929"/>
      <c r="L65" s="929"/>
      <c r="M65" s="929"/>
      <c r="N65" s="929"/>
      <c r="O65" s="929"/>
      <c r="P65" s="929"/>
      <c r="Q65" s="929"/>
      <c r="R65" s="929"/>
      <c r="S65" s="929"/>
      <c r="T65" s="929"/>
      <c r="U65" s="929"/>
      <c r="V65" s="929"/>
      <c r="W65" s="929"/>
      <c r="X65" s="929"/>
      <c r="Y65" s="930"/>
    </row>
    <row r="66" spans="1:28" s="255" customFormat="1" ht="14.25" x14ac:dyDescent="0.2">
      <c r="A66" s="344" t="s">
        <v>1113</v>
      </c>
      <c r="B66" s="246" t="s">
        <v>1112</v>
      </c>
      <c r="C66" s="747"/>
      <c r="D66" s="711"/>
      <c r="E66" s="923"/>
      <c r="F66" s="357">
        <v>786309279612</v>
      </c>
      <c r="G66" s="154">
        <v>12</v>
      </c>
      <c r="H66" s="928"/>
      <c r="I66" s="929"/>
      <c r="J66" s="929"/>
      <c r="K66" s="929"/>
      <c r="L66" s="929"/>
      <c r="M66" s="929"/>
      <c r="N66" s="929"/>
      <c r="O66" s="929"/>
      <c r="P66" s="929"/>
      <c r="Q66" s="929"/>
      <c r="R66" s="929"/>
      <c r="S66" s="929"/>
      <c r="T66" s="929"/>
      <c r="U66" s="929"/>
      <c r="V66" s="929"/>
      <c r="W66" s="929"/>
      <c r="X66" s="929"/>
      <c r="Y66" s="930"/>
    </row>
    <row r="67" spans="1:28" s="255" customFormat="1" ht="14.25" x14ac:dyDescent="0.2">
      <c r="A67" s="344" t="s">
        <v>1231</v>
      </c>
      <c r="B67" s="246" t="s">
        <v>1232</v>
      </c>
      <c r="C67" s="747"/>
      <c r="D67" s="711"/>
      <c r="E67" s="923"/>
      <c r="F67" s="357">
        <v>786309279612</v>
      </c>
      <c r="G67" s="154">
        <v>12</v>
      </c>
      <c r="H67" s="928"/>
      <c r="I67" s="929"/>
      <c r="J67" s="929"/>
      <c r="K67" s="929"/>
      <c r="L67" s="929"/>
      <c r="M67" s="929"/>
      <c r="N67" s="929"/>
      <c r="O67" s="929"/>
      <c r="P67" s="929"/>
      <c r="Q67" s="929"/>
      <c r="R67" s="929"/>
      <c r="S67" s="929"/>
      <c r="T67" s="929"/>
      <c r="U67" s="929"/>
      <c r="V67" s="929"/>
      <c r="W67" s="929"/>
      <c r="X67" s="929"/>
      <c r="Y67" s="930"/>
    </row>
    <row r="68" spans="1:28" s="255" customFormat="1" ht="14.25" x14ac:dyDescent="0.2">
      <c r="A68" s="344" t="s">
        <v>1233</v>
      </c>
      <c r="B68" s="246" t="s">
        <v>1234</v>
      </c>
      <c r="C68" s="747"/>
      <c r="D68" s="711"/>
      <c r="E68" s="923"/>
      <c r="F68" s="357">
        <v>786309279612</v>
      </c>
      <c r="G68" s="154">
        <v>12</v>
      </c>
      <c r="H68" s="928"/>
      <c r="I68" s="929"/>
      <c r="J68" s="929"/>
      <c r="K68" s="929"/>
      <c r="L68" s="929"/>
      <c r="M68" s="929"/>
      <c r="N68" s="929"/>
      <c r="O68" s="929"/>
      <c r="P68" s="929"/>
      <c r="Q68" s="929"/>
      <c r="R68" s="929"/>
      <c r="S68" s="929"/>
      <c r="T68" s="929"/>
      <c r="U68" s="929"/>
      <c r="V68" s="929"/>
      <c r="W68" s="929"/>
      <c r="X68" s="929"/>
      <c r="Y68" s="930"/>
    </row>
    <row r="69" spans="1:28" s="255" customFormat="1" ht="14.25" x14ac:dyDescent="0.2">
      <c r="A69" s="344" t="s">
        <v>1235</v>
      </c>
      <c r="B69" s="246" t="s">
        <v>1236</v>
      </c>
      <c r="C69" s="702"/>
      <c r="D69" s="717"/>
      <c r="E69" s="924"/>
      <c r="F69" s="357">
        <v>786309279612</v>
      </c>
      <c r="G69" s="154">
        <v>12</v>
      </c>
      <c r="H69" s="931"/>
      <c r="I69" s="932"/>
      <c r="J69" s="932"/>
      <c r="K69" s="932"/>
      <c r="L69" s="932"/>
      <c r="M69" s="932"/>
      <c r="N69" s="932"/>
      <c r="O69" s="932"/>
      <c r="P69" s="932"/>
      <c r="Q69" s="932"/>
      <c r="R69" s="932"/>
      <c r="S69" s="932"/>
      <c r="T69" s="932"/>
      <c r="U69" s="932"/>
      <c r="V69" s="932"/>
      <c r="W69" s="932"/>
      <c r="X69" s="932"/>
      <c r="Y69" s="933"/>
    </row>
    <row r="70" spans="1:28" s="39" customFormat="1" ht="70.5" customHeight="1" x14ac:dyDescent="0.2">
      <c r="A70" s="30" t="s">
        <v>1237</v>
      </c>
      <c r="B70" s="30" t="s">
        <v>1238</v>
      </c>
      <c r="C70" s="701"/>
      <c r="D70" s="732" t="s">
        <v>1229</v>
      </c>
      <c r="E70" s="922" t="s">
        <v>1160</v>
      </c>
      <c r="F70" s="33" t="s">
        <v>1239</v>
      </c>
      <c r="G70" s="34">
        <v>72</v>
      </c>
      <c r="H70" s="34">
        <v>12</v>
      </c>
      <c r="I70" s="35">
        <v>7</v>
      </c>
      <c r="J70" s="35">
        <v>10.75</v>
      </c>
      <c r="K70" s="35">
        <v>10.75</v>
      </c>
      <c r="L70" s="35">
        <v>7.75</v>
      </c>
      <c r="M70" s="35">
        <f>(L70*K70*J70)/1728</f>
        <v>0.5182924623842593</v>
      </c>
      <c r="N70" s="35">
        <v>1</v>
      </c>
      <c r="O70" s="35">
        <v>10.25</v>
      </c>
      <c r="P70" s="35">
        <v>7</v>
      </c>
      <c r="Q70" s="35">
        <v>2.5</v>
      </c>
      <c r="R70" s="35">
        <f>(Q70*P70*O70)/1728</f>
        <v>0.10380497685185185</v>
      </c>
      <c r="S70" s="36" t="s">
        <v>90</v>
      </c>
      <c r="T70" s="38">
        <v>0.85</v>
      </c>
      <c r="U70" s="38">
        <f>T70*G70</f>
        <v>61.199999999999996</v>
      </c>
      <c r="V70" s="38">
        <v>0.40699999999999997</v>
      </c>
      <c r="W70" s="38">
        <f>V70*G70</f>
        <v>29.303999999999998</v>
      </c>
      <c r="X70" s="38">
        <v>0.39</v>
      </c>
      <c r="Y70" s="38">
        <f>X70*G70</f>
        <v>28.080000000000002</v>
      </c>
      <c r="AA70" s="110"/>
      <c r="AB70" s="110"/>
    </row>
    <row r="71" spans="1:28" s="255" customFormat="1" ht="14.25" x14ac:dyDescent="0.2">
      <c r="A71" s="344" t="s">
        <v>1111</v>
      </c>
      <c r="B71" s="246" t="s">
        <v>1110</v>
      </c>
      <c r="C71" s="747"/>
      <c r="D71" s="711"/>
      <c r="E71" s="923"/>
      <c r="F71" s="357">
        <v>786309279681</v>
      </c>
      <c r="G71" s="154">
        <v>12</v>
      </c>
      <c r="H71" s="925" t="s">
        <v>717</v>
      </c>
      <c r="I71" s="926"/>
      <c r="J71" s="926"/>
      <c r="K71" s="926"/>
      <c r="L71" s="926"/>
      <c r="M71" s="926"/>
      <c r="N71" s="926"/>
      <c r="O71" s="926"/>
      <c r="P71" s="926"/>
      <c r="Q71" s="926"/>
      <c r="R71" s="926"/>
      <c r="S71" s="926"/>
      <c r="T71" s="926"/>
      <c r="U71" s="926"/>
      <c r="V71" s="926"/>
      <c r="W71" s="926"/>
      <c r="X71" s="926"/>
      <c r="Y71" s="927"/>
    </row>
    <row r="72" spans="1:28" s="255" customFormat="1" ht="14.25" x14ac:dyDescent="0.2">
      <c r="A72" s="344" t="s">
        <v>1109</v>
      </c>
      <c r="B72" s="246" t="s">
        <v>1108</v>
      </c>
      <c r="C72" s="747"/>
      <c r="D72" s="711"/>
      <c r="E72" s="923"/>
      <c r="F72" s="357">
        <v>786309279681</v>
      </c>
      <c r="G72" s="154">
        <v>12</v>
      </c>
      <c r="H72" s="928"/>
      <c r="I72" s="929"/>
      <c r="J72" s="929"/>
      <c r="K72" s="929"/>
      <c r="L72" s="929"/>
      <c r="M72" s="929"/>
      <c r="N72" s="929"/>
      <c r="O72" s="929"/>
      <c r="P72" s="929"/>
      <c r="Q72" s="929"/>
      <c r="R72" s="929"/>
      <c r="S72" s="929"/>
      <c r="T72" s="929"/>
      <c r="U72" s="929"/>
      <c r="V72" s="929"/>
      <c r="W72" s="929"/>
      <c r="X72" s="929"/>
      <c r="Y72" s="930"/>
    </row>
    <row r="73" spans="1:28" s="255" customFormat="1" ht="14.25" x14ac:dyDescent="0.2">
      <c r="A73" s="344" t="s">
        <v>1107</v>
      </c>
      <c r="B73" s="246" t="s">
        <v>1106</v>
      </c>
      <c r="C73" s="747"/>
      <c r="D73" s="711"/>
      <c r="E73" s="923"/>
      <c r="F73" s="357">
        <v>786309279681</v>
      </c>
      <c r="G73" s="154">
        <v>12</v>
      </c>
      <c r="H73" s="928"/>
      <c r="I73" s="929"/>
      <c r="J73" s="929"/>
      <c r="K73" s="929"/>
      <c r="L73" s="929"/>
      <c r="M73" s="929"/>
      <c r="N73" s="929"/>
      <c r="O73" s="929"/>
      <c r="P73" s="929"/>
      <c r="Q73" s="929"/>
      <c r="R73" s="929"/>
      <c r="S73" s="929"/>
      <c r="T73" s="929"/>
      <c r="U73" s="929"/>
      <c r="V73" s="929"/>
      <c r="W73" s="929"/>
      <c r="X73" s="929"/>
      <c r="Y73" s="930"/>
    </row>
    <row r="74" spans="1:28" s="255" customFormat="1" ht="14.25" x14ac:dyDescent="0.2">
      <c r="A74" s="344" t="s">
        <v>1240</v>
      </c>
      <c r="B74" s="246" t="s">
        <v>1241</v>
      </c>
      <c r="C74" s="747"/>
      <c r="D74" s="711"/>
      <c r="E74" s="923"/>
      <c r="F74" s="357">
        <v>786309279681</v>
      </c>
      <c r="G74" s="154">
        <v>12</v>
      </c>
      <c r="H74" s="928"/>
      <c r="I74" s="929"/>
      <c r="J74" s="929"/>
      <c r="K74" s="929"/>
      <c r="L74" s="929"/>
      <c r="M74" s="929"/>
      <c r="N74" s="929"/>
      <c r="O74" s="929"/>
      <c r="P74" s="929"/>
      <c r="Q74" s="929"/>
      <c r="R74" s="929"/>
      <c r="S74" s="929"/>
      <c r="T74" s="929"/>
      <c r="U74" s="929"/>
      <c r="V74" s="929"/>
      <c r="W74" s="929"/>
      <c r="X74" s="929"/>
      <c r="Y74" s="930"/>
    </row>
    <row r="75" spans="1:28" s="255" customFormat="1" ht="14.25" x14ac:dyDescent="0.2">
      <c r="A75" s="344" t="s">
        <v>1242</v>
      </c>
      <c r="B75" s="246" t="s">
        <v>1243</v>
      </c>
      <c r="C75" s="747"/>
      <c r="D75" s="711"/>
      <c r="E75" s="923"/>
      <c r="F75" s="357">
        <v>786309279681</v>
      </c>
      <c r="G75" s="154">
        <v>12</v>
      </c>
      <c r="H75" s="928"/>
      <c r="I75" s="929"/>
      <c r="J75" s="929"/>
      <c r="K75" s="929"/>
      <c r="L75" s="929"/>
      <c r="M75" s="929"/>
      <c r="N75" s="929"/>
      <c r="O75" s="929"/>
      <c r="P75" s="929"/>
      <c r="Q75" s="929"/>
      <c r="R75" s="929"/>
      <c r="S75" s="929"/>
      <c r="T75" s="929"/>
      <c r="U75" s="929"/>
      <c r="V75" s="929"/>
      <c r="W75" s="929"/>
      <c r="X75" s="929"/>
      <c r="Y75" s="930"/>
    </row>
    <row r="76" spans="1:28" s="255" customFormat="1" ht="14.25" x14ac:dyDescent="0.2">
      <c r="A76" s="344" t="s">
        <v>1244</v>
      </c>
      <c r="B76" s="246" t="s">
        <v>1245</v>
      </c>
      <c r="C76" s="702"/>
      <c r="D76" s="717"/>
      <c r="E76" s="924"/>
      <c r="F76" s="357">
        <v>786309279681</v>
      </c>
      <c r="G76" s="154">
        <v>12</v>
      </c>
      <c r="H76" s="931"/>
      <c r="I76" s="932"/>
      <c r="J76" s="932"/>
      <c r="K76" s="932"/>
      <c r="L76" s="932"/>
      <c r="M76" s="932"/>
      <c r="N76" s="932"/>
      <c r="O76" s="932"/>
      <c r="P76" s="932"/>
      <c r="Q76" s="932"/>
      <c r="R76" s="932"/>
      <c r="S76" s="932"/>
      <c r="T76" s="932"/>
      <c r="U76" s="932"/>
      <c r="V76" s="932"/>
      <c r="W76" s="932"/>
      <c r="X76" s="932"/>
      <c r="Y76" s="933"/>
    </row>
    <row r="77" spans="1:28" s="39" customFormat="1" ht="70.5" customHeight="1" x14ac:dyDescent="0.2">
      <c r="A77" s="30" t="s">
        <v>1246</v>
      </c>
      <c r="B77" s="30" t="s">
        <v>1247</v>
      </c>
      <c r="C77" s="701"/>
      <c r="D77" s="732" t="s">
        <v>1229</v>
      </c>
      <c r="E77" s="922" t="s">
        <v>1160</v>
      </c>
      <c r="F77" s="33" t="s">
        <v>1248</v>
      </c>
      <c r="G77" s="34">
        <v>72</v>
      </c>
      <c r="H77" s="34">
        <v>12</v>
      </c>
      <c r="I77" s="35">
        <v>7</v>
      </c>
      <c r="J77" s="35">
        <v>10.75</v>
      </c>
      <c r="K77" s="35">
        <v>10.75</v>
      </c>
      <c r="L77" s="35">
        <v>7.75</v>
      </c>
      <c r="M77" s="35">
        <f>(L77*K77*J77)/1728</f>
        <v>0.5182924623842593</v>
      </c>
      <c r="N77" s="35">
        <v>1</v>
      </c>
      <c r="O77" s="35">
        <v>10.25</v>
      </c>
      <c r="P77" s="35">
        <v>7</v>
      </c>
      <c r="Q77" s="35">
        <v>2.5</v>
      </c>
      <c r="R77" s="35">
        <f>(Q77*P77*O77)/1728</f>
        <v>0.10380497685185185</v>
      </c>
      <c r="S77" s="36" t="s">
        <v>90</v>
      </c>
      <c r="T77" s="38">
        <v>0.85</v>
      </c>
      <c r="U77" s="38">
        <f>T77*G77</f>
        <v>61.199999999999996</v>
      </c>
      <c r="V77" s="38">
        <v>0.40699999999999997</v>
      </c>
      <c r="W77" s="38">
        <f>V77*G77</f>
        <v>29.303999999999998</v>
      </c>
      <c r="X77" s="38">
        <v>0.39</v>
      </c>
      <c r="Y77" s="38">
        <f>X77*G77</f>
        <v>28.080000000000002</v>
      </c>
      <c r="AA77" s="110"/>
      <c r="AB77" s="110"/>
    </row>
    <row r="78" spans="1:28" s="255" customFormat="1" ht="14.25" x14ac:dyDescent="0.2">
      <c r="A78" s="344" t="s">
        <v>1085</v>
      </c>
      <c r="B78" s="246" t="s">
        <v>1084</v>
      </c>
      <c r="C78" s="747"/>
      <c r="D78" s="711"/>
      <c r="E78" s="923"/>
      <c r="F78" s="357">
        <v>786309279711</v>
      </c>
      <c r="G78" s="154">
        <v>12</v>
      </c>
      <c r="H78" s="925" t="s">
        <v>717</v>
      </c>
      <c r="I78" s="926"/>
      <c r="J78" s="926"/>
      <c r="K78" s="926"/>
      <c r="L78" s="926"/>
      <c r="M78" s="926"/>
      <c r="N78" s="926"/>
      <c r="O78" s="926"/>
      <c r="P78" s="926"/>
      <c r="Q78" s="926"/>
      <c r="R78" s="926"/>
      <c r="S78" s="926"/>
      <c r="T78" s="926"/>
      <c r="U78" s="926"/>
      <c r="V78" s="926"/>
      <c r="W78" s="926"/>
      <c r="X78" s="926"/>
      <c r="Y78" s="927"/>
    </row>
    <row r="79" spans="1:28" s="255" customFormat="1" ht="14.25" x14ac:dyDescent="0.2">
      <c r="A79" s="344" t="s">
        <v>1083</v>
      </c>
      <c r="B79" s="246" t="s">
        <v>1082</v>
      </c>
      <c r="C79" s="747"/>
      <c r="D79" s="711"/>
      <c r="E79" s="923"/>
      <c r="F79" s="357">
        <v>786309279711</v>
      </c>
      <c r="G79" s="154">
        <v>12</v>
      </c>
      <c r="H79" s="928"/>
      <c r="I79" s="929"/>
      <c r="J79" s="929"/>
      <c r="K79" s="929"/>
      <c r="L79" s="929"/>
      <c r="M79" s="929"/>
      <c r="N79" s="929"/>
      <c r="O79" s="929"/>
      <c r="P79" s="929"/>
      <c r="Q79" s="929"/>
      <c r="R79" s="929"/>
      <c r="S79" s="929"/>
      <c r="T79" s="929"/>
      <c r="U79" s="929"/>
      <c r="V79" s="929"/>
      <c r="W79" s="929"/>
      <c r="X79" s="929"/>
      <c r="Y79" s="930"/>
    </row>
    <row r="80" spans="1:28" s="255" customFormat="1" ht="14.25" x14ac:dyDescent="0.2">
      <c r="A80" s="344" t="s">
        <v>1081</v>
      </c>
      <c r="B80" s="246" t="s">
        <v>1080</v>
      </c>
      <c r="C80" s="747"/>
      <c r="D80" s="711"/>
      <c r="E80" s="923"/>
      <c r="F80" s="357">
        <v>786309279711</v>
      </c>
      <c r="G80" s="154">
        <v>12</v>
      </c>
      <c r="H80" s="928"/>
      <c r="I80" s="929"/>
      <c r="J80" s="929"/>
      <c r="K80" s="929"/>
      <c r="L80" s="929"/>
      <c r="M80" s="929"/>
      <c r="N80" s="929"/>
      <c r="O80" s="929"/>
      <c r="P80" s="929"/>
      <c r="Q80" s="929"/>
      <c r="R80" s="929"/>
      <c r="S80" s="929"/>
      <c r="T80" s="929"/>
      <c r="U80" s="929"/>
      <c r="V80" s="929"/>
      <c r="W80" s="929"/>
      <c r="X80" s="929"/>
      <c r="Y80" s="930"/>
    </row>
    <row r="81" spans="1:28" s="255" customFormat="1" ht="14.25" x14ac:dyDescent="0.2">
      <c r="A81" s="344" t="s">
        <v>1249</v>
      </c>
      <c r="B81" s="246" t="s">
        <v>1250</v>
      </c>
      <c r="C81" s="747"/>
      <c r="D81" s="711"/>
      <c r="E81" s="923"/>
      <c r="F81" s="357">
        <v>786309279711</v>
      </c>
      <c r="G81" s="154">
        <v>12</v>
      </c>
      <c r="H81" s="928"/>
      <c r="I81" s="929"/>
      <c r="J81" s="929"/>
      <c r="K81" s="929"/>
      <c r="L81" s="929"/>
      <c r="M81" s="929"/>
      <c r="N81" s="929"/>
      <c r="O81" s="929"/>
      <c r="P81" s="929"/>
      <c r="Q81" s="929"/>
      <c r="R81" s="929"/>
      <c r="S81" s="929"/>
      <c r="T81" s="929"/>
      <c r="U81" s="929"/>
      <c r="V81" s="929"/>
      <c r="W81" s="929"/>
      <c r="X81" s="929"/>
      <c r="Y81" s="930"/>
    </row>
    <row r="82" spans="1:28" s="255" customFormat="1" ht="14.25" x14ac:dyDescent="0.2">
      <c r="A82" s="344" t="s">
        <v>1251</v>
      </c>
      <c r="B82" s="246" t="s">
        <v>1252</v>
      </c>
      <c r="C82" s="747"/>
      <c r="D82" s="711"/>
      <c r="E82" s="923"/>
      <c r="F82" s="357">
        <v>786309279711</v>
      </c>
      <c r="G82" s="154">
        <v>12</v>
      </c>
      <c r="H82" s="928"/>
      <c r="I82" s="929"/>
      <c r="J82" s="929"/>
      <c r="K82" s="929"/>
      <c r="L82" s="929"/>
      <c r="M82" s="929"/>
      <c r="N82" s="929"/>
      <c r="O82" s="929"/>
      <c r="P82" s="929"/>
      <c r="Q82" s="929"/>
      <c r="R82" s="929"/>
      <c r="S82" s="929"/>
      <c r="T82" s="929"/>
      <c r="U82" s="929"/>
      <c r="V82" s="929"/>
      <c r="W82" s="929"/>
      <c r="X82" s="929"/>
      <c r="Y82" s="930"/>
    </row>
    <row r="83" spans="1:28" s="255" customFormat="1" ht="14.25" x14ac:dyDescent="0.2">
      <c r="A83" s="344" t="s">
        <v>1253</v>
      </c>
      <c r="B83" s="246" t="s">
        <v>1254</v>
      </c>
      <c r="C83" s="702"/>
      <c r="D83" s="717"/>
      <c r="E83" s="924"/>
      <c r="F83" s="357">
        <v>786309279711</v>
      </c>
      <c r="G83" s="154">
        <v>12</v>
      </c>
      <c r="H83" s="931"/>
      <c r="I83" s="932"/>
      <c r="J83" s="932"/>
      <c r="K83" s="932"/>
      <c r="L83" s="932"/>
      <c r="M83" s="932"/>
      <c r="N83" s="932"/>
      <c r="O83" s="932"/>
      <c r="P83" s="932"/>
      <c r="Q83" s="932"/>
      <c r="R83" s="932"/>
      <c r="S83" s="932"/>
      <c r="T83" s="932"/>
      <c r="U83" s="932"/>
      <c r="V83" s="932"/>
      <c r="W83" s="932"/>
      <c r="X83" s="932"/>
      <c r="Y83" s="933"/>
    </row>
    <row r="84" spans="1:28" s="39" customFormat="1" ht="70.5" customHeight="1" x14ac:dyDescent="0.2">
      <c r="A84" s="30" t="s">
        <v>1255</v>
      </c>
      <c r="B84" s="30" t="s">
        <v>1256</v>
      </c>
      <c r="C84" s="701"/>
      <c r="D84" s="732" t="s">
        <v>1229</v>
      </c>
      <c r="E84" s="922" t="s">
        <v>1160</v>
      </c>
      <c r="F84" s="33" t="s">
        <v>1257</v>
      </c>
      <c r="G84" s="34">
        <v>72</v>
      </c>
      <c r="H84" s="34">
        <v>12</v>
      </c>
      <c r="I84" s="35">
        <v>7</v>
      </c>
      <c r="J84" s="35">
        <v>10.75</v>
      </c>
      <c r="K84" s="35">
        <v>10.75</v>
      </c>
      <c r="L84" s="35">
        <v>7.75</v>
      </c>
      <c r="M84" s="35">
        <f>(L84*K84*J84)/1728</f>
        <v>0.5182924623842593</v>
      </c>
      <c r="N84" s="35">
        <v>1</v>
      </c>
      <c r="O84" s="35">
        <v>10.25</v>
      </c>
      <c r="P84" s="35">
        <v>7</v>
      </c>
      <c r="Q84" s="35">
        <v>2.5</v>
      </c>
      <c r="R84" s="35">
        <f>(Q84*P84*O84)/1728</f>
        <v>0.10380497685185185</v>
      </c>
      <c r="S84" s="36" t="s">
        <v>90</v>
      </c>
      <c r="T84" s="38">
        <v>0.85</v>
      </c>
      <c r="U84" s="38">
        <f>T84*G84</f>
        <v>61.199999999999996</v>
      </c>
      <c r="V84" s="38">
        <v>0.40699999999999997</v>
      </c>
      <c r="W84" s="38">
        <f>V84*G84</f>
        <v>29.303999999999998</v>
      </c>
      <c r="X84" s="38">
        <v>0.39</v>
      </c>
      <c r="Y84" s="38">
        <f>X84*G84</f>
        <v>28.080000000000002</v>
      </c>
      <c r="AA84" s="110"/>
      <c r="AB84" s="110"/>
    </row>
    <row r="85" spans="1:28" s="255" customFormat="1" ht="14.25" x14ac:dyDescent="0.2">
      <c r="A85" s="344" t="s">
        <v>1096</v>
      </c>
      <c r="B85" s="246" t="s">
        <v>1095</v>
      </c>
      <c r="C85" s="747"/>
      <c r="D85" s="711"/>
      <c r="E85" s="923"/>
      <c r="F85" s="357">
        <v>786309279742</v>
      </c>
      <c r="G85" s="154">
        <v>12</v>
      </c>
      <c r="H85" s="925" t="s">
        <v>717</v>
      </c>
      <c r="I85" s="926"/>
      <c r="J85" s="926"/>
      <c r="K85" s="926"/>
      <c r="L85" s="926"/>
      <c r="M85" s="926"/>
      <c r="N85" s="926"/>
      <c r="O85" s="926"/>
      <c r="P85" s="926"/>
      <c r="Q85" s="926"/>
      <c r="R85" s="926"/>
      <c r="S85" s="926"/>
      <c r="T85" s="926"/>
      <c r="U85" s="926"/>
      <c r="V85" s="926"/>
      <c r="W85" s="926"/>
      <c r="X85" s="926"/>
      <c r="Y85" s="927"/>
    </row>
    <row r="86" spans="1:28" s="255" customFormat="1" ht="14.25" x14ac:dyDescent="0.2">
      <c r="A86" s="344" t="s">
        <v>1094</v>
      </c>
      <c r="B86" s="246" t="s">
        <v>1093</v>
      </c>
      <c r="C86" s="747"/>
      <c r="D86" s="711"/>
      <c r="E86" s="923"/>
      <c r="F86" s="357">
        <v>786309279742</v>
      </c>
      <c r="G86" s="154">
        <v>12</v>
      </c>
      <c r="H86" s="928"/>
      <c r="I86" s="929"/>
      <c r="J86" s="929"/>
      <c r="K86" s="929"/>
      <c r="L86" s="929"/>
      <c r="M86" s="929"/>
      <c r="N86" s="929"/>
      <c r="O86" s="929"/>
      <c r="P86" s="929"/>
      <c r="Q86" s="929"/>
      <c r="R86" s="929"/>
      <c r="S86" s="929"/>
      <c r="T86" s="929"/>
      <c r="U86" s="929"/>
      <c r="V86" s="929"/>
      <c r="W86" s="929"/>
      <c r="X86" s="929"/>
      <c r="Y86" s="930"/>
    </row>
    <row r="87" spans="1:28" s="255" customFormat="1" ht="14.25" x14ac:dyDescent="0.2">
      <c r="A87" s="344" t="s">
        <v>1092</v>
      </c>
      <c r="B87" s="246" t="s">
        <v>1091</v>
      </c>
      <c r="C87" s="747"/>
      <c r="D87" s="711"/>
      <c r="E87" s="923"/>
      <c r="F87" s="357">
        <v>786309279742</v>
      </c>
      <c r="G87" s="154">
        <v>12</v>
      </c>
      <c r="H87" s="928"/>
      <c r="I87" s="929"/>
      <c r="J87" s="929"/>
      <c r="K87" s="929"/>
      <c r="L87" s="929"/>
      <c r="M87" s="929"/>
      <c r="N87" s="929"/>
      <c r="O87" s="929"/>
      <c r="P87" s="929"/>
      <c r="Q87" s="929"/>
      <c r="R87" s="929"/>
      <c r="S87" s="929"/>
      <c r="T87" s="929"/>
      <c r="U87" s="929"/>
      <c r="V87" s="929"/>
      <c r="W87" s="929"/>
      <c r="X87" s="929"/>
      <c r="Y87" s="930"/>
    </row>
    <row r="88" spans="1:28" s="255" customFormat="1" ht="14.25" x14ac:dyDescent="0.2">
      <c r="A88" s="344" t="s">
        <v>1258</v>
      </c>
      <c r="B88" s="246" t="s">
        <v>1259</v>
      </c>
      <c r="C88" s="747"/>
      <c r="D88" s="711"/>
      <c r="E88" s="923"/>
      <c r="F88" s="357">
        <v>786309279742</v>
      </c>
      <c r="G88" s="154">
        <v>12</v>
      </c>
      <c r="H88" s="928"/>
      <c r="I88" s="929"/>
      <c r="J88" s="929"/>
      <c r="K88" s="929"/>
      <c r="L88" s="929"/>
      <c r="M88" s="929"/>
      <c r="N88" s="929"/>
      <c r="O88" s="929"/>
      <c r="P88" s="929"/>
      <c r="Q88" s="929"/>
      <c r="R88" s="929"/>
      <c r="S88" s="929"/>
      <c r="T88" s="929"/>
      <c r="U88" s="929"/>
      <c r="V88" s="929"/>
      <c r="W88" s="929"/>
      <c r="X88" s="929"/>
      <c r="Y88" s="930"/>
    </row>
    <row r="89" spans="1:28" s="255" customFormat="1" ht="14.25" x14ac:dyDescent="0.2">
      <c r="A89" s="344" t="s">
        <v>1260</v>
      </c>
      <c r="B89" s="246" t="s">
        <v>1261</v>
      </c>
      <c r="C89" s="747"/>
      <c r="D89" s="711"/>
      <c r="E89" s="923"/>
      <c r="F89" s="357">
        <v>786309279742</v>
      </c>
      <c r="G89" s="154">
        <v>12</v>
      </c>
      <c r="H89" s="928"/>
      <c r="I89" s="929"/>
      <c r="J89" s="929"/>
      <c r="K89" s="929"/>
      <c r="L89" s="929"/>
      <c r="M89" s="929"/>
      <c r="N89" s="929"/>
      <c r="O89" s="929"/>
      <c r="P89" s="929"/>
      <c r="Q89" s="929"/>
      <c r="R89" s="929"/>
      <c r="S89" s="929"/>
      <c r="T89" s="929"/>
      <c r="U89" s="929"/>
      <c r="V89" s="929"/>
      <c r="W89" s="929"/>
      <c r="X89" s="929"/>
      <c r="Y89" s="930"/>
    </row>
    <row r="90" spans="1:28" s="255" customFormat="1" ht="14.25" x14ac:dyDescent="0.2">
      <c r="A90" s="344" t="s">
        <v>1262</v>
      </c>
      <c r="B90" s="246" t="s">
        <v>1263</v>
      </c>
      <c r="C90" s="702"/>
      <c r="D90" s="717"/>
      <c r="E90" s="924"/>
      <c r="F90" s="357">
        <v>786309279742</v>
      </c>
      <c r="G90" s="154">
        <v>12</v>
      </c>
      <c r="H90" s="931"/>
      <c r="I90" s="932"/>
      <c r="J90" s="932"/>
      <c r="K90" s="932"/>
      <c r="L90" s="932"/>
      <c r="M90" s="932"/>
      <c r="N90" s="932"/>
      <c r="O90" s="932"/>
      <c r="P90" s="932"/>
      <c r="Q90" s="932"/>
      <c r="R90" s="932"/>
      <c r="S90" s="932"/>
      <c r="T90" s="932"/>
      <c r="U90" s="932"/>
      <c r="V90" s="932"/>
      <c r="W90" s="932"/>
      <c r="X90" s="932"/>
      <c r="Y90" s="933"/>
    </row>
    <row r="91" spans="1:28" s="39" customFormat="1" ht="70.5" customHeight="1" x14ac:dyDescent="0.2">
      <c r="A91" s="30" t="s">
        <v>1264</v>
      </c>
      <c r="B91" s="30" t="s">
        <v>1265</v>
      </c>
      <c r="C91" s="701"/>
      <c r="D91" s="732" t="s">
        <v>1229</v>
      </c>
      <c r="E91" s="922" t="s">
        <v>1160</v>
      </c>
      <c r="F91" s="33" t="s">
        <v>1266</v>
      </c>
      <c r="G91" s="34">
        <v>72</v>
      </c>
      <c r="H91" s="34">
        <v>12</v>
      </c>
      <c r="I91" s="35">
        <v>7</v>
      </c>
      <c r="J91" s="35">
        <v>10.75</v>
      </c>
      <c r="K91" s="35">
        <v>10.75</v>
      </c>
      <c r="L91" s="35">
        <v>7.75</v>
      </c>
      <c r="M91" s="35">
        <f>(L91*K91*J91)/1728</f>
        <v>0.5182924623842593</v>
      </c>
      <c r="N91" s="35">
        <v>1</v>
      </c>
      <c r="O91" s="35">
        <v>10.25</v>
      </c>
      <c r="P91" s="35">
        <v>7</v>
      </c>
      <c r="Q91" s="35">
        <v>2.5</v>
      </c>
      <c r="R91" s="35">
        <f>(Q91*P91*O91)/1728</f>
        <v>0.10380497685185185</v>
      </c>
      <c r="S91" s="36" t="s">
        <v>90</v>
      </c>
      <c r="T91" s="38">
        <v>0.85</v>
      </c>
      <c r="U91" s="38">
        <f>T91*G91</f>
        <v>61.199999999999996</v>
      </c>
      <c r="V91" s="38">
        <v>0.40699999999999997</v>
      </c>
      <c r="W91" s="38">
        <f>V91*G91</f>
        <v>29.303999999999998</v>
      </c>
      <c r="X91" s="38">
        <v>0.39</v>
      </c>
      <c r="Y91" s="38">
        <f>X91*G91</f>
        <v>28.080000000000002</v>
      </c>
      <c r="AA91" s="110"/>
      <c r="AB91" s="110"/>
    </row>
    <row r="92" spans="1:28" s="255" customFormat="1" ht="14.25" x14ac:dyDescent="0.2">
      <c r="A92" s="344" t="s">
        <v>1102</v>
      </c>
      <c r="B92" s="246" t="s">
        <v>1101</v>
      </c>
      <c r="C92" s="747"/>
      <c r="D92" s="711"/>
      <c r="E92" s="923"/>
      <c r="F92" s="339">
        <v>786309279766</v>
      </c>
      <c r="G92" s="154">
        <v>12</v>
      </c>
      <c r="H92" s="925" t="s">
        <v>717</v>
      </c>
      <c r="I92" s="926"/>
      <c r="J92" s="926"/>
      <c r="K92" s="926"/>
      <c r="L92" s="926"/>
      <c r="M92" s="926"/>
      <c r="N92" s="926"/>
      <c r="O92" s="926"/>
      <c r="P92" s="926"/>
      <c r="Q92" s="926"/>
      <c r="R92" s="926"/>
      <c r="S92" s="926"/>
      <c r="T92" s="926"/>
      <c r="U92" s="926"/>
      <c r="V92" s="926"/>
      <c r="W92" s="926"/>
      <c r="X92" s="926"/>
      <c r="Y92" s="927"/>
    </row>
    <row r="93" spans="1:28" s="255" customFormat="1" ht="14.25" x14ac:dyDescent="0.2">
      <c r="A93" s="344" t="s">
        <v>1100</v>
      </c>
      <c r="B93" s="246" t="s">
        <v>1099</v>
      </c>
      <c r="C93" s="747"/>
      <c r="D93" s="711"/>
      <c r="E93" s="923"/>
      <c r="F93" s="339">
        <v>786309279766</v>
      </c>
      <c r="G93" s="154">
        <v>12</v>
      </c>
      <c r="H93" s="928"/>
      <c r="I93" s="929"/>
      <c r="J93" s="929"/>
      <c r="K93" s="929"/>
      <c r="L93" s="929"/>
      <c r="M93" s="929"/>
      <c r="N93" s="929"/>
      <c r="O93" s="929"/>
      <c r="P93" s="929"/>
      <c r="Q93" s="929"/>
      <c r="R93" s="929"/>
      <c r="S93" s="929"/>
      <c r="T93" s="929"/>
      <c r="U93" s="929"/>
      <c r="V93" s="929"/>
      <c r="W93" s="929"/>
      <c r="X93" s="929"/>
      <c r="Y93" s="930"/>
    </row>
    <row r="94" spans="1:28" s="255" customFormat="1" ht="14.25" x14ac:dyDescent="0.2">
      <c r="A94" s="344" t="s">
        <v>1098</v>
      </c>
      <c r="B94" s="246" t="s">
        <v>1097</v>
      </c>
      <c r="C94" s="747"/>
      <c r="D94" s="711"/>
      <c r="E94" s="923"/>
      <c r="F94" s="339">
        <v>786309279766</v>
      </c>
      <c r="G94" s="154">
        <v>12</v>
      </c>
      <c r="H94" s="928"/>
      <c r="I94" s="929"/>
      <c r="J94" s="929"/>
      <c r="K94" s="929"/>
      <c r="L94" s="929"/>
      <c r="M94" s="929"/>
      <c r="N94" s="929"/>
      <c r="O94" s="929"/>
      <c r="P94" s="929"/>
      <c r="Q94" s="929"/>
      <c r="R94" s="929"/>
      <c r="S94" s="929"/>
      <c r="T94" s="929"/>
      <c r="U94" s="929"/>
      <c r="V94" s="929"/>
      <c r="W94" s="929"/>
      <c r="X94" s="929"/>
      <c r="Y94" s="930"/>
    </row>
    <row r="95" spans="1:28" s="255" customFormat="1" ht="14.25" x14ac:dyDescent="0.2">
      <c r="A95" s="344" t="s">
        <v>1267</v>
      </c>
      <c r="B95" s="246" t="s">
        <v>1268</v>
      </c>
      <c r="C95" s="747"/>
      <c r="D95" s="711"/>
      <c r="E95" s="923"/>
      <c r="F95" s="339">
        <v>786309279766</v>
      </c>
      <c r="G95" s="154">
        <v>12</v>
      </c>
      <c r="H95" s="928"/>
      <c r="I95" s="929"/>
      <c r="J95" s="929"/>
      <c r="K95" s="929"/>
      <c r="L95" s="929"/>
      <c r="M95" s="929"/>
      <c r="N95" s="929"/>
      <c r="O95" s="929"/>
      <c r="P95" s="929"/>
      <c r="Q95" s="929"/>
      <c r="R95" s="929"/>
      <c r="S95" s="929"/>
      <c r="T95" s="929"/>
      <c r="U95" s="929"/>
      <c r="V95" s="929"/>
      <c r="W95" s="929"/>
      <c r="X95" s="929"/>
      <c r="Y95" s="930"/>
    </row>
    <row r="96" spans="1:28" s="255" customFormat="1" ht="14.25" x14ac:dyDescent="0.2">
      <c r="A96" s="344" t="s">
        <v>1269</v>
      </c>
      <c r="B96" s="246" t="s">
        <v>1270</v>
      </c>
      <c r="C96" s="747"/>
      <c r="D96" s="711"/>
      <c r="E96" s="923"/>
      <c r="F96" s="339">
        <v>786309279766</v>
      </c>
      <c r="G96" s="154">
        <v>12</v>
      </c>
      <c r="H96" s="928"/>
      <c r="I96" s="929"/>
      <c r="J96" s="929"/>
      <c r="K96" s="929"/>
      <c r="L96" s="929"/>
      <c r="M96" s="929"/>
      <c r="N96" s="929"/>
      <c r="O96" s="929"/>
      <c r="P96" s="929"/>
      <c r="Q96" s="929"/>
      <c r="R96" s="929"/>
      <c r="S96" s="929"/>
      <c r="T96" s="929"/>
      <c r="U96" s="929"/>
      <c r="V96" s="929"/>
      <c r="W96" s="929"/>
      <c r="X96" s="929"/>
      <c r="Y96" s="930"/>
    </row>
    <row r="97" spans="1:28" s="255" customFormat="1" ht="14.25" x14ac:dyDescent="0.2">
      <c r="A97" s="344" t="s">
        <v>1271</v>
      </c>
      <c r="B97" s="246" t="s">
        <v>1272</v>
      </c>
      <c r="C97" s="702"/>
      <c r="D97" s="717"/>
      <c r="E97" s="924"/>
      <c r="F97" s="339">
        <v>786309279766</v>
      </c>
      <c r="G97" s="154">
        <v>12</v>
      </c>
      <c r="H97" s="931"/>
      <c r="I97" s="932"/>
      <c r="J97" s="932"/>
      <c r="K97" s="932"/>
      <c r="L97" s="932"/>
      <c r="M97" s="932"/>
      <c r="N97" s="932"/>
      <c r="O97" s="932"/>
      <c r="P97" s="932"/>
      <c r="Q97" s="932"/>
      <c r="R97" s="932"/>
      <c r="S97" s="932"/>
      <c r="T97" s="932"/>
      <c r="U97" s="932"/>
      <c r="V97" s="932"/>
      <c r="W97" s="932"/>
      <c r="X97" s="932"/>
      <c r="Y97" s="933"/>
    </row>
    <row r="98" spans="1:28" s="39" customFormat="1" ht="70.5" customHeight="1" x14ac:dyDescent="0.2">
      <c r="A98" s="30" t="s">
        <v>1273</v>
      </c>
      <c r="B98" s="30" t="s">
        <v>1274</v>
      </c>
      <c r="C98" s="701"/>
      <c r="D98" s="732" t="s">
        <v>1229</v>
      </c>
      <c r="E98" s="922" t="s">
        <v>1203</v>
      </c>
      <c r="F98" s="33" t="s">
        <v>1275</v>
      </c>
      <c r="G98" s="34">
        <v>72</v>
      </c>
      <c r="H98" s="34">
        <v>12</v>
      </c>
      <c r="I98" s="35">
        <v>7</v>
      </c>
      <c r="J98" s="35">
        <v>10.75</v>
      </c>
      <c r="K98" s="35">
        <v>10.75</v>
      </c>
      <c r="L98" s="35">
        <v>7.75</v>
      </c>
      <c r="M98" s="35">
        <f>(L98*K98*J98)/1728</f>
        <v>0.5182924623842593</v>
      </c>
      <c r="N98" s="35">
        <v>1</v>
      </c>
      <c r="O98" s="35">
        <v>10.25</v>
      </c>
      <c r="P98" s="35">
        <v>7</v>
      </c>
      <c r="Q98" s="35">
        <v>2.5</v>
      </c>
      <c r="R98" s="35">
        <f>(Q98*P98*O98)/1728</f>
        <v>0.10380497685185185</v>
      </c>
      <c r="S98" s="36" t="s">
        <v>90</v>
      </c>
      <c r="T98" s="38">
        <v>0.85</v>
      </c>
      <c r="U98" s="38">
        <f>T98*G98</f>
        <v>61.199999999999996</v>
      </c>
      <c r="V98" s="38">
        <v>0.40699999999999997</v>
      </c>
      <c r="W98" s="38">
        <f>V98*G98</f>
        <v>29.303999999999998</v>
      </c>
      <c r="X98" s="38">
        <v>0.39</v>
      </c>
      <c r="Y98" s="38">
        <f>X98*G98</f>
        <v>28.080000000000002</v>
      </c>
      <c r="AA98" s="110"/>
      <c r="AB98" s="110"/>
    </row>
    <row r="99" spans="1:28" s="255" customFormat="1" ht="14.25" x14ac:dyDescent="0.2">
      <c r="A99" s="344" t="s">
        <v>1079</v>
      </c>
      <c r="B99" s="246" t="s">
        <v>1078</v>
      </c>
      <c r="C99" s="747"/>
      <c r="D99" s="711"/>
      <c r="E99" s="923"/>
      <c r="F99" s="357">
        <v>786309279797</v>
      </c>
      <c r="G99" s="154">
        <v>12</v>
      </c>
      <c r="H99" s="925" t="s">
        <v>717</v>
      </c>
      <c r="I99" s="926"/>
      <c r="J99" s="926"/>
      <c r="K99" s="926"/>
      <c r="L99" s="926"/>
      <c r="M99" s="926"/>
      <c r="N99" s="926"/>
      <c r="O99" s="926"/>
      <c r="P99" s="926"/>
      <c r="Q99" s="926"/>
      <c r="R99" s="926"/>
      <c r="S99" s="926"/>
      <c r="T99" s="926"/>
      <c r="U99" s="926"/>
      <c r="V99" s="926"/>
      <c r="W99" s="926"/>
      <c r="X99" s="926"/>
      <c r="Y99" s="927"/>
    </row>
    <row r="100" spans="1:28" s="255" customFormat="1" ht="14.25" x14ac:dyDescent="0.2">
      <c r="A100" s="344" t="s">
        <v>1077</v>
      </c>
      <c r="B100" s="246" t="s">
        <v>1076</v>
      </c>
      <c r="C100" s="747"/>
      <c r="D100" s="711"/>
      <c r="E100" s="923"/>
      <c r="F100" s="357">
        <v>786309279797</v>
      </c>
      <c r="G100" s="154">
        <v>12</v>
      </c>
      <c r="H100" s="928"/>
      <c r="I100" s="929"/>
      <c r="J100" s="929"/>
      <c r="K100" s="929"/>
      <c r="L100" s="929"/>
      <c r="M100" s="929"/>
      <c r="N100" s="929"/>
      <c r="O100" s="929"/>
      <c r="P100" s="929"/>
      <c r="Q100" s="929"/>
      <c r="R100" s="929"/>
      <c r="S100" s="929"/>
      <c r="T100" s="929"/>
      <c r="U100" s="929"/>
      <c r="V100" s="929"/>
      <c r="W100" s="929"/>
      <c r="X100" s="929"/>
      <c r="Y100" s="930"/>
    </row>
    <row r="101" spans="1:28" s="255" customFormat="1" ht="14.25" x14ac:dyDescent="0.2">
      <c r="A101" s="344" t="s">
        <v>1075</v>
      </c>
      <c r="B101" s="246" t="s">
        <v>1074</v>
      </c>
      <c r="C101" s="747"/>
      <c r="D101" s="711"/>
      <c r="E101" s="923"/>
      <c r="F101" s="357">
        <v>786309279797</v>
      </c>
      <c r="G101" s="154">
        <v>12</v>
      </c>
      <c r="H101" s="928"/>
      <c r="I101" s="929"/>
      <c r="J101" s="929"/>
      <c r="K101" s="929"/>
      <c r="L101" s="929"/>
      <c r="M101" s="929"/>
      <c r="N101" s="929"/>
      <c r="O101" s="929"/>
      <c r="P101" s="929"/>
      <c r="Q101" s="929"/>
      <c r="R101" s="929"/>
      <c r="S101" s="929"/>
      <c r="T101" s="929"/>
      <c r="U101" s="929"/>
      <c r="V101" s="929"/>
      <c r="W101" s="929"/>
      <c r="X101" s="929"/>
      <c r="Y101" s="930"/>
    </row>
    <row r="102" spans="1:28" s="255" customFormat="1" ht="14.25" x14ac:dyDescent="0.2">
      <c r="A102" s="344" t="s">
        <v>1276</v>
      </c>
      <c r="B102" s="246" t="s">
        <v>1277</v>
      </c>
      <c r="C102" s="747"/>
      <c r="D102" s="711"/>
      <c r="E102" s="923"/>
      <c r="F102" s="357">
        <v>786309279797</v>
      </c>
      <c r="G102" s="154">
        <v>12</v>
      </c>
      <c r="H102" s="928"/>
      <c r="I102" s="929"/>
      <c r="J102" s="929"/>
      <c r="K102" s="929"/>
      <c r="L102" s="929"/>
      <c r="M102" s="929"/>
      <c r="N102" s="929"/>
      <c r="O102" s="929"/>
      <c r="P102" s="929"/>
      <c r="Q102" s="929"/>
      <c r="R102" s="929"/>
      <c r="S102" s="929"/>
      <c r="T102" s="929"/>
      <c r="U102" s="929"/>
      <c r="V102" s="929"/>
      <c r="W102" s="929"/>
      <c r="X102" s="929"/>
      <c r="Y102" s="930"/>
    </row>
    <row r="103" spans="1:28" s="255" customFormat="1" ht="14.25" x14ac:dyDescent="0.2">
      <c r="A103" s="344" t="s">
        <v>1278</v>
      </c>
      <c r="B103" s="246" t="s">
        <v>1279</v>
      </c>
      <c r="C103" s="747"/>
      <c r="D103" s="711"/>
      <c r="E103" s="923"/>
      <c r="F103" s="357">
        <v>786309279797</v>
      </c>
      <c r="G103" s="154">
        <v>12</v>
      </c>
      <c r="H103" s="928"/>
      <c r="I103" s="929"/>
      <c r="J103" s="929"/>
      <c r="K103" s="929"/>
      <c r="L103" s="929"/>
      <c r="M103" s="929"/>
      <c r="N103" s="929"/>
      <c r="O103" s="929"/>
      <c r="P103" s="929"/>
      <c r="Q103" s="929"/>
      <c r="R103" s="929"/>
      <c r="S103" s="929"/>
      <c r="T103" s="929"/>
      <c r="U103" s="929"/>
      <c r="V103" s="929"/>
      <c r="W103" s="929"/>
      <c r="X103" s="929"/>
      <c r="Y103" s="930"/>
    </row>
    <row r="104" spans="1:28" s="255" customFormat="1" ht="14.25" x14ac:dyDescent="0.2">
      <c r="A104" s="344" t="s">
        <v>1280</v>
      </c>
      <c r="B104" s="246" t="s">
        <v>1281</v>
      </c>
      <c r="C104" s="702"/>
      <c r="D104" s="717"/>
      <c r="E104" s="924"/>
      <c r="F104" s="357">
        <v>786309279797</v>
      </c>
      <c r="G104" s="154">
        <v>12</v>
      </c>
      <c r="H104" s="931"/>
      <c r="I104" s="932"/>
      <c r="J104" s="932"/>
      <c r="K104" s="932"/>
      <c r="L104" s="932"/>
      <c r="M104" s="932"/>
      <c r="N104" s="932"/>
      <c r="O104" s="932"/>
      <c r="P104" s="932"/>
      <c r="Q104" s="932"/>
      <c r="R104" s="932"/>
      <c r="S104" s="932"/>
      <c r="T104" s="932"/>
      <c r="U104" s="932"/>
      <c r="V104" s="932"/>
      <c r="W104" s="932"/>
      <c r="X104" s="932"/>
      <c r="Y104" s="933"/>
    </row>
    <row r="105" spans="1:28" s="255" customFormat="1" ht="70.5" customHeight="1" x14ac:dyDescent="0.2">
      <c r="A105" s="30" t="s">
        <v>1282</v>
      </c>
      <c r="B105" s="30" t="s">
        <v>1283</v>
      </c>
      <c r="C105" s="701"/>
      <c r="D105" s="732" t="s">
        <v>1229</v>
      </c>
      <c r="E105" s="922" t="s">
        <v>1160</v>
      </c>
      <c r="F105" s="33" t="s">
        <v>1284</v>
      </c>
      <c r="G105" s="34">
        <v>72</v>
      </c>
      <c r="H105" s="34">
        <v>12</v>
      </c>
      <c r="I105" s="35">
        <v>7</v>
      </c>
      <c r="J105" s="35">
        <v>10.75</v>
      </c>
      <c r="K105" s="35">
        <v>10.75</v>
      </c>
      <c r="L105" s="35">
        <v>7.75</v>
      </c>
      <c r="M105" s="35">
        <f>(L105*K105*J105)/1728</f>
        <v>0.5182924623842593</v>
      </c>
      <c r="N105" s="35">
        <v>1</v>
      </c>
      <c r="O105" s="35">
        <v>10.25</v>
      </c>
      <c r="P105" s="35">
        <v>7</v>
      </c>
      <c r="Q105" s="35">
        <v>2.5</v>
      </c>
      <c r="R105" s="35">
        <f>(Q105*P105*O105)/1728</f>
        <v>0.10380497685185185</v>
      </c>
      <c r="S105" s="36" t="s">
        <v>90</v>
      </c>
      <c r="T105" s="38">
        <v>0.85</v>
      </c>
      <c r="U105" s="38">
        <f>T105*G105</f>
        <v>61.199999999999996</v>
      </c>
      <c r="V105" s="38">
        <v>0.40699999999999997</v>
      </c>
      <c r="W105" s="38">
        <f>V105*G105</f>
        <v>29.303999999999998</v>
      </c>
      <c r="X105" s="38">
        <v>0.39</v>
      </c>
      <c r="Y105" s="38">
        <f>X105*G105</f>
        <v>28.080000000000002</v>
      </c>
      <c r="AA105" s="110"/>
      <c r="AB105" s="110"/>
    </row>
    <row r="106" spans="1:28" s="255" customFormat="1" ht="14.25" x14ac:dyDescent="0.2">
      <c r="A106" s="344" t="s">
        <v>1285</v>
      </c>
      <c r="B106" s="246" t="s">
        <v>1286</v>
      </c>
      <c r="C106" s="747"/>
      <c r="D106" s="711"/>
      <c r="E106" s="923"/>
      <c r="F106" s="357">
        <v>786309279827</v>
      </c>
      <c r="G106" s="154">
        <v>12</v>
      </c>
      <c r="H106" s="925" t="s">
        <v>717</v>
      </c>
      <c r="I106" s="926"/>
      <c r="J106" s="926"/>
      <c r="K106" s="926"/>
      <c r="L106" s="926"/>
      <c r="M106" s="926"/>
      <c r="N106" s="926"/>
      <c r="O106" s="926"/>
      <c r="P106" s="926"/>
      <c r="Q106" s="926"/>
      <c r="R106" s="926"/>
      <c r="S106" s="926"/>
      <c r="T106" s="926"/>
      <c r="U106" s="926"/>
      <c r="V106" s="926"/>
      <c r="W106" s="926"/>
      <c r="X106" s="926"/>
      <c r="Y106" s="927"/>
    </row>
    <row r="107" spans="1:28" s="255" customFormat="1" ht="14.25" x14ac:dyDescent="0.2">
      <c r="A107" s="344" t="s">
        <v>1287</v>
      </c>
      <c r="B107" s="246" t="s">
        <v>1288</v>
      </c>
      <c r="C107" s="747"/>
      <c r="D107" s="711"/>
      <c r="E107" s="923"/>
      <c r="F107" s="357">
        <v>786309279827</v>
      </c>
      <c r="G107" s="154">
        <v>12</v>
      </c>
      <c r="H107" s="928"/>
      <c r="I107" s="929"/>
      <c r="J107" s="929"/>
      <c r="K107" s="929"/>
      <c r="L107" s="929"/>
      <c r="M107" s="929"/>
      <c r="N107" s="929"/>
      <c r="O107" s="929"/>
      <c r="P107" s="929"/>
      <c r="Q107" s="929"/>
      <c r="R107" s="929"/>
      <c r="S107" s="929"/>
      <c r="T107" s="929"/>
      <c r="U107" s="929"/>
      <c r="V107" s="929"/>
      <c r="W107" s="929"/>
      <c r="X107" s="929"/>
      <c r="Y107" s="930"/>
    </row>
    <row r="108" spans="1:28" s="255" customFormat="1" ht="14.25" x14ac:dyDescent="0.2">
      <c r="A108" s="344" t="s">
        <v>1289</v>
      </c>
      <c r="B108" s="246" t="s">
        <v>1279</v>
      </c>
      <c r="C108" s="747"/>
      <c r="D108" s="711"/>
      <c r="E108" s="923"/>
      <c r="F108" s="357">
        <v>786309279827</v>
      </c>
      <c r="G108" s="154">
        <v>12</v>
      </c>
      <c r="H108" s="928"/>
      <c r="I108" s="929"/>
      <c r="J108" s="929"/>
      <c r="K108" s="929"/>
      <c r="L108" s="929"/>
      <c r="M108" s="929"/>
      <c r="N108" s="929"/>
      <c r="O108" s="929"/>
      <c r="P108" s="929"/>
      <c r="Q108" s="929"/>
      <c r="R108" s="929"/>
      <c r="S108" s="929"/>
      <c r="T108" s="929"/>
      <c r="U108" s="929"/>
      <c r="V108" s="929"/>
      <c r="W108" s="929"/>
      <c r="X108" s="929"/>
      <c r="Y108" s="930"/>
    </row>
    <row r="109" spans="1:28" s="255" customFormat="1" ht="14.25" x14ac:dyDescent="0.2">
      <c r="A109" s="344" t="s">
        <v>1290</v>
      </c>
      <c r="B109" s="246" t="s">
        <v>1291</v>
      </c>
      <c r="C109" s="747"/>
      <c r="D109" s="711"/>
      <c r="E109" s="923"/>
      <c r="F109" s="357">
        <v>786309279827</v>
      </c>
      <c r="G109" s="154">
        <v>12</v>
      </c>
      <c r="H109" s="928"/>
      <c r="I109" s="929"/>
      <c r="J109" s="929"/>
      <c r="K109" s="929"/>
      <c r="L109" s="929"/>
      <c r="M109" s="929"/>
      <c r="N109" s="929"/>
      <c r="O109" s="929"/>
      <c r="P109" s="929"/>
      <c r="Q109" s="929"/>
      <c r="R109" s="929"/>
      <c r="S109" s="929"/>
      <c r="T109" s="929"/>
      <c r="U109" s="929"/>
      <c r="V109" s="929"/>
      <c r="W109" s="929"/>
      <c r="X109" s="929"/>
      <c r="Y109" s="930"/>
    </row>
    <row r="110" spans="1:28" s="255" customFormat="1" ht="14.25" x14ac:dyDescent="0.2">
      <c r="A110" s="344" t="s">
        <v>1292</v>
      </c>
      <c r="B110" s="246" t="s">
        <v>1293</v>
      </c>
      <c r="C110" s="747"/>
      <c r="D110" s="711"/>
      <c r="E110" s="923"/>
      <c r="F110" s="357">
        <v>786309279827</v>
      </c>
      <c r="G110" s="154">
        <v>12</v>
      </c>
      <c r="H110" s="928"/>
      <c r="I110" s="929"/>
      <c r="J110" s="929"/>
      <c r="K110" s="929"/>
      <c r="L110" s="929"/>
      <c r="M110" s="929"/>
      <c r="N110" s="929"/>
      <c r="O110" s="929"/>
      <c r="P110" s="929"/>
      <c r="Q110" s="929"/>
      <c r="R110" s="929"/>
      <c r="S110" s="929"/>
      <c r="T110" s="929"/>
      <c r="U110" s="929"/>
      <c r="V110" s="929"/>
      <c r="W110" s="929"/>
      <c r="X110" s="929"/>
      <c r="Y110" s="930"/>
    </row>
    <row r="111" spans="1:28" s="255" customFormat="1" thickBot="1" x14ac:dyDescent="0.25">
      <c r="A111" s="344" t="s">
        <v>1294</v>
      </c>
      <c r="B111" s="246" t="s">
        <v>1295</v>
      </c>
      <c r="C111" s="702"/>
      <c r="D111" s="717"/>
      <c r="E111" s="924"/>
      <c r="F111" s="357">
        <v>786309279827</v>
      </c>
      <c r="G111" s="154">
        <v>12</v>
      </c>
      <c r="H111" s="931"/>
      <c r="I111" s="932"/>
      <c r="J111" s="932"/>
      <c r="K111" s="932"/>
      <c r="L111" s="932"/>
      <c r="M111" s="932"/>
      <c r="N111" s="932"/>
      <c r="O111" s="932"/>
      <c r="P111" s="932"/>
      <c r="Q111" s="932"/>
      <c r="R111" s="932"/>
      <c r="S111" s="932"/>
      <c r="T111" s="932"/>
      <c r="U111" s="932"/>
      <c r="V111" s="932"/>
      <c r="W111" s="932"/>
      <c r="X111" s="932"/>
      <c r="Y111" s="933"/>
    </row>
    <row r="112" spans="1:28" s="15" customFormat="1" ht="21" customHeight="1" x14ac:dyDescent="0.2">
      <c r="A112" s="946" t="s">
        <v>1296</v>
      </c>
      <c r="B112" s="654"/>
      <c r="C112" s="654"/>
      <c r="D112" s="654"/>
      <c r="E112" s="654"/>
      <c r="F112" s="654"/>
      <c r="G112" s="654"/>
      <c r="H112" s="654"/>
      <c r="I112" s="654"/>
      <c r="J112" s="654"/>
      <c r="K112" s="654"/>
      <c r="L112" s="654"/>
      <c r="M112" s="654"/>
      <c r="N112" s="654"/>
      <c r="O112" s="654"/>
      <c r="P112" s="654"/>
      <c r="Q112" s="654"/>
      <c r="R112" s="654"/>
      <c r="S112" s="654"/>
      <c r="T112" s="654"/>
      <c r="U112" s="654"/>
      <c r="V112" s="654"/>
      <c r="W112" s="654"/>
      <c r="X112" s="654"/>
      <c r="Y112" s="935"/>
    </row>
    <row r="113" spans="1:28" s="15" customFormat="1" ht="21" customHeight="1" thickBot="1" x14ac:dyDescent="0.25">
      <c r="A113" s="936"/>
      <c r="B113" s="657"/>
      <c r="C113" s="657"/>
      <c r="D113" s="657"/>
      <c r="E113" s="657"/>
      <c r="F113" s="657"/>
      <c r="G113" s="657"/>
      <c r="H113" s="657"/>
      <c r="I113" s="657"/>
      <c r="J113" s="657"/>
      <c r="K113" s="657"/>
      <c r="L113" s="657"/>
      <c r="M113" s="657"/>
      <c r="N113" s="657"/>
      <c r="O113" s="657"/>
      <c r="P113" s="657"/>
      <c r="Q113" s="657"/>
      <c r="R113" s="657"/>
      <c r="S113" s="657"/>
      <c r="T113" s="657"/>
      <c r="U113" s="657"/>
      <c r="V113" s="657"/>
      <c r="W113" s="657"/>
      <c r="X113" s="657"/>
      <c r="Y113" s="937"/>
    </row>
    <row r="114" spans="1:28" s="255" customFormat="1" ht="15.75" x14ac:dyDescent="0.2">
      <c r="A114" s="667" t="s">
        <v>4</v>
      </c>
      <c r="B114" s="667"/>
      <c r="C114" s="667"/>
      <c r="D114" s="667"/>
      <c r="E114" s="667"/>
      <c r="F114" s="667"/>
      <c r="G114" s="667"/>
      <c r="H114" s="667"/>
      <c r="I114" s="667" t="s">
        <v>5</v>
      </c>
      <c r="J114" s="667"/>
      <c r="K114" s="667"/>
      <c r="L114" s="667"/>
      <c r="M114" s="667"/>
      <c r="N114" s="667" t="s">
        <v>6</v>
      </c>
      <c r="O114" s="667"/>
      <c r="P114" s="667"/>
      <c r="Q114" s="667"/>
      <c r="R114" s="667"/>
      <c r="S114" s="16"/>
      <c r="T114" s="668" t="s">
        <v>7</v>
      </c>
      <c r="U114" s="668"/>
      <c r="V114" s="944" t="s">
        <v>259</v>
      </c>
      <c r="W114" s="945"/>
      <c r="X114" s="944" t="s">
        <v>259</v>
      </c>
      <c r="Y114" s="945"/>
    </row>
    <row r="115" spans="1:28" s="255" customFormat="1" ht="15.75" x14ac:dyDescent="0.2">
      <c r="A115" s="17" t="s">
        <v>9</v>
      </c>
      <c r="B115" s="18" t="s">
        <v>10</v>
      </c>
      <c r="C115" s="18" t="s">
        <v>11</v>
      </c>
      <c r="D115" s="18" t="s">
        <v>12</v>
      </c>
      <c r="E115" s="18" t="s">
        <v>774</v>
      </c>
      <c r="F115" s="19" t="s">
        <v>14</v>
      </c>
      <c r="G115" s="20" t="s">
        <v>15</v>
      </c>
      <c r="H115" s="20" t="s">
        <v>16</v>
      </c>
      <c r="I115" s="20" t="s">
        <v>17</v>
      </c>
      <c r="J115" s="20" t="s">
        <v>18</v>
      </c>
      <c r="K115" s="20" t="s">
        <v>19</v>
      </c>
      <c r="L115" s="20" t="s">
        <v>20</v>
      </c>
      <c r="M115" s="20" t="s">
        <v>21</v>
      </c>
      <c r="N115" s="21" t="s">
        <v>17</v>
      </c>
      <c r="O115" s="22" t="s">
        <v>18</v>
      </c>
      <c r="P115" s="22" t="s">
        <v>19</v>
      </c>
      <c r="Q115" s="22" t="s">
        <v>20</v>
      </c>
      <c r="R115" s="23" t="s">
        <v>21</v>
      </c>
      <c r="S115" s="24" t="s">
        <v>22</v>
      </c>
      <c r="T115" s="25" t="s">
        <v>23</v>
      </c>
      <c r="U115" s="25" t="s">
        <v>24</v>
      </c>
      <c r="V115" s="26" t="s">
        <v>25</v>
      </c>
      <c r="W115" s="25" t="s">
        <v>26</v>
      </c>
      <c r="X115" s="27" t="s">
        <v>27</v>
      </c>
      <c r="Y115" s="28" t="s">
        <v>28</v>
      </c>
    </row>
    <row r="116" spans="1:28" s="39" customFormat="1" ht="70.5" customHeight="1" x14ac:dyDescent="0.2">
      <c r="A116" s="30" t="s">
        <v>1297</v>
      </c>
      <c r="B116" s="30" t="s">
        <v>1298</v>
      </c>
      <c r="C116" s="701"/>
      <c r="D116" s="732" t="s">
        <v>1299</v>
      </c>
      <c r="E116" s="922" t="s">
        <v>1300</v>
      </c>
      <c r="F116" s="33" t="s">
        <v>1301</v>
      </c>
      <c r="G116" s="34">
        <v>72</v>
      </c>
      <c r="H116" s="34">
        <v>12</v>
      </c>
      <c r="I116" s="35">
        <v>14.4</v>
      </c>
      <c r="J116" s="35">
        <v>14.5</v>
      </c>
      <c r="K116" s="35">
        <v>10.5</v>
      </c>
      <c r="L116" s="35">
        <v>10.75</v>
      </c>
      <c r="M116" s="35">
        <f>(L116*K116*J116)/1728</f>
        <v>0.94715711805555558</v>
      </c>
      <c r="N116" s="35">
        <v>2.4</v>
      </c>
      <c r="O116" s="35">
        <v>13.75</v>
      </c>
      <c r="P116" s="35">
        <v>10</v>
      </c>
      <c r="Q116" s="35">
        <v>2.125</v>
      </c>
      <c r="R116" s="35">
        <f>(Q116*P116*O116)/1728</f>
        <v>0.16908998842592593</v>
      </c>
      <c r="S116" s="36" t="s">
        <v>90</v>
      </c>
      <c r="T116" s="38">
        <v>1.3</v>
      </c>
      <c r="U116" s="38">
        <f>T116*G116</f>
        <v>93.600000000000009</v>
      </c>
      <c r="V116" s="38">
        <v>0.56399999999999995</v>
      </c>
      <c r="W116" s="38">
        <f>V116*G116</f>
        <v>40.607999999999997</v>
      </c>
      <c r="X116" s="38">
        <v>0.53500000000000003</v>
      </c>
      <c r="Y116" s="38">
        <f>X116*G116</f>
        <v>38.520000000000003</v>
      </c>
      <c r="AA116" s="110"/>
      <c r="AB116" s="110"/>
    </row>
    <row r="117" spans="1:28" s="255" customFormat="1" ht="14.25" x14ac:dyDescent="0.2">
      <c r="A117" s="344" t="s">
        <v>1070</v>
      </c>
      <c r="B117" s="246" t="s">
        <v>1069</v>
      </c>
      <c r="C117" s="747"/>
      <c r="D117" s="711"/>
      <c r="E117" s="923"/>
      <c r="F117" s="357">
        <v>786309279629</v>
      </c>
      <c r="G117" s="154">
        <v>12</v>
      </c>
      <c r="H117" s="925" t="s">
        <v>717</v>
      </c>
      <c r="I117" s="926"/>
      <c r="J117" s="926"/>
      <c r="K117" s="926"/>
      <c r="L117" s="926"/>
      <c r="M117" s="926"/>
      <c r="N117" s="926"/>
      <c r="O117" s="926"/>
      <c r="P117" s="926"/>
      <c r="Q117" s="926"/>
      <c r="R117" s="926"/>
      <c r="S117" s="926"/>
      <c r="T117" s="926"/>
      <c r="U117" s="926"/>
      <c r="V117" s="926"/>
      <c r="W117" s="926"/>
      <c r="X117" s="926"/>
      <c r="Y117" s="927"/>
    </row>
    <row r="118" spans="1:28" s="255" customFormat="1" ht="14.25" x14ac:dyDescent="0.2">
      <c r="A118" s="344" t="s">
        <v>1068</v>
      </c>
      <c r="B118" s="246" t="s">
        <v>1302</v>
      </c>
      <c r="C118" s="747"/>
      <c r="D118" s="711"/>
      <c r="E118" s="923"/>
      <c r="F118" s="357">
        <v>786309279629</v>
      </c>
      <c r="G118" s="154">
        <v>12</v>
      </c>
      <c r="H118" s="928"/>
      <c r="I118" s="929"/>
      <c r="J118" s="929"/>
      <c r="K118" s="929"/>
      <c r="L118" s="929"/>
      <c r="M118" s="929"/>
      <c r="N118" s="929"/>
      <c r="O118" s="929"/>
      <c r="P118" s="929"/>
      <c r="Q118" s="929"/>
      <c r="R118" s="929"/>
      <c r="S118" s="929"/>
      <c r="T118" s="929"/>
      <c r="U118" s="929"/>
      <c r="V118" s="929"/>
      <c r="W118" s="929"/>
      <c r="X118" s="929"/>
      <c r="Y118" s="930"/>
    </row>
    <row r="119" spans="1:28" s="255" customFormat="1" ht="14.25" x14ac:dyDescent="0.2">
      <c r="A119" s="344" t="s">
        <v>1066</v>
      </c>
      <c r="B119" s="246" t="s">
        <v>1303</v>
      </c>
      <c r="C119" s="747"/>
      <c r="D119" s="711"/>
      <c r="E119" s="923"/>
      <c r="F119" s="357">
        <v>786309279629</v>
      </c>
      <c r="G119" s="154">
        <v>12</v>
      </c>
      <c r="H119" s="928"/>
      <c r="I119" s="929"/>
      <c r="J119" s="929"/>
      <c r="K119" s="929"/>
      <c r="L119" s="929"/>
      <c r="M119" s="929"/>
      <c r="N119" s="929"/>
      <c r="O119" s="929"/>
      <c r="P119" s="929"/>
      <c r="Q119" s="929"/>
      <c r="R119" s="929"/>
      <c r="S119" s="929"/>
      <c r="T119" s="929"/>
      <c r="U119" s="929"/>
      <c r="V119" s="929"/>
      <c r="W119" s="929"/>
      <c r="X119" s="929"/>
      <c r="Y119" s="930"/>
    </row>
    <row r="120" spans="1:28" s="255" customFormat="1" ht="14.25" x14ac:dyDescent="0.2">
      <c r="A120" s="344" t="s">
        <v>1304</v>
      </c>
      <c r="B120" s="246" t="s">
        <v>1305</v>
      </c>
      <c r="C120" s="747"/>
      <c r="D120" s="711"/>
      <c r="E120" s="923"/>
      <c r="F120" s="357">
        <v>786309279629</v>
      </c>
      <c r="G120" s="154">
        <v>12</v>
      </c>
      <c r="H120" s="928"/>
      <c r="I120" s="929"/>
      <c r="J120" s="929"/>
      <c r="K120" s="929"/>
      <c r="L120" s="929"/>
      <c r="M120" s="929"/>
      <c r="N120" s="929"/>
      <c r="O120" s="929"/>
      <c r="P120" s="929"/>
      <c r="Q120" s="929"/>
      <c r="R120" s="929"/>
      <c r="S120" s="929"/>
      <c r="T120" s="929"/>
      <c r="U120" s="929"/>
      <c r="V120" s="929"/>
      <c r="W120" s="929"/>
      <c r="X120" s="929"/>
      <c r="Y120" s="930"/>
    </row>
    <row r="121" spans="1:28" s="255" customFormat="1" ht="14.25" x14ac:dyDescent="0.2">
      <c r="A121" s="344" t="s">
        <v>1306</v>
      </c>
      <c r="B121" s="246" t="s">
        <v>1307</v>
      </c>
      <c r="C121" s="747"/>
      <c r="D121" s="711"/>
      <c r="E121" s="923"/>
      <c r="F121" s="357">
        <v>786309279629</v>
      </c>
      <c r="G121" s="154">
        <v>12</v>
      </c>
      <c r="H121" s="928"/>
      <c r="I121" s="929"/>
      <c r="J121" s="929"/>
      <c r="K121" s="929"/>
      <c r="L121" s="929"/>
      <c r="M121" s="929"/>
      <c r="N121" s="929"/>
      <c r="O121" s="929"/>
      <c r="P121" s="929"/>
      <c r="Q121" s="929"/>
      <c r="R121" s="929"/>
      <c r="S121" s="929"/>
      <c r="T121" s="929"/>
      <c r="U121" s="929"/>
      <c r="V121" s="929"/>
      <c r="W121" s="929"/>
      <c r="X121" s="929"/>
      <c r="Y121" s="930"/>
    </row>
    <row r="122" spans="1:28" s="255" customFormat="1" ht="14.25" x14ac:dyDescent="0.2">
      <c r="A122" s="344" t="s">
        <v>1308</v>
      </c>
      <c r="B122" s="246" t="s">
        <v>1051</v>
      </c>
      <c r="C122" s="702"/>
      <c r="D122" s="717"/>
      <c r="E122" s="924"/>
      <c r="F122" s="357">
        <v>786309279629</v>
      </c>
      <c r="G122" s="154">
        <v>12</v>
      </c>
      <c r="H122" s="931"/>
      <c r="I122" s="932"/>
      <c r="J122" s="932"/>
      <c r="K122" s="932"/>
      <c r="L122" s="932"/>
      <c r="M122" s="932"/>
      <c r="N122" s="932"/>
      <c r="O122" s="932"/>
      <c r="P122" s="932"/>
      <c r="Q122" s="932"/>
      <c r="R122" s="932"/>
      <c r="S122" s="932"/>
      <c r="T122" s="932"/>
      <c r="U122" s="932"/>
      <c r="V122" s="932"/>
      <c r="W122" s="932"/>
      <c r="X122" s="932"/>
      <c r="Y122" s="933"/>
    </row>
    <row r="123" spans="1:28" s="39" customFormat="1" ht="70.5" customHeight="1" x14ac:dyDescent="0.2">
      <c r="A123" s="30" t="s">
        <v>1309</v>
      </c>
      <c r="B123" s="30" t="s">
        <v>1310</v>
      </c>
      <c r="C123" s="701"/>
      <c r="D123" s="732" t="s">
        <v>1299</v>
      </c>
      <c r="E123" s="922" t="s">
        <v>1300</v>
      </c>
      <c r="F123" s="33" t="s">
        <v>1311</v>
      </c>
      <c r="G123" s="34">
        <v>72</v>
      </c>
      <c r="H123" s="34">
        <v>12</v>
      </c>
      <c r="I123" s="35">
        <v>14.4</v>
      </c>
      <c r="J123" s="35">
        <v>14.5</v>
      </c>
      <c r="K123" s="35">
        <v>10.5</v>
      </c>
      <c r="L123" s="35">
        <v>10.75</v>
      </c>
      <c r="M123" s="35">
        <f>(L123*K123*J123)/1728</f>
        <v>0.94715711805555558</v>
      </c>
      <c r="N123" s="35">
        <v>2.4</v>
      </c>
      <c r="O123" s="35">
        <v>13.75</v>
      </c>
      <c r="P123" s="35">
        <v>10</v>
      </c>
      <c r="Q123" s="35">
        <v>2.125</v>
      </c>
      <c r="R123" s="35">
        <f>(Q123*P123*O123)/1728</f>
        <v>0.16908998842592593</v>
      </c>
      <c r="S123" s="36" t="s">
        <v>90</v>
      </c>
      <c r="T123" s="38">
        <v>1.3</v>
      </c>
      <c r="U123" s="38">
        <f>T123*G123</f>
        <v>93.600000000000009</v>
      </c>
      <c r="V123" s="38">
        <v>0.56399999999999995</v>
      </c>
      <c r="W123" s="38">
        <f>V123*G123</f>
        <v>40.607999999999997</v>
      </c>
      <c r="X123" s="38">
        <v>0.53500000000000003</v>
      </c>
      <c r="Y123" s="38">
        <f>X123*G123</f>
        <v>38.520000000000003</v>
      </c>
      <c r="AA123" s="110"/>
      <c r="AB123" s="110"/>
    </row>
    <row r="124" spans="1:28" s="255" customFormat="1" ht="14.25" x14ac:dyDescent="0.2">
      <c r="A124" s="344" t="s">
        <v>1064</v>
      </c>
      <c r="B124" s="246" t="s">
        <v>1312</v>
      </c>
      <c r="C124" s="747"/>
      <c r="D124" s="711"/>
      <c r="E124" s="923"/>
      <c r="F124" s="357">
        <v>786309279698</v>
      </c>
      <c r="G124" s="154">
        <v>12</v>
      </c>
      <c r="H124" s="925" t="s">
        <v>717</v>
      </c>
      <c r="I124" s="926"/>
      <c r="J124" s="926"/>
      <c r="K124" s="926"/>
      <c r="L124" s="926"/>
      <c r="M124" s="926"/>
      <c r="N124" s="926"/>
      <c r="O124" s="926"/>
      <c r="P124" s="926"/>
      <c r="Q124" s="926"/>
      <c r="R124" s="926"/>
      <c r="S124" s="926"/>
      <c r="T124" s="926"/>
      <c r="U124" s="926"/>
      <c r="V124" s="926"/>
      <c r="W124" s="926"/>
      <c r="X124" s="926"/>
      <c r="Y124" s="927"/>
    </row>
    <row r="125" spans="1:28" s="255" customFormat="1" ht="14.25" x14ac:dyDescent="0.2">
      <c r="A125" s="344" t="s">
        <v>1062</v>
      </c>
      <c r="B125" s="246" t="s">
        <v>1033</v>
      </c>
      <c r="C125" s="747"/>
      <c r="D125" s="711"/>
      <c r="E125" s="923"/>
      <c r="F125" s="357">
        <v>786309279698</v>
      </c>
      <c r="G125" s="154">
        <v>12</v>
      </c>
      <c r="H125" s="928"/>
      <c r="I125" s="929"/>
      <c r="J125" s="929"/>
      <c r="K125" s="929"/>
      <c r="L125" s="929"/>
      <c r="M125" s="929"/>
      <c r="N125" s="929"/>
      <c r="O125" s="929"/>
      <c r="P125" s="929"/>
      <c r="Q125" s="929"/>
      <c r="R125" s="929"/>
      <c r="S125" s="929"/>
      <c r="T125" s="929"/>
      <c r="U125" s="929"/>
      <c r="V125" s="929"/>
      <c r="W125" s="929"/>
      <c r="X125" s="929"/>
      <c r="Y125" s="930"/>
    </row>
    <row r="126" spans="1:28" s="255" customFormat="1" ht="14.25" x14ac:dyDescent="0.2">
      <c r="A126" s="344" t="s">
        <v>1061</v>
      </c>
      <c r="B126" s="246" t="s">
        <v>1060</v>
      </c>
      <c r="C126" s="747"/>
      <c r="D126" s="711"/>
      <c r="E126" s="923"/>
      <c r="F126" s="357">
        <v>786309279698</v>
      </c>
      <c r="G126" s="154">
        <v>12</v>
      </c>
      <c r="H126" s="928"/>
      <c r="I126" s="929"/>
      <c r="J126" s="929"/>
      <c r="K126" s="929"/>
      <c r="L126" s="929"/>
      <c r="M126" s="929"/>
      <c r="N126" s="929"/>
      <c r="O126" s="929"/>
      <c r="P126" s="929"/>
      <c r="Q126" s="929"/>
      <c r="R126" s="929"/>
      <c r="S126" s="929"/>
      <c r="T126" s="929"/>
      <c r="U126" s="929"/>
      <c r="V126" s="929"/>
      <c r="W126" s="929"/>
      <c r="X126" s="929"/>
      <c r="Y126" s="930"/>
    </row>
    <row r="127" spans="1:28" s="255" customFormat="1" ht="14.25" x14ac:dyDescent="0.2">
      <c r="A127" s="344" t="s">
        <v>1313</v>
      </c>
      <c r="B127" s="246" t="s">
        <v>1314</v>
      </c>
      <c r="C127" s="747"/>
      <c r="D127" s="711"/>
      <c r="E127" s="923"/>
      <c r="F127" s="357">
        <v>786309279698</v>
      </c>
      <c r="G127" s="154">
        <v>12</v>
      </c>
      <c r="H127" s="928"/>
      <c r="I127" s="929"/>
      <c r="J127" s="929"/>
      <c r="K127" s="929"/>
      <c r="L127" s="929"/>
      <c r="M127" s="929"/>
      <c r="N127" s="929"/>
      <c r="O127" s="929"/>
      <c r="P127" s="929"/>
      <c r="Q127" s="929"/>
      <c r="R127" s="929"/>
      <c r="S127" s="929"/>
      <c r="T127" s="929"/>
      <c r="U127" s="929"/>
      <c r="V127" s="929"/>
      <c r="W127" s="929"/>
      <c r="X127" s="929"/>
      <c r="Y127" s="930"/>
    </row>
    <row r="128" spans="1:28" s="255" customFormat="1" ht="14.25" x14ac:dyDescent="0.2">
      <c r="A128" s="344" t="s">
        <v>1315</v>
      </c>
      <c r="B128" s="246" t="s">
        <v>1316</v>
      </c>
      <c r="C128" s="747"/>
      <c r="D128" s="711"/>
      <c r="E128" s="923"/>
      <c r="F128" s="357">
        <v>786309279698</v>
      </c>
      <c r="G128" s="154">
        <v>12</v>
      </c>
      <c r="H128" s="928"/>
      <c r="I128" s="929"/>
      <c r="J128" s="929"/>
      <c r="K128" s="929"/>
      <c r="L128" s="929"/>
      <c r="M128" s="929"/>
      <c r="N128" s="929"/>
      <c r="O128" s="929"/>
      <c r="P128" s="929"/>
      <c r="Q128" s="929"/>
      <c r="R128" s="929"/>
      <c r="S128" s="929"/>
      <c r="T128" s="929"/>
      <c r="U128" s="929"/>
      <c r="V128" s="929"/>
      <c r="W128" s="929"/>
      <c r="X128" s="929"/>
      <c r="Y128" s="930"/>
    </row>
    <row r="129" spans="1:28" s="255" customFormat="1" ht="14.25" x14ac:dyDescent="0.2">
      <c r="A129" s="344" t="s">
        <v>1317</v>
      </c>
      <c r="B129" s="246" t="s">
        <v>1318</v>
      </c>
      <c r="C129" s="702"/>
      <c r="D129" s="717"/>
      <c r="E129" s="924"/>
      <c r="F129" s="357">
        <v>786309279698</v>
      </c>
      <c r="G129" s="154">
        <v>12</v>
      </c>
      <c r="H129" s="931"/>
      <c r="I129" s="932"/>
      <c r="J129" s="932"/>
      <c r="K129" s="932"/>
      <c r="L129" s="932"/>
      <c r="M129" s="932"/>
      <c r="N129" s="932"/>
      <c r="O129" s="932"/>
      <c r="P129" s="932"/>
      <c r="Q129" s="932"/>
      <c r="R129" s="932"/>
      <c r="S129" s="932"/>
      <c r="T129" s="932"/>
      <c r="U129" s="932"/>
      <c r="V129" s="932"/>
      <c r="W129" s="932"/>
      <c r="X129" s="932"/>
      <c r="Y129" s="933"/>
    </row>
    <row r="130" spans="1:28" s="39" customFormat="1" ht="70.5" customHeight="1" x14ac:dyDescent="0.2">
      <c r="A130" s="30" t="s">
        <v>1319</v>
      </c>
      <c r="B130" s="30" t="s">
        <v>1320</v>
      </c>
      <c r="C130" s="701"/>
      <c r="D130" s="732" t="s">
        <v>1299</v>
      </c>
      <c r="E130" s="922" t="s">
        <v>1300</v>
      </c>
      <c r="F130" s="33" t="s">
        <v>1321</v>
      </c>
      <c r="G130" s="34">
        <v>72</v>
      </c>
      <c r="H130" s="34">
        <v>12</v>
      </c>
      <c r="I130" s="35">
        <v>14.4</v>
      </c>
      <c r="J130" s="35">
        <v>14.5</v>
      </c>
      <c r="K130" s="35">
        <v>10.5</v>
      </c>
      <c r="L130" s="35">
        <v>10.75</v>
      </c>
      <c r="M130" s="35">
        <f>(L130*K130*J130)/1728</f>
        <v>0.94715711805555558</v>
      </c>
      <c r="N130" s="35">
        <v>2.4</v>
      </c>
      <c r="O130" s="35">
        <v>13.75</v>
      </c>
      <c r="P130" s="35">
        <v>10</v>
      </c>
      <c r="Q130" s="35">
        <v>2.125</v>
      </c>
      <c r="R130" s="35">
        <f>(Q130*P130*O130)/1728</f>
        <v>0.16908998842592593</v>
      </c>
      <c r="S130" s="36" t="s">
        <v>90</v>
      </c>
      <c r="T130" s="38">
        <v>1.3</v>
      </c>
      <c r="U130" s="38">
        <f>T130*G130</f>
        <v>93.600000000000009</v>
      </c>
      <c r="V130" s="38">
        <v>0.56399999999999995</v>
      </c>
      <c r="W130" s="38">
        <f>V130*G130</f>
        <v>40.607999999999997</v>
      </c>
      <c r="X130" s="38">
        <v>0.53500000000000003</v>
      </c>
      <c r="Y130" s="38">
        <f>X130*G130</f>
        <v>38.520000000000003</v>
      </c>
      <c r="AA130" s="110"/>
      <c r="AB130" s="110"/>
    </row>
    <row r="131" spans="1:28" s="255" customFormat="1" ht="14.25" x14ac:dyDescent="0.2">
      <c r="A131" s="344" t="s">
        <v>1040</v>
      </c>
      <c r="B131" s="246" t="s">
        <v>1039</v>
      </c>
      <c r="C131" s="747"/>
      <c r="D131" s="711"/>
      <c r="E131" s="923"/>
      <c r="F131" s="357">
        <v>786309279728</v>
      </c>
      <c r="G131" s="154">
        <v>12</v>
      </c>
      <c r="H131" s="925" t="s">
        <v>717</v>
      </c>
      <c r="I131" s="926"/>
      <c r="J131" s="926"/>
      <c r="K131" s="926"/>
      <c r="L131" s="926"/>
      <c r="M131" s="926"/>
      <c r="N131" s="926"/>
      <c r="O131" s="926"/>
      <c r="P131" s="926"/>
      <c r="Q131" s="926"/>
      <c r="R131" s="926"/>
      <c r="S131" s="926"/>
      <c r="T131" s="926"/>
      <c r="U131" s="926"/>
      <c r="V131" s="926"/>
      <c r="W131" s="926"/>
      <c r="X131" s="926"/>
      <c r="Y131" s="927"/>
    </row>
    <row r="132" spans="1:28" s="255" customFormat="1" ht="14.25" x14ac:dyDescent="0.2">
      <c r="A132" s="344" t="s">
        <v>1038</v>
      </c>
      <c r="B132" s="246" t="s">
        <v>1037</v>
      </c>
      <c r="C132" s="747"/>
      <c r="D132" s="711"/>
      <c r="E132" s="923"/>
      <c r="F132" s="357">
        <v>786309279728</v>
      </c>
      <c r="G132" s="154">
        <v>12</v>
      </c>
      <c r="H132" s="928"/>
      <c r="I132" s="929"/>
      <c r="J132" s="929"/>
      <c r="K132" s="929"/>
      <c r="L132" s="929"/>
      <c r="M132" s="929"/>
      <c r="N132" s="929"/>
      <c r="O132" s="929"/>
      <c r="P132" s="929"/>
      <c r="Q132" s="929"/>
      <c r="R132" s="929"/>
      <c r="S132" s="929"/>
      <c r="T132" s="929"/>
      <c r="U132" s="929"/>
      <c r="V132" s="929"/>
      <c r="W132" s="929"/>
      <c r="X132" s="929"/>
      <c r="Y132" s="930"/>
    </row>
    <row r="133" spans="1:28" s="255" customFormat="1" ht="14.25" x14ac:dyDescent="0.2">
      <c r="A133" s="344" t="s">
        <v>1036</v>
      </c>
      <c r="B133" s="246" t="s">
        <v>1035</v>
      </c>
      <c r="C133" s="747"/>
      <c r="D133" s="711"/>
      <c r="E133" s="923"/>
      <c r="F133" s="357">
        <v>786309279728</v>
      </c>
      <c r="G133" s="154">
        <v>12</v>
      </c>
      <c r="H133" s="928"/>
      <c r="I133" s="929"/>
      <c r="J133" s="929"/>
      <c r="K133" s="929"/>
      <c r="L133" s="929"/>
      <c r="M133" s="929"/>
      <c r="N133" s="929"/>
      <c r="O133" s="929"/>
      <c r="P133" s="929"/>
      <c r="Q133" s="929"/>
      <c r="R133" s="929"/>
      <c r="S133" s="929"/>
      <c r="T133" s="929"/>
      <c r="U133" s="929"/>
      <c r="V133" s="929"/>
      <c r="W133" s="929"/>
      <c r="X133" s="929"/>
      <c r="Y133" s="930"/>
    </row>
    <row r="134" spans="1:28" s="255" customFormat="1" ht="14.25" x14ac:dyDescent="0.2">
      <c r="A134" s="344" t="s">
        <v>1322</v>
      </c>
      <c r="B134" s="246" t="s">
        <v>1312</v>
      </c>
      <c r="C134" s="747"/>
      <c r="D134" s="711"/>
      <c r="E134" s="923"/>
      <c r="F134" s="357">
        <v>786309279728</v>
      </c>
      <c r="G134" s="154">
        <v>12</v>
      </c>
      <c r="H134" s="928"/>
      <c r="I134" s="929"/>
      <c r="J134" s="929"/>
      <c r="K134" s="929"/>
      <c r="L134" s="929"/>
      <c r="M134" s="929"/>
      <c r="N134" s="929"/>
      <c r="O134" s="929"/>
      <c r="P134" s="929"/>
      <c r="Q134" s="929"/>
      <c r="R134" s="929"/>
      <c r="S134" s="929"/>
      <c r="T134" s="929"/>
      <c r="U134" s="929"/>
      <c r="V134" s="929"/>
      <c r="W134" s="929"/>
      <c r="X134" s="929"/>
      <c r="Y134" s="930"/>
    </row>
    <row r="135" spans="1:28" s="255" customFormat="1" ht="14.25" x14ac:dyDescent="0.2">
      <c r="A135" s="344" t="s">
        <v>1323</v>
      </c>
      <c r="B135" s="246" t="s">
        <v>1324</v>
      </c>
      <c r="C135" s="747"/>
      <c r="D135" s="711"/>
      <c r="E135" s="923"/>
      <c r="F135" s="357">
        <v>786309279728</v>
      </c>
      <c r="G135" s="154">
        <v>12</v>
      </c>
      <c r="H135" s="928"/>
      <c r="I135" s="929"/>
      <c r="J135" s="929"/>
      <c r="K135" s="929"/>
      <c r="L135" s="929"/>
      <c r="M135" s="929"/>
      <c r="N135" s="929"/>
      <c r="O135" s="929"/>
      <c r="P135" s="929"/>
      <c r="Q135" s="929"/>
      <c r="R135" s="929"/>
      <c r="S135" s="929"/>
      <c r="T135" s="929"/>
      <c r="U135" s="929"/>
      <c r="V135" s="929"/>
      <c r="W135" s="929"/>
      <c r="X135" s="929"/>
      <c r="Y135" s="930"/>
    </row>
    <row r="136" spans="1:28" s="255" customFormat="1" ht="14.25" x14ac:dyDescent="0.2">
      <c r="A136" s="344" t="s">
        <v>1325</v>
      </c>
      <c r="B136" s="246" t="s">
        <v>1326</v>
      </c>
      <c r="C136" s="702"/>
      <c r="D136" s="717"/>
      <c r="E136" s="924"/>
      <c r="F136" s="357">
        <v>786309279728</v>
      </c>
      <c r="G136" s="154">
        <v>12</v>
      </c>
      <c r="H136" s="931"/>
      <c r="I136" s="932"/>
      <c r="J136" s="932"/>
      <c r="K136" s="932"/>
      <c r="L136" s="932"/>
      <c r="M136" s="932"/>
      <c r="N136" s="932"/>
      <c r="O136" s="932"/>
      <c r="P136" s="932"/>
      <c r="Q136" s="932"/>
      <c r="R136" s="932"/>
      <c r="S136" s="932"/>
      <c r="T136" s="932"/>
      <c r="U136" s="932"/>
      <c r="V136" s="932"/>
      <c r="W136" s="932"/>
      <c r="X136" s="932"/>
      <c r="Y136" s="933"/>
    </row>
    <row r="137" spans="1:28" s="39" customFormat="1" ht="70.5" customHeight="1" x14ac:dyDescent="0.2">
      <c r="A137" s="30" t="s">
        <v>1327</v>
      </c>
      <c r="B137" s="30" t="s">
        <v>1328</v>
      </c>
      <c r="C137" s="701"/>
      <c r="D137" s="732" t="s">
        <v>1299</v>
      </c>
      <c r="E137" s="922" t="s">
        <v>1300</v>
      </c>
      <c r="F137" s="33" t="s">
        <v>1329</v>
      </c>
      <c r="G137" s="34">
        <v>72</v>
      </c>
      <c r="H137" s="34">
        <v>12</v>
      </c>
      <c r="I137" s="35">
        <v>14.4</v>
      </c>
      <c r="J137" s="35">
        <v>14.5</v>
      </c>
      <c r="K137" s="35">
        <v>10.5</v>
      </c>
      <c r="L137" s="35">
        <v>10.75</v>
      </c>
      <c r="M137" s="35">
        <f>(L137*K137*J137)/1728</f>
        <v>0.94715711805555558</v>
      </c>
      <c r="N137" s="35">
        <v>2.4</v>
      </c>
      <c r="O137" s="35">
        <v>13.75</v>
      </c>
      <c r="P137" s="35">
        <v>10</v>
      </c>
      <c r="Q137" s="35">
        <v>2.125</v>
      </c>
      <c r="R137" s="35">
        <f>(Q137*P137*O137)/1728</f>
        <v>0.16908998842592593</v>
      </c>
      <c r="S137" s="36" t="s">
        <v>90</v>
      </c>
      <c r="T137" s="38">
        <v>1.3</v>
      </c>
      <c r="U137" s="38">
        <f>T137*G137</f>
        <v>93.600000000000009</v>
      </c>
      <c r="V137" s="38">
        <v>0.56399999999999995</v>
      </c>
      <c r="W137" s="38">
        <f>V137*G137</f>
        <v>40.607999999999997</v>
      </c>
      <c r="X137" s="38">
        <v>0.53500000000000003</v>
      </c>
      <c r="Y137" s="38">
        <f>X137*G137</f>
        <v>38.520000000000003</v>
      </c>
      <c r="AA137" s="110"/>
      <c r="AB137" s="110"/>
    </row>
    <row r="138" spans="1:28" s="255" customFormat="1" ht="14.25" x14ac:dyDescent="0.2">
      <c r="A138" s="344" t="s">
        <v>1050</v>
      </c>
      <c r="B138" s="246" t="s">
        <v>1049</v>
      </c>
      <c r="C138" s="747"/>
      <c r="D138" s="711"/>
      <c r="E138" s="923"/>
      <c r="F138" s="357">
        <v>786309279759</v>
      </c>
      <c r="G138" s="154">
        <v>12</v>
      </c>
      <c r="H138" s="925" t="s">
        <v>717</v>
      </c>
      <c r="I138" s="926"/>
      <c r="J138" s="926"/>
      <c r="K138" s="926"/>
      <c r="L138" s="926"/>
      <c r="M138" s="926"/>
      <c r="N138" s="926"/>
      <c r="O138" s="926"/>
      <c r="P138" s="926"/>
      <c r="Q138" s="926"/>
      <c r="R138" s="926"/>
      <c r="S138" s="926"/>
      <c r="T138" s="926"/>
      <c r="U138" s="926"/>
      <c r="V138" s="926"/>
      <c r="W138" s="926"/>
      <c r="X138" s="926"/>
      <c r="Y138" s="927"/>
    </row>
    <row r="139" spans="1:28" s="255" customFormat="1" ht="14.25" x14ac:dyDescent="0.2">
      <c r="A139" s="344" t="s">
        <v>1048</v>
      </c>
      <c r="B139" s="246" t="s">
        <v>1047</v>
      </c>
      <c r="C139" s="747"/>
      <c r="D139" s="711"/>
      <c r="E139" s="923"/>
      <c r="F139" s="357">
        <v>786309279759</v>
      </c>
      <c r="G139" s="154">
        <v>12</v>
      </c>
      <c r="H139" s="928"/>
      <c r="I139" s="929"/>
      <c r="J139" s="929"/>
      <c r="K139" s="929"/>
      <c r="L139" s="929"/>
      <c r="M139" s="929"/>
      <c r="N139" s="929"/>
      <c r="O139" s="929"/>
      <c r="P139" s="929"/>
      <c r="Q139" s="929"/>
      <c r="R139" s="929"/>
      <c r="S139" s="929"/>
      <c r="T139" s="929"/>
      <c r="U139" s="929"/>
      <c r="V139" s="929"/>
      <c r="W139" s="929"/>
      <c r="X139" s="929"/>
      <c r="Y139" s="930"/>
    </row>
    <row r="140" spans="1:28" s="255" customFormat="1" ht="14.25" x14ac:dyDescent="0.2">
      <c r="A140" s="344" t="s">
        <v>1046</v>
      </c>
      <c r="B140" s="246" t="s">
        <v>1045</v>
      </c>
      <c r="C140" s="747"/>
      <c r="D140" s="711"/>
      <c r="E140" s="923"/>
      <c r="F140" s="357">
        <v>786309279759</v>
      </c>
      <c r="G140" s="154">
        <v>12</v>
      </c>
      <c r="H140" s="928"/>
      <c r="I140" s="929"/>
      <c r="J140" s="929"/>
      <c r="K140" s="929"/>
      <c r="L140" s="929"/>
      <c r="M140" s="929"/>
      <c r="N140" s="929"/>
      <c r="O140" s="929"/>
      <c r="P140" s="929"/>
      <c r="Q140" s="929"/>
      <c r="R140" s="929"/>
      <c r="S140" s="929"/>
      <c r="T140" s="929"/>
      <c r="U140" s="929"/>
      <c r="V140" s="929"/>
      <c r="W140" s="929"/>
      <c r="X140" s="929"/>
      <c r="Y140" s="930"/>
    </row>
    <row r="141" spans="1:28" s="255" customFormat="1" ht="14.25" x14ac:dyDescent="0.2">
      <c r="A141" s="344" t="s">
        <v>1330</v>
      </c>
      <c r="B141" s="246" t="s">
        <v>1331</v>
      </c>
      <c r="C141" s="747"/>
      <c r="D141" s="711"/>
      <c r="E141" s="923"/>
      <c r="F141" s="357">
        <v>786309279759</v>
      </c>
      <c r="G141" s="154">
        <v>12</v>
      </c>
      <c r="H141" s="928"/>
      <c r="I141" s="929"/>
      <c r="J141" s="929"/>
      <c r="K141" s="929"/>
      <c r="L141" s="929"/>
      <c r="M141" s="929"/>
      <c r="N141" s="929"/>
      <c r="O141" s="929"/>
      <c r="P141" s="929"/>
      <c r="Q141" s="929"/>
      <c r="R141" s="929"/>
      <c r="S141" s="929"/>
      <c r="T141" s="929"/>
      <c r="U141" s="929"/>
      <c r="V141" s="929"/>
      <c r="W141" s="929"/>
      <c r="X141" s="929"/>
      <c r="Y141" s="930"/>
    </row>
    <row r="142" spans="1:28" s="255" customFormat="1" ht="14.25" x14ac:dyDescent="0.2">
      <c r="A142" s="344" t="s">
        <v>1332</v>
      </c>
      <c r="B142" s="246" t="s">
        <v>1333</v>
      </c>
      <c r="C142" s="747"/>
      <c r="D142" s="711"/>
      <c r="E142" s="923"/>
      <c r="F142" s="357">
        <v>786309279759</v>
      </c>
      <c r="G142" s="154">
        <v>12</v>
      </c>
      <c r="H142" s="928"/>
      <c r="I142" s="929"/>
      <c r="J142" s="929"/>
      <c r="K142" s="929"/>
      <c r="L142" s="929"/>
      <c r="M142" s="929"/>
      <c r="N142" s="929"/>
      <c r="O142" s="929"/>
      <c r="P142" s="929"/>
      <c r="Q142" s="929"/>
      <c r="R142" s="929"/>
      <c r="S142" s="929"/>
      <c r="T142" s="929"/>
      <c r="U142" s="929"/>
      <c r="V142" s="929"/>
      <c r="W142" s="929"/>
      <c r="X142" s="929"/>
      <c r="Y142" s="930"/>
    </row>
    <row r="143" spans="1:28" s="255" customFormat="1" ht="14.25" x14ac:dyDescent="0.2">
      <c r="A143" s="344" t="s">
        <v>1334</v>
      </c>
      <c r="B143" s="246" t="s">
        <v>1335</v>
      </c>
      <c r="C143" s="702"/>
      <c r="D143" s="717"/>
      <c r="E143" s="924"/>
      <c r="F143" s="357">
        <v>786309279759</v>
      </c>
      <c r="G143" s="154">
        <v>12</v>
      </c>
      <c r="H143" s="931"/>
      <c r="I143" s="932"/>
      <c r="J143" s="932"/>
      <c r="K143" s="932"/>
      <c r="L143" s="932"/>
      <c r="M143" s="932"/>
      <c r="N143" s="932"/>
      <c r="O143" s="932"/>
      <c r="P143" s="932"/>
      <c r="Q143" s="932"/>
      <c r="R143" s="932"/>
      <c r="S143" s="932"/>
      <c r="T143" s="932"/>
      <c r="U143" s="932"/>
      <c r="V143" s="932"/>
      <c r="W143" s="932"/>
      <c r="X143" s="932"/>
      <c r="Y143" s="933"/>
    </row>
    <row r="144" spans="1:28" s="39" customFormat="1" ht="70.5" customHeight="1" x14ac:dyDescent="0.2">
      <c r="A144" s="30" t="s">
        <v>1336</v>
      </c>
      <c r="B144" s="30" t="s">
        <v>1337</v>
      </c>
      <c r="C144" s="701"/>
      <c r="D144" s="732" t="s">
        <v>1299</v>
      </c>
      <c r="E144" s="922" t="s">
        <v>1300</v>
      </c>
      <c r="F144" s="33" t="s">
        <v>1338</v>
      </c>
      <c r="G144" s="34">
        <v>72</v>
      </c>
      <c r="H144" s="34">
        <v>12</v>
      </c>
      <c r="I144" s="35">
        <v>14.4</v>
      </c>
      <c r="J144" s="35">
        <v>14.5</v>
      </c>
      <c r="K144" s="35">
        <v>10.5</v>
      </c>
      <c r="L144" s="35">
        <v>10.75</v>
      </c>
      <c r="M144" s="35">
        <f>(L144*K144*J144)/1728</f>
        <v>0.94715711805555558</v>
      </c>
      <c r="N144" s="35">
        <v>2.4</v>
      </c>
      <c r="O144" s="35">
        <v>13.75</v>
      </c>
      <c r="P144" s="35">
        <v>10</v>
      </c>
      <c r="Q144" s="35">
        <v>2.125</v>
      </c>
      <c r="R144" s="35">
        <f>(Q144*P144*O144)/1728</f>
        <v>0.16908998842592593</v>
      </c>
      <c r="S144" s="36" t="s">
        <v>90</v>
      </c>
      <c r="T144" s="38">
        <v>1.3</v>
      </c>
      <c r="U144" s="38">
        <f>T144*G144</f>
        <v>93.600000000000009</v>
      </c>
      <c r="V144" s="38">
        <v>0.56399999999999995</v>
      </c>
      <c r="W144" s="38">
        <f>V144*G144</f>
        <v>40.607999999999997</v>
      </c>
      <c r="X144" s="38">
        <v>0.53500000000000003</v>
      </c>
      <c r="Y144" s="38">
        <f>X144*G144</f>
        <v>38.520000000000003</v>
      </c>
      <c r="AA144" s="110"/>
      <c r="AB144" s="110"/>
    </row>
    <row r="145" spans="1:28" s="255" customFormat="1" ht="14.25" x14ac:dyDescent="0.2">
      <c r="A145" s="344" t="s">
        <v>1056</v>
      </c>
      <c r="B145" s="246" t="s">
        <v>1339</v>
      </c>
      <c r="C145" s="747"/>
      <c r="D145" s="711"/>
      <c r="E145" s="923"/>
      <c r="F145" s="357">
        <v>786309279773</v>
      </c>
      <c r="G145" s="154">
        <v>12</v>
      </c>
      <c r="H145" s="925" t="s">
        <v>717</v>
      </c>
      <c r="I145" s="926"/>
      <c r="J145" s="926"/>
      <c r="K145" s="926"/>
      <c r="L145" s="926"/>
      <c r="M145" s="926"/>
      <c r="N145" s="926"/>
      <c r="O145" s="926"/>
      <c r="P145" s="926"/>
      <c r="Q145" s="926"/>
      <c r="R145" s="926"/>
      <c r="S145" s="926"/>
      <c r="T145" s="926"/>
      <c r="U145" s="926"/>
      <c r="V145" s="926"/>
      <c r="W145" s="926"/>
      <c r="X145" s="926"/>
      <c r="Y145" s="927"/>
    </row>
    <row r="146" spans="1:28" s="255" customFormat="1" ht="14.25" x14ac:dyDescent="0.2">
      <c r="A146" s="344" t="s">
        <v>1054</v>
      </c>
      <c r="B146" s="246" t="s">
        <v>1053</v>
      </c>
      <c r="C146" s="747"/>
      <c r="D146" s="711"/>
      <c r="E146" s="923"/>
      <c r="F146" s="357">
        <v>786309279773</v>
      </c>
      <c r="G146" s="154">
        <v>12</v>
      </c>
      <c r="H146" s="928"/>
      <c r="I146" s="929"/>
      <c r="J146" s="929"/>
      <c r="K146" s="929"/>
      <c r="L146" s="929"/>
      <c r="M146" s="929"/>
      <c r="N146" s="929"/>
      <c r="O146" s="929"/>
      <c r="P146" s="929"/>
      <c r="Q146" s="929"/>
      <c r="R146" s="929"/>
      <c r="S146" s="929"/>
      <c r="T146" s="929"/>
      <c r="U146" s="929"/>
      <c r="V146" s="929"/>
      <c r="W146" s="929"/>
      <c r="X146" s="929"/>
      <c r="Y146" s="930"/>
    </row>
    <row r="147" spans="1:28" s="255" customFormat="1" ht="14.25" x14ac:dyDescent="0.2">
      <c r="A147" s="344" t="s">
        <v>1052</v>
      </c>
      <c r="B147" s="246" t="s">
        <v>1051</v>
      </c>
      <c r="C147" s="747"/>
      <c r="D147" s="711"/>
      <c r="E147" s="923"/>
      <c r="F147" s="357">
        <v>786309279773</v>
      </c>
      <c r="G147" s="154">
        <v>12</v>
      </c>
      <c r="H147" s="928"/>
      <c r="I147" s="929"/>
      <c r="J147" s="929"/>
      <c r="K147" s="929"/>
      <c r="L147" s="929"/>
      <c r="M147" s="929"/>
      <c r="N147" s="929"/>
      <c r="O147" s="929"/>
      <c r="P147" s="929"/>
      <c r="Q147" s="929"/>
      <c r="R147" s="929"/>
      <c r="S147" s="929"/>
      <c r="T147" s="929"/>
      <c r="U147" s="929"/>
      <c r="V147" s="929"/>
      <c r="W147" s="929"/>
      <c r="X147" s="929"/>
      <c r="Y147" s="930"/>
    </row>
    <row r="148" spans="1:28" s="255" customFormat="1" ht="14.25" x14ac:dyDescent="0.2">
      <c r="A148" s="344" t="s">
        <v>1340</v>
      </c>
      <c r="B148" s="246" t="s">
        <v>1341</v>
      </c>
      <c r="C148" s="747"/>
      <c r="D148" s="711"/>
      <c r="E148" s="923"/>
      <c r="F148" s="357">
        <v>786309279773</v>
      </c>
      <c r="G148" s="154">
        <v>12</v>
      </c>
      <c r="H148" s="928"/>
      <c r="I148" s="929"/>
      <c r="J148" s="929"/>
      <c r="K148" s="929"/>
      <c r="L148" s="929"/>
      <c r="M148" s="929"/>
      <c r="N148" s="929"/>
      <c r="O148" s="929"/>
      <c r="P148" s="929"/>
      <c r="Q148" s="929"/>
      <c r="R148" s="929"/>
      <c r="S148" s="929"/>
      <c r="T148" s="929"/>
      <c r="U148" s="929"/>
      <c r="V148" s="929"/>
      <c r="W148" s="929"/>
      <c r="X148" s="929"/>
      <c r="Y148" s="930"/>
    </row>
    <row r="149" spans="1:28" s="255" customFormat="1" ht="14.25" x14ac:dyDescent="0.2">
      <c r="A149" s="344" t="s">
        <v>1342</v>
      </c>
      <c r="B149" s="246" t="s">
        <v>1343</v>
      </c>
      <c r="C149" s="747"/>
      <c r="D149" s="711"/>
      <c r="E149" s="923"/>
      <c r="F149" s="357">
        <v>786309279773</v>
      </c>
      <c r="G149" s="154">
        <v>12</v>
      </c>
      <c r="H149" s="928"/>
      <c r="I149" s="929"/>
      <c r="J149" s="929"/>
      <c r="K149" s="929"/>
      <c r="L149" s="929"/>
      <c r="M149" s="929"/>
      <c r="N149" s="929"/>
      <c r="O149" s="929"/>
      <c r="P149" s="929"/>
      <c r="Q149" s="929"/>
      <c r="R149" s="929"/>
      <c r="S149" s="929"/>
      <c r="T149" s="929"/>
      <c r="U149" s="929"/>
      <c r="V149" s="929"/>
      <c r="W149" s="929"/>
      <c r="X149" s="929"/>
      <c r="Y149" s="930"/>
    </row>
    <row r="150" spans="1:28" s="255" customFormat="1" ht="14.25" x14ac:dyDescent="0.2">
      <c r="A150" s="344" t="s">
        <v>1344</v>
      </c>
      <c r="B150" s="246" t="s">
        <v>1345</v>
      </c>
      <c r="C150" s="702"/>
      <c r="D150" s="717"/>
      <c r="E150" s="924"/>
      <c r="F150" s="357">
        <v>786309279773</v>
      </c>
      <c r="G150" s="154">
        <v>12</v>
      </c>
      <c r="H150" s="931"/>
      <c r="I150" s="932"/>
      <c r="J150" s="932"/>
      <c r="K150" s="932"/>
      <c r="L150" s="932"/>
      <c r="M150" s="932"/>
      <c r="N150" s="932"/>
      <c r="O150" s="932"/>
      <c r="P150" s="932"/>
      <c r="Q150" s="932"/>
      <c r="R150" s="932"/>
      <c r="S150" s="932"/>
      <c r="T150" s="932"/>
      <c r="U150" s="932"/>
      <c r="V150" s="932"/>
      <c r="W150" s="932"/>
      <c r="X150" s="932"/>
      <c r="Y150" s="933"/>
    </row>
    <row r="151" spans="1:28" s="39" customFormat="1" ht="70.5" customHeight="1" x14ac:dyDescent="0.2">
      <c r="A151" s="30" t="s">
        <v>1346</v>
      </c>
      <c r="B151" s="30" t="s">
        <v>1347</v>
      </c>
      <c r="C151" s="701"/>
      <c r="D151" s="732" t="s">
        <v>1299</v>
      </c>
      <c r="E151" s="922" t="s">
        <v>1203</v>
      </c>
      <c r="F151" s="33" t="s">
        <v>1348</v>
      </c>
      <c r="G151" s="34">
        <v>72</v>
      </c>
      <c r="H151" s="34">
        <v>12</v>
      </c>
      <c r="I151" s="35">
        <v>14.4</v>
      </c>
      <c r="J151" s="35">
        <v>14.5</v>
      </c>
      <c r="K151" s="35">
        <v>10.5</v>
      </c>
      <c r="L151" s="35">
        <v>10.75</v>
      </c>
      <c r="M151" s="35">
        <f>(L151*K151*J151)/1728</f>
        <v>0.94715711805555558</v>
      </c>
      <c r="N151" s="35">
        <v>2.4</v>
      </c>
      <c r="O151" s="35">
        <v>13.75</v>
      </c>
      <c r="P151" s="35">
        <v>10</v>
      </c>
      <c r="Q151" s="35">
        <v>2.125</v>
      </c>
      <c r="R151" s="35">
        <f>(Q151*P151*O151)/1728</f>
        <v>0.16908998842592593</v>
      </c>
      <c r="S151" s="36" t="s">
        <v>90</v>
      </c>
      <c r="T151" s="38">
        <v>1.3</v>
      </c>
      <c r="U151" s="38">
        <f>T151*G151</f>
        <v>93.600000000000009</v>
      </c>
      <c r="V151" s="38">
        <v>0.56399999999999995</v>
      </c>
      <c r="W151" s="38">
        <f>V151*G151</f>
        <v>40.607999999999997</v>
      </c>
      <c r="X151" s="38">
        <v>0.53500000000000003</v>
      </c>
      <c r="Y151" s="38">
        <f>X151*G151</f>
        <v>38.520000000000003</v>
      </c>
      <c r="AA151" s="110"/>
      <c r="AB151" s="110"/>
    </row>
    <row r="152" spans="1:28" s="255" customFormat="1" ht="14.25" x14ac:dyDescent="0.2">
      <c r="A152" s="344" t="s">
        <v>1034</v>
      </c>
      <c r="B152" s="246" t="s">
        <v>1349</v>
      </c>
      <c r="C152" s="747"/>
      <c r="D152" s="711"/>
      <c r="E152" s="923"/>
      <c r="F152" s="357">
        <v>786309279803</v>
      </c>
      <c r="G152" s="154">
        <v>12</v>
      </c>
      <c r="H152" s="925" t="s">
        <v>717</v>
      </c>
      <c r="I152" s="926"/>
      <c r="J152" s="926"/>
      <c r="K152" s="926"/>
      <c r="L152" s="926"/>
      <c r="M152" s="926"/>
      <c r="N152" s="926"/>
      <c r="O152" s="926"/>
      <c r="P152" s="926"/>
      <c r="Q152" s="926"/>
      <c r="R152" s="926"/>
      <c r="S152" s="926"/>
      <c r="T152" s="926"/>
      <c r="U152" s="926"/>
      <c r="V152" s="926"/>
      <c r="W152" s="926"/>
      <c r="X152" s="926"/>
      <c r="Y152" s="927"/>
    </row>
    <row r="153" spans="1:28" s="255" customFormat="1" ht="14.25" x14ac:dyDescent="0.2">
      <c r="A153" s="344" t="s">
        <v>1032</v>
      </c>
      <c r="B153" s="246" t="s">
        <v>1031</v>
      </c>
      <c r="C153" s="747"/>
      <c r="D153" s="711"/>
      <c r="E153" s="923"/>
      <c r="F153" s="357">
        <v>786309279803</v>
      </c>
      <c r="G153" s="154">
        <v>12</v>
      </c>
      <c r="H153" s="928"/>
      <c r="I153" s="929"/>
      <c r="J153" s="929"/>
      <c r="K153" s="929"/>
      <c r="L153" s="929"/>
      <c r="M153" s="929"/>
      <c r="N153" s="929"/>
      <c r="O153" s="929"/>
      <c r="P153" s="929"/>
      <c r="Q153" s="929"/>
      <c r="R153" s="929"/>
      <c r="S153" s="929"/>
      <c r="T153" s="929"/>
      <c r="U153" s="929"/>
      <c r="V153" s="929"/>
      <c r="W153" s="929"/>
      <c r="X153" s="929"/>
      <c r="Y153" s="930"/>
    </row>
    <row r="154" spans="1:28" s="255" customFormat="1" ht="14.25" x14ac:dyDescent="0.2">
      <c r="A154" s="344" t="s">
        <v>1030</v>
      </c>
      <c r="B154" s="246" t="s">
        <v>1029</v>
      </c>
      <c r="C154" s="747"/>
      <c r="D154" s="711"/>
      <c r="E154" s="923"/>
      <c r="F154" s="357">
        <v>786309279803</v>
      </c>
      <c r="G154" s="154">
        <v>12</v>
      </c>
      <c r="H154" s="928"/>
      <c r="I154" s="929"/>
      <c r="J154" s="929"/>
      <c r="K154" s="929"/>
      <c r="L154" s="929"/>
      <c r="M154" s="929"/>
      <c r="N154" s="929"/>
      <c r="O154" s="929"/>
      <c r="P154" s="929"/>
      <c r="Q154" s="929"/>
      <c r="R154" s="929"/>
      <c r="S154" s="929"/>
      <c r="T154" s="929"/>
      <c r="U154" s="929"/>
      <c r="V154" s="929"/>
      <c r="W154" s="929"/>
      <c r="X154" s="929"/>
      <c r="Y154" s="930"/>
    </row>
    <row r="155" spans="1:28" s="255" customFormat="1" ht="14.25" x14ac:dyDescent="0.2">
      <c r="A155" s="344" t="s">
        <v>1350</v>
      </c>
      <c r="B155" s="246" t="s">
        <v>1069</v>
      </c>
      <c r="C155" s="747"/>
      <c r="D155" s="711"/>
      <c r="E155" s="923"/>
      <c r="F155" s="357">
        <v>786309279803</v>
      </c>
      <c r="G155" s="154">
        <v>12</v>
      </c>
      <c r="H155" s="928"/>
      <c r="I155" s="929"/>
      <c r="J155" s="929"/>
      <c r="K155" s="929"/>
      <c r="L155" s="929"/>
      <c r="M155" s="929"/>
      <c r="N155" s="929"/>
      <c r="O155" s="929"/>
      <c r="P155" s="929"/>
      <c r="Q155" s="929"/>
      <c r="R155" s="929"/>
      <c r="S155" s="929"/>
      <c r="T155" s="929"/>
      <c r="U155" s="929"/>
      <c r="V155" s="929"/>
      <c r="W155" s="929"/>
      <c r="X155" s="929"/>
      <c r="Y155" s="930"/>
    </row>
    <row r="156" spans="1:28" s="255" customFormat="1" ht="14.25" x14ac:dyDescent="0.2">
      <c r="A156" s="344" t="s">
        <v>1351</v>
      </c>
      <c r="B156" s="246" t="s">
        <v>1352</v>
      </c>
      <c r="C156" s="747"/>
      <c r="D156" s="711"/>
      <c r="E156" s="923"/>
      <c r="F156" s="357">
        <v>786309279803</v>
      </c>
      <c r="G156" s="154">
        <v>12</v>
      </c>
      <c r="H156" s="928"/>
      <c r="I156" s="929"/>
      <c r="J156" s="929"/>
      <c r="K156" s="929"/>
      <c r="L156" s="929"/>
      <c r="M156" s="929"/>
      <c r="N156" s="929"/>
      <c r="O156" s="929"/>
      <c r="P156" s="929"/>
      <c r="Q156" s="929"/>
      <c r="R156" s="929"/>
      <c r="S156" s="929"/>
      <c r="T156" s="929"/>
      <c r="U156" s="929"/>
      <c r="V156" s="929"/>
      <c r="W156" s="929"/>
      <c r="X156" s="929"/>
      <c r="Y156" s="930"/>
    </row>
    <row r="157" spans="1:28" s="255" customFormat="1" ht="14.25" x14ac:dyDescent="0.2">
      <c r="A157" s="344" t="s">
        <v>1353</v>
      </c>
      <c r="B157" s="246" t="s">
        <v>1354</v>
      </c>
      <c r="C157" s="702"/>
      <c r="D157" s="717"/>
      <c r="E157" s="924"/>
      <c r="F157" s="357">
        <v>786309279803</v>
      </c>
      <c r="G157" s="154">
        <v>12</v>
      </c>
      <c r="H157" s="931"/>
      <c r="I157" s="932"/>
      <c r="J157" s="932"/>
      <c r="K157" s="932"/>
      <c r="L157" s="932"/>
      <c r="M157" s="932"/>
      <c r="N157" s="932"/>
      <c r="O157" s="932"/>
      <c r="P157" s="932"/>
      <c r="Q157" s="932"/>
      <c r="R157" s="932"/>
      <c r="S157" s="932"/>
      <c r="T157" s="932"/>
      <c r="U157" s="932"/>
      <c r="V157" s="932"/>
      <c r="W157" s="932"/>
      <c r="X157" s="932"/>
      <c r="Y157" s="933"/>
    </row>
    <row r="158" spans="1:28" s="255" customFormat="1" ht="70.5" customHeight="1" x14ac:dyDescent="0.2">
      <c r="A158" s="30" t="s">
        <v>1355</v>
      </c>
      <c r="B158" s="30" t="s">
        <v>1356</v>
      </c>
      <c r="C158" s="701"/>
      <c r="D158" s="732" t="s">
        <v>1299</v>
      </c>
      <c r="E158" s="922" t="s">
        <v>1300</v>
      </c>
      <c r="F158" s="33" t="s">
        <v>1357</v>
      </c>
      <c r="G158" s="34">
        <v>72</v>
      </c>
      <c r="H158" s="34">
        <v>12</v>
      </c>
      <c r="I158" s="35">
        <v>14.4</v>
      </c>
      <c r="J158" s="35">
        <v>14.5</v>
      </c>
      <c r="K158" s="35">
        <v>10.5</v>
      </c>
      <c r="L158" s="35">
        <v>10.75</v>
      </c>
      <c r="M158" s="35">
        <f>(L158*K158*J158)/1728</f>
        <v>0.94715711805555558</v>
      </c>
      <c r="N158" s="35">
        <v>2.4</v>
      </c>
      <c r="O158" s="35">
        <v>13.75</v>
      </c>
      <c r="P158" s="35">
        <v>10</v>
      </c>
      <c r="Q158" s="35">
        <v>2.125</v>
      </c>
      <c r="R158" s="35">
        <f>(Q158*P158*O158)/1728</f>
        <v>0.16908998842592593</v>
      </c>
      <c r="S158" s="36" t="s">
        <v>90</v>
      </c>
      <c r="T158" s="38">
        <v>1.3</v>
      </c>
      <c r="U158" s="38">
        <f>T158*G158</f>
        <v>93.600000000000009</v>
      </c>
      <c r="V158" s="38">
        <v>0.56399999999999995</v>
      </c>
      <c r="W158" s="38">
        <f>V158*G158</f>
        <v>40.607999999999997</v>
      </c>
      <c r="X158" s="38">
        <v>0.53500000000000003</v>
      </c>
      <c r="Y158" s="38">
        <f>X158*G158</f>
        <v>38.520000000000003</v>
      </c>
      <c r="AA158" s="110"/>
      <c r="AB158" s="110"/>
    </row>
    <row r="159" spans="1:28" s="255" customFormat="1" ht="14.25" x14ac:dyDescent="0.2">
      <c r="A159" s="344" t="s">
        <v>1358</v>
      </c>
      <c r="B159" s="246" t="s">
        <v>1343</v>
      </c>
      <c r="C159" s="747"/>
      <c r="D159" s="711"/>
      <c r="E159" s="923"/>
      <c r="F159" s="357">
        <v>786309279834</v>
      </c>
      <c r="G159" s="154">
        <v>12</v>
      </c>
      <c r="H159" s="925" t="s">
        <v>717</v>
      </c>
      <c r="I159" s="926"/>
      <c r="J159" s="926"/>
      <c r="K159" s="926"/>
      <c r="L159" s="926"/>
      <c r="M159" s="926"/>
      <c r="N159" s="926"/>
      <c r="O159" s="926"/>
      <c r="P159" s="926"/>
      <c r="Q159" s="926"/>
      <c r="R159" s="926"/>
      <c r="S159" s="926"/>
      <c r="T159" s="926"/>
      <c r="U159" s="926"/>
      <c r="V159" s="926"/>
      <c r="W159" s="926"/>
      <c r="X159" s="926"/>
      <c r="Y159" s="927"/>
    </row>
    <row r="160" spans="1:28" s="255" customFormat="1" ht="14.25" x14ac:dyDescent="0.2">
      <c r="A160" s="344" t="s">
        <v>1359</v>
      </c>
      <c r="B160" s="246" t="s">
        <v>1360</v>
      </c>
      <c r="C160" s="747"/>
      <c r="D160" s="711"/>
      <c r="E160" s="923"/>
      <c r="F160" s="357">
        <v>786309279834</v>
      </c>
      <c r="G160" s="154">
        <v>12</v>
      </c>
      <c r="H160" s="928"/>
      <c r="I160" s="929"/>
      <c r="J160" s="929"/>
      <c r="K160" s="929"/>
      <c r="L160" s="929"/>
      <c r="M160" s="929"/>
      <c r="N160" s="929"/>
      <c r="O160" s="929"/>
      <c r="P160" s="929"/>
      <c r="Q160" s="929"/>
      <c r="R160" s="929"/>
      <c r="S160" s="929"/>
      <c r="T160" s="929"/>
      <c r="U160" s="929"/>
      <c r="V160" s="929"/>
      <c r="W160" s="929"/>
      <c r="X160" s="929"/>
      <c r="Y160" s="930"/>
    </row>
    <row r="161" spans="1:28" s="255" customFormat="1" ht="14.25" x14ac:dyDescent="0.2">
      <c r="A161" s="344" t="s">
        <v>1361</v>
      </c>
      <c r="B161" s="246" t="s">
        <v>1362</v>
      </c>
      <c r="C161" s="747"/>
      <c r="D161" s="711"/>
      <c r="E161" s="923"/>
      <c r="F161" s="357">
        <v>786309279834</v>
      </c>
      <c r="G161" s="154">
        <v>12</v>
      </c>
      <c r="H161" s="928"/>
      <c r="I161" s="929"/>
      <c r="J161" s="929"/>
      <c r="K161" s="929"/>
      <c r="L161" s="929"/>
      <c r="M161" s="929"/>
      <c r="N161" s="929"/>
      <c r="O161" s="929"/>
      <c r="P161" s="929"/>
      <c r="Q161" s="929"/>
      <c r="R161" s="929"/>
      <c r="S161" s="929"/>
      <c r="T161" s="929"/>
      <c r="U161" s="929"/>
      <c r="V161" s="929"/>
      <c r="W161" s="929"/>
      <c r="X161" s="929"/>
      <c r="Y161" s="930"/>
    </row>
    <row r="162" spans="1:28" s="255" customFormat="1" ht="14.25" x14ac:dyDescent="0.2">
      <c r="A162" s="344" t="s">
        <v>1363</v>
      </c>
      <c r="B162" s="246" t="s">
        <v>1364</v>
      </c>
      <c r="C162" s="747"/>
      <c r="D162" s="711"/>
      <c r="E162" s="923"/>
      <c r="F162" s="357">
        <v>786309279834</v>
      </c>
      <c r="G162" s="154">
        <v>12</v>
      </c>
      <c r="H162" s="928"/>
      <c r="I162" s="929"/>
      <c r="J162" s="929"/>
      <c r="K162" s="929"/>
      <c r="L162" s="929"/>
      <c r="M162" s="929"/>
      <c r="N162" s="929"/>
      <c r="O162" s="929"/>
      <c r="P162" s="929"/>
      <c r="Q162" s="929"/>
      <c r="R162" s="929"/>
      <c r="S162" s="929"/>
      <c r="T162" s="929"/>
      <c r="U162" s="929"/>
      <c r="V162" s="929"/>
      <c r="W162" s="929"/>
      <c r="X162" s="929"/>
      <c r="Y162" s="930"/>
    </row>
    <row r="163" spans="1:28" s="255" customFormat="1" ht="14.25" x14ac:dyDescent="0.2">
      <c r="A163" s="344" t="s">
        <v>1365</v>
      </c>
      <c r="B163" s="246" t="s">
        <v>1366</v>
      </c>
      <c r="C163" s="747"/>
      <c r="D163" s="711"/>
      <c r="E163" s="923"/>
      <c r="F163" s="357">
        <v>786309279834</v>
      </c>
      <c r="G163" s="154">
        <v>12</v>
      </c>
      <c r="H163" s="928"/>
      <c r="I163" s="929"/>
      <c r="J163" s="929"/>
      <c r="K163" s="929"/>
      <c r="L163" s="929"/>
      <c r="M163" s="929"/>
      <c r="N163" s="929"/>
      <c r="O163" s="929"/>
      <c r="P163" s="929"/>
      <c r="Q163" s="929"/>
      <c r="R163" s="929"/>
      <c r="S163" s="929"/>
      <c r="T163" s="929"/>
      <c r="U163" s="929"/>
      <c r="V163" s="929"/>
      <c r="W163" s="929"/>
      <c r="X163" s="929"/>
      <c r="Y163" s="930"/>
    </row>
    <row r="164" spans="1:28" s="255" customFormat="1" thickBot="1" x14ac:dyDescent="0.25">
      <c r="A164" s="344" t="s">
        <v>1367</v>
      </c>
      <c r="B164" s="246" t="s">
        <v>1368</v>
      </c>
      <c r="C164" s="702"/>
      <c r="D164" s="717"/>
      <c r="E164" s="924"/>
      <c r="F164" s="357">
        <v>786309279834</v>
      </c>
      <c r="G164" s="154">
        <v>12</v>
      </c>
      <c r="H164" s="931"/>
      <c r="I164" s="932"/>
      <c r="J164" s="932"/>
      <c r="K164" s="932"/>
      <c r="L164" s="932"/>
      <c r="M164" s="932"/>
      <c r="N164" s="932"/>
      <c r="O164" s="932"/>
      <c r="P164" s="932"/>
      <c r="Q164" s="932"/>
      <c r="R164" s="932"/>
      <c r="S164" s="932"/>
      <c r="T164" s="932"/>
      <c r="U164" s="932"/>
      <c r="V164" s="932"/>
      <c r="W164" s="932"/>
      <c r="X164" s="932"/>
      <c r="Y164" s="933"/>
    </row>
    <row r="165" spans="1:28" s="15" customFormat="1" ht="21" customHeight="1" x14ac:dyDescent="0.2">
      <c r="A165" s="946" t="s">
        <v>1369</v>
      </c>
      <c r="B165" s="654"/>
      <c r="C165" s="654"/>
      <c r="D165" s="654"/>
      <c r="E165" s="654"/>
      <c r="F165" s="654"/>
      <c r="G165" s="654"/>
      <c r="H165" s="654"/>
      <c r="I165" s="654"/>
      <c r="J165" s="654"/>
      <c r="K165" s="654"/>
      <c r="L165" s="654"/>
      <c r="M165" s="654"/>
      <c r="N165" s="654"/>
      <c r="O165" s="654"/>
      <c r="P165" s="654"/>
      <c r="Q165" s="654"/>
      <c r="R165" s="654"/>
      <c r="S165" s="654"/>
      <c r="T165" s="654"/>
      <c r="U165" s="654"/>
      <c r="V165" s="654"/>
      <c r="W165" s="654"/>
      <c r="X165" s="654"/>
      <c r="Y165" s="935"/>
    </row>
    <row r="166" spans="1:28" s="15" customFormat="1" ht="21" customHeight="1" thickBot="1" x14ac:dyDescent="0.25">
      <c r="A166" s="936"/>
      <c r="B166" s="657"/>
      <c r="C166" s="657"/>
      <c r="D166" s="657"/>
      <c r="E166" s="657"/>
      <c r="F166" s="657"/>
      <c r="G166" s="657"/>
      <c r="H166" s="657"/>
      <c r="I166" s="657"/>
      <c r="J166" s="657"/>
      <c r="K166" s="657"/>
      <c r="L166" s="657"/>
      <c r="M166" s="657"/>
      <c r="N166" s="657"/>
      <c r="O166" s="657"/>
      <c r="P166" s="657"/>
      <c r="Q166" s="657"/>
      <c r="R166" s="657"/>
      <c r="S166" s="657"/>
      <c r="T166" s="657"/>
      <c r="U166" s="657"/>
      <c r="V166" s="657"/>
      <c r="W166" s="657"/>
      <c r="X166" s="657"/>
      <c r="Y166" s="937"/>
    </row>
    <row r="167" spans="1:28" s="255" customFormat="1" ht="15.75" x14ac:dyDescent="0.2">
      <c r="A167" s="667" t="s">
        <v>4</v>
      </c>
      <c r="B167" s="667"/>
      <c r="C167" s="667"/>
      <c r="D167" s="667"/>
      <c r="E167" s="667"/>
      <c r="F167" s="667"/>
      <c r="G167" s="667"/>
      <c r="H167" s="667"/>
      <c r="I167" s="667" t="s">
        <v>5</v>
      </c>
      <c r="J167" s="667"/>
      <c r="K167" s="667"/>
      <c r="L167" s="667"/>
      <c r="M167" s="667"/>
      <c r="N167" s="667" t="s">
        <v>6</v>
      </c>
      <c r="O167" s="667"/>
      <c r="P167" s="667"/>
      <c r="Q167" s="667"/>
      <c r="R167" s="667"/>
      <c r="S167" s="16"/>
      <c r="T167" s="668" t="s">
        <v>7</v>
      </c>
      <c r="U167" s="668"/>
      <c r="V167" s="944" t="s">
        <v>259</v>
      </c>
      <c r="W167" s="945"/>
      <c r="X167" s="944" t="s">
        <v>259</v>
      </c>
      <c r="Y167" s="945"/>
    </row>
    <row r="168" spans="1:28" s="255" customFormat="1" ht="15.75" x14ac:dyDescent="0.2">
      <c r="A168" s="17" t="s">
        <v>9</v>
      </c>
      <c r="B168" s="18" t="s">
        <v>10</v>
      </c>
      <c r="C168" s="18" t="s">
        <v>11</v>
      </c>
      <c r="D168" s="18" t="s">
        <v>12</v>
      </c>
      <c r="E168" s="18" t="s">
        <v>774</v>
      </c>
      <c r="F168" s="19" t="s">
        <v>14</v>
      </c>
      <c r="G168" s="20" t="s">
        <v>15</v>
      </c>
      <c r="H168" s="20" t="s">
        <v>16</v>
      </c>
      <c r="I168" s="20" t="s">
        <v>17</v>
      </c>
      <c r="J168" s="20" t="s">
        <v>18</v>
      </c>
      <c r="K168" s="20" t="s">
        <v>19</v>
      </c>
      <c r="L168" s="20" t="s">
        <v>20</v>
      </c>
      <c r="M168" s="20" t="s">
        <v>21</v>
      </c>
      <c r="N168" s="21" t="s">
        <v>17</v>
      </c>
      <c r="O168" s="22" t="s">
        <v>18</v>
      </c>
      <c r="P168" s="22" t="s">
        <v>19</v>
      </c>
      <c r="Q168" s="22" t="s">
        <v>20</v>
      </c>
      <c r="R168" s="23" t="s">
        <v>21</v>
      </c>
      <c r="S168" s="24" t="s">
        <v>22</v>
      </c>
      <c r="T168" s="25" t="s">
        <v>23</v>
      </c>
      <c r="U168" s="25" t="s">
        <v>24</v>
      </c>
      <c r="V168" s="26" t="s">
        <v>25</v>
      </c>
      <c r="W168" s="25" t="s">
        <v>26</v>
      </c>
      <c r="X168" s="27" t="s">
        <v>27</v>
      </c>
      <c r="Y168" s="28" t="s">
        <v>28</v>
      </c>
    </row>
    <row r="169" spans="1:28" s="39" customFormat="1" ht="70.5" customHeight="1" x14ac:dyDescent="0.2">
      <c r="A169" s="30" t="s">
        <v>1370</v>
      </c>
      <c r="B169" s="404" t="s">
        <v>1371</v>
      </c>
      <c r="C169" s="701"/>
      <c r="D169" s="710" t="s">
        <v>1372</v>
      </c>
      <c r="E169" s="922" t="s">
        <v>1300</v>
      </c>
      <c r="F169" s="33" t="s">
        <v>1373</v>
      </c>
      <c r="G169" s="34">
        <v>72</v>
      </c>
      <c r="H169" s="34">
        <v>12</v>
      </c>
      <c r="I169" s="35">
        <v>21</v>
      </c>
      <c r="J169" s="35">
        <v>19.25</v>
      </c>
      <c r="K169" s="35">
        <v>9.25</v>
      </c>
      <c r="L169" s="35">
        <v>13.5</v>
      </c>
      <c r="M169" s="35">
        <f>(L169*K169*J169)/1728</f>
        <v>1.39111328125</v>
      </c>
      <c r="N169" s="35">
        <v>3.2</v>
      </c>
      <c r="O169" s="35">
        <v>19.25</v>
      </c>
      <c r="P169" s="35">
        <v>13</v>
      </c>
      <c r="Q169" s="35">
        <v>2</v>
      </c>
      <c r="R169" s="35">
        <f>(Q169*P169*O169)/1728</f>
        <v>0.28964120370370372</v>
      </c>
      <c r="S169" s="36" t="s">
        <v>90</v>
      </c>
      <c r="T169" s="38">
        <v>1.72</v>
      </c>
      <c r="U169" s="38">
        <f>T169*G169</f>
        <v>123.84</v>
      </c>
      <c r="V169" s="38">
        <v>0.72299999999999998</v>
      </c>
      <c r="W169" s="38">
        <f>V169*G169</f>
        <v>52.055999999999997</v>
      </c>
      <c r="X169" s="38">
        <v>0.7</v>
      </c>
      <c r="Y169" s="38">
        <f>X169*G169</f>
        <v>50.4</v>
      </c>
      <c r="AA169" s="110"/>
      <c r="AB169" s="110"/>
    </row>
    <row r="170" spans="1:28" s="255" customFormat="1" ht="14.25" customHeight="1" x14ac:dyDescent="0.2">
      <c r="A170" s="344" t="s">
        <v>1024</v>
      </c>
      <c r="B170" s="246" t="s">
        <v>1023</v>
      </c>
      <c r="C170" s="747"/>
      <c r="D170" s="711"/>
      <c r="E170" s="923"/>
      <c r="F170" s="339">
        <v>786309279865</v>
      </c>
      <c r="G170" s="154">
        <v>12</v>
      </c>
      <c r="H170" s="925" t="s">
        <v>717</v>
      </c>
      <c r="I170" s="926"/>
      <c r="J170" s="926"/>
      <c r="K170" s="926"/>
      <c r="L170" s="926"/>
      <c r="M170" s="926"/>
      <c r="N170" s="926"/>
      <c r="O170" s="926"/>
      <c r="P170" s="926"/>
      <c r="Q170" s="926"/>
      <c r="R170" s="926"/>
      <c r="S170" s="926"/>
      <c r="T170" s="926"/>
      <c r="U170" s="926"/>
      <c r="V170" s="926"/>
      <c r="W170" s="926"/>
      <c r="X170" s="926"/>
      <c r="Y170" s="927"/>
    </row>
    <row r="171" spans="1:28" s="255" customFormat="1" ht="14.25" x14ac:dyDescent="0.2">
      <c r="A171" s="344" t="s">
        <v>1022</v>
      </c>
      <c r="B171" s="246" t="s">
        <v>1021</v>
      </c>
      <c r="C171" s="747"/>
      <c r="D171" s="711"/>
      <c r="E171" s="923"/>
      <c r="F171" s="339">
        <v>786309279865</v>
      </c>
      <c r="G171" s="154">
        <v>12</v>
      </c>
      <c r="H171" s="928"/>
      <c r="I171" s="929"/>
      <c r="J171" s="929"/>
      <c r="K171" s="929"/>
      <c r="L171" s="929"/>
      <c r="M171" s="929"/>
      <c r="N171" s="929"/>
      <c r="O171" s="929"/>
      <c r="P171" s="929"/>
      <c r="Q171" s="929"/>
      <c r="R171" s="929"/>
      <c r="S171" s="929"/>
      <c r="T171" s="929"/>
      <c r="U171" s="929"/>
      <c r="V171" s="929"/>
      <c r="W171" s="929"/>
      <c r="X171" s="929"/>
      <c r="Y171" s="930"/>
    </row>
    <row r="172" spans="1:28" s="255" customFormat="1" ht="14.25" x14ac:dyDescent="0.2">
      <c r="A172" s="344" t="s">
        <v>1020</v>
      </c>
      <c r="B172" s="246" t="s">
        <v>1019</v>
      </c>
      <c r="C172" s="747"/>
      <c r="D172" s="711"/>
      <c r="E172" s="923"/>
      <c r="F172" s="339">
        <v>786309279865</v>
      </c>
      <c r="G172" s="154">
        <v>12</v>
      </c>
      <c r="H172" s="928"/>
      <c r="I172" s="929"/>
      <c r="J172" s="929"/>
      <c r="K172" s="929"/>
      <c r="L172" s="929"/>
      <c r="M172" s="929"/>
      <c r="N172" s="929"/>
      <c r="O172" s="929"/>
      <c r="P172" s="929"/>
      <c r="Q172" s="929"/>
      <c r="R172" s="929"/>
      <c r="S172" s="929"/>
      <c r="T172" s="929"/>
      <c r="U172" s="929"/>
      <c r="V172" s="929"/>
      <c r="W172" s="929"/>
      <c r="X172" s="929"/>
      <c r="Y172" s="930"/>
    </row>
    <row r="173" spans="1:28" s="255" customFormat="1" ht="14.25" x14ac:dyDescent="0.2">
      <c r="A173" s="344" t="s">
        <v>1374</v>
      </c>
      <c r="B173" s="246" t="s">
        <v>1375</v>
      </c>
      <c r="C173" s="747"/>
      <c r="D173" s="711"/>
      <c r="E173" s="923"/>
      <c r="F173" s="339">
        <v>786309279865</v>
      </c>
      <c r="G173" s="154">
        <v>12</v>
      </c>
      <c r="H173" s="928"/>
      <c r="I173" s="929"/>
      <c r="J173" s="929"/>
      <c r="K173" s="929"/>
      <c r="L173" s="929"/>
      <c r="M173" s="929"/>
      <c r="N173" s="929"/>
      <c r="O173" s="929"/>
      <c r="P173" s="929"/>
      <c r="Q173" s="929"/>
      <c r="R173" s="929"/>
      <c r="S173" s="929"/>
      <c r="T173" s="929"/>
      <c r="U173" s="929"/>
      <c r="V173" s="929"/>
      <c r="W173" s="929"/>
      <c r="X173" s="929"/>
      <c r="Y173" s="930"/>
    </row>
    <row r="174" spans="1:28" s="255" customFormat="1" ht="14.25" x14ac:dyDescent="0.2">
      <c r="A174" s="344" t="s">
        <v>1376</v>
      </c>
      <c r="B174" s="246" t="s">
        <v>1377</v>
      </c>
      <c r="C174" s="747"/>
      <c r="D174" s="711"/>
      <c r="E174" s="923"/>
      <c r="F174" s="339">
        <v>786309279865</v>
      </c>
      <c r="G174" s="154">
        <v>12</v>
      </c>
      <c r="H174" s="928"/>
      <c r="I174" s="929"/>
      <c r="J174" s="929"/>
      <c r="K174" s="929"/>
      <c r="L174" s="929"/>
      <c r="M174" s="929"/>
      <c r="N174" s="929"/>
      <c r="O174" s="929"/>
      <c r="P174" s="929"/>
      <c r="Q174" s="929"/>
      <c r="R174" s="929"/>
      <c r="S174" s="929"/>
      <c r="T174" s="929"/>
      <c r="U174" s="929"/>
      <c r="V174" s="929"/>
      <c r="W174" s="929"/>
      <c r="X174" s="929"/>
      <c r="Y174" s="930"/>
    </row>
    <row r="175" spans="1:28" s="255" customFormat="1" ht="14.25" x14ac:dyDescent="0.2">
      <c r="A175" s="344" t="s">
        <v>1378</v>
      </c>
      <c r="B175" s="246" t="s">
        <v>1379</v>
      </c>
      <c r="C175" s="702"/>
      <c r="D175" s="711"/>
      <c r="E175" s="924"/>
      <c r="F175" s="339">
        <v>786309279865</v>
      </c>
      <c r="G175" s="154">
        <v>12</v>
      </c>
      <c r="H175" s="928"/>
      <c r="I175" s="929"/>
      <c r="J175" s="929"/>
      <c r="K175" s="929"/>
      <c r="L175" s="929"/>
      <c r="M175" s="929"/>
      <c r="N175" s="929"/>
      <c r="O175" s="929"/>
      <c r="P175" s="929"/>
      <c r="Q175" s="929"/>
      <c r="R175" s="929"/>
      <c r="S175" s="929"/>
      <c r="T175" s="929"/>
      <c r="U175" s="929"/>
      <c r="V175" s="929"/>
      <c r="W175" s="929"/>
      <c r="X175" s="929"/>
      <c r="Y175" s="930"/>
    </row>
    <row r="176" spans="1:28" s="255" customFormat="1" ht="70.5" customHeight="1" x14ac:dyDescent="0.2">
      <c r="A176" s="30" t="s">
        <v>1380</v>
      </c>
      <c r="B176" s="404" t="s">
        <v>1381</v>
      </c>
      <c r="C176" s="701"/>
      <c r="D176" s="710" t="s">
        <v>1372</v>
      </c>
      <c r="E176" s="922" t="s">
        <v>1300</v>
      </c>
      <c r="F176" s="33" t="s">
        <v>1382</v>
      </c>
      <c r="G176" s="34">
        <v>72</v>
      </c>
      <c r="H176" s="34">
        <v>12</v>
      </c>
      <c r="I176" s="35">
        <v>21</v>
      </c>
      <c r="J176" s="35">
        <v>19.25</v>
      </c>
      <c r="K176" s="35">
        <v>9.25</v>
      </c>
      <c r="L176" s="35">
        <v>13.5</v>
      </c>
      <c r="M176" s="35">
        <f>(L176*K176*J176)/1728</f>
        <v>1.39111328125</v>
      </c>
      <c r="N176" s="35">
        <v>3.2</v>
      </c>
      <c r="O176" s="35">
        <v>19.25</v>
      </c>
      <c r="P176" s="35">
        <v>13</v>
      </c>
      <c r="Q176" s="35">
        <v>2</v>
      </c>
      <c r="R176" s="35">
        <f>(Q176*P176*O176)/1728</f>
        <v>0.28964120370370372</v>
      </c>
      <c r="S176" s="36" t="s">
        <v>90</v>
      </c>
      <c r="T176" s="38">
        <v>1.72</v>
      </c>
      <c r="U176" s="38">
        <f>T176*G176</f>
        <v>123.84</v>
      </c>
      <c r="V176" s="38">
        <v>0.72299999999999998</v>
      </c>
      <c r="W176" s="38">
        <f>V176*G176</f>
        <v>52.055999999999997</v>
      </c>
      <c r="X176" s="38">
        <v>0.7</v>
      </c>
      <c r="Y176" s="38">
        <f>X176*G176</f>
        <v>50.4</v>
      </c>
      <c r="AA176" s="110"/>
      <c r="AB176" s="110"/>
    </row>
    <row r="177" spans="1:28" s="255" customFormat="1" ht="14.25" x14ac:dyDescent="0.2">
      <c r="A177" s="344" t="s">
        <v>1018</v>
      </c>
      <c r="B177" s="246" t="s">
        <v>1017</v>
      </c>
      <c r="C177" s="747"/>
      <c r="D177" s="711"/>
      <c r="E177" s="923"/>
      <c r="F177" s="339">
        <v>786309279872</v>
      </c>
      <c r="G177" s="154">
        <v>12</v>
      </c>
      <c r="H177" s="925" t="s">
        <v>717</v>
      </c>
      <c r="I177" s="926"/>
      <c r="J177" s="926"/>
      <c r="K177" s="926"/>
      <c r="L177" s="926"/>
      <c r="M177" s="926"/>
      <c r="N177" s="926"/>
      <c r="O177" s="926"/>
      <c r="P177" s="926"/>
      <c r="Q177" s="926"/>
      <c r="R177" s="926"/>
      <c r="S177" s="926"/>
      <c r="T177" s="926"/>
      <c r="U177" s="926"/>
      <c r="V177" s="926"/>
      <c r="W177" s="926"/>
      <c r="X177" s="926"/>
      <c r="Y177" s="927"/>
    </row>
    <row r="178" spans="1:28" s="255" customFormat="1" ht="14.25" x14ac:dyDescent="0.2">
      <c r="A178" s="344" t="s">
        <v>1016</v>
      </c>
      <c r="B178" s="246" t="s">
        <v>1015</v>
      </c>
      <c r="C178" s="747"/>
      <c r="D178" s="711"/>
      <c r="E178" s="923"/>
      <c r="F178" s="339">
        <v>786309279872</v>
      </c>
      <c r="G178" s="154">
        <v>12</v>
      </c>
      <c r="H178" s="928"/>
      <c r="I178" s="929"/>
      <c r="J178" s="929"/>
      <c r="K178" s="929"/>
      <c r="L178" s="929"/>
      <c r="M178" s="929"/>
      <c r="N178" s="929"/>
      <c r="O178" s="929"/>
      <c r="P178" s="929"/>
      <c r="Q178" s="929"/>
      <c r="R178" s="929"/>
      <c r="S178" s="929"/>
      <c r="T178" s="929"/>
      <c r="U178" s="929"/>
      <c r="V178" s="929"/>
      <c r="W178" s="929"/>
      <c r="X178" s="929"/>
      <c r="Y178" s="930"/>
    </row>
    <row r="179" spans="1:28" s="255" customFormat="1" ht="14.25" x14ac:dyDescent="0.2">
      <c r="A179" s="344" t="s">
        <v>1014</v>
      </c>
      <c r="B179" s="246" t="s">
        <v>1013</v>
      </c>
      <c r="C179" s="747"/>
      <c r="D179" s="711"/>
      <c r="E179" s="923"/>
      <c r="F179" s="339">
        <v>786309279872</v>
      </c>
      <c r="G179" s="154">
        <v>12</v>
      </c>
      <c r="H179" s="928"/>
      <c r="I179" s="929"/>
      <c r="J179" s="929"/>
      <c r="K179" s="929"/>
      <c r="L179" s="929"/>
      <c r="M179" s="929"/>
      <c r="N179" s="929"/>
      <c r="O179" s="929"/>
      <c r="P179" s="929"/>
      <c r="Q179" s="929"/>
      <c r="R179" s="929"/>
      <c r="S179" s="929"/>
      <c r="T179" s="929"/>
      <c r="U179" s="929"/>
      <c r="V179" s="929"/>
      <c r="W179" s="929"/>
      <c r="X179" s="929"/>
      <c r="Y179" s="930"/>
    </row>
    <row r="180" spans="1:28" s="255" customFormat="1" ht="14.25" x14ac:dyDescent="0.2">
      <c r="A180" s="344" t="s">
        <v>1383</v>
      </c>
      <c r="B180" s="246" t="s">
        <v>1384</v>
      </c>
      <c r="C180" s="747"/>
      <c r="D180" s="711"/>
      <c r="E180" s="923"/>
      <c r="F180" s="339">
        <v>786309279872</v>
      </c>
      <c r="G180" s="154">
        <v>12</v>
      </c>
      <c r="H180" s="928"/>
      <c r="I180" s="929"/>
      <c r="J180" s="929"/>
      <c r="K180" s="929"/>
      <c r="L180" s="929"/>
      <c r="M180" s="929"/>
      <c r="N180" s="929"/>
      <c r="O180" s="929"/>
      <c r="P180" s="929"/>
      <c r="Q180" s="929"/>
      <c r="R180" s="929"/>
      <c r="S180" s="929"/>
      <c r="T180" s="929"/>
      <c r="U180" s="929"/>
      <c r="V180" s="929"/>
      <c r="W180" s="929"/>
      <c r="X180" s="929"/>
      <c r="Y180" s="930"/>
    </row>
    <row r="181" spans="1:28" s="255" customFormat="1" ht="14.25" x14ac:dyDescent="0.2">
      <c r="A181" s="344" t="s">
        <v>1385</v>
      </c>
      <c r="B181" s="246" t="s">
        <v>1386</v>
      </c>
      <c r="C181" s="747"/>
      <c r="D181" s="711"/>
      <c r="E181" s="923"/>
      <c r="F181" s="339">
        <v>786309279872</v>
      </c>
      <c r="G181" s="154">
        <v>12</v>
      </c>
      <c r="H181" s="928"/>
      <c r="I181" s="929"/>
      <c r="J181" s="929"/>
      <c r="K181" s="929"/>
      <c r="L181" s="929"/>
      <c r="M181" s="929"/>
      <c r="N181" s="929"/>
      <c r="O181" s="929"/>
      <c r="P181" s="929"/>
      <c r="Q181" s="929"/>
      <c r="R181" s="929"/>
      <c r="S181" s="929"/>
      <c r="T181" s="929"/>
      <c r="U181" s="929"/>
      <c r="V181" s="929"/>
      <c r="W181" s="929"/>
      <c r="X181" s="929"/>
      <c r="Y181" s="930"/>
    </row>
    <row r="182" spans="1:28" s="255" customFormat="1" ht="14.25" x14ac:dyDescent="0.2">
      <c r="A182" s="344" t="s">
        <v>1387</v>
      </c>
      <c r="B182" s="246" t="s">
        <v>1388</v>
      </c>
      <c r="C182" s="702"/>
      <c r="D182" s="711"/>
      <c r="E182" s="924"/>
      <c r="F182" s="339">
        <v>786309279872</v>
      </c>
      <c r="G182" s="154">
        <v>12</v>
      </c>
      <c r="H182" s="931"/>
      <c r="I182" s="932"/>
      <c r="J182" s="932"/>
      <c r="K182" s="932"/>
      <c r="L182" s="932"/>
      <c r="M182" s="932"/>
      <c r="N182" s="932"/>
      <c r="O182" s="932"/>
      <c r="P182" s="932"/>
      <c r="Q182" s="932"/>
      <c r="R182" s="932"/>
      <c r="S182" s="932"/>
      <c r="T182" s="932"/>
      <c r="U182" s="932"/>
      <c r="V182" s="932"/>
      <c r="W182" s="932"/>
      <c r="X182" s="932"/>
      <c r="Y182" s="933"/>
    </row>
    <row r="183" spans="1:28" s="39" customFormat="1" ht="73.5" customHeight="1" x14ac:dyDescent="0.2">
      <c r="A183" s="30" t="s">
        <v>1389</v>
      </c>
      <c r="B183" s="30" t="s">
        <v>1390</v>
      </c>
      <c r="C183" s="701"/>
      <c r="D183" s="707" t="s">
        <v>1391</v>
      </c>
      <c r="E183" s="922" t="s">
        <v>1300</v>
      </c>
      <c r="F183" s="33" t="s">
        <v>1392</v>
      </c>
      <c r="G183" s="34">
        <v>72</v>
      </c>
      <c r="H183" s="113">
        <v>12</v>
      </c>
      <c r="I183" s="405">
        <v>25</v>
      </c>
      <c r="J183" s="405">
        <v>16.5</v>
      </c>
      <c r="K183" s="405">
        <v>10.5</v>
      </c>
      <c r="L183" s="405">
        <v>15.5</v>
      </c>
      <c r="M183" s="405">
        <f>(L183*K183*J183)/1728</f>
        <v>1.5540364583333333</v>
      </c>
      <c r="N183" s="405">
        <v>4.4000000000000004</v>
      </c>
      <c r="O183" s="405">
        <v>16</v>
      </c>
      <c r="P183" s="405">
        <v>15</v>
      </c>
      <c r="Q183" s="405">
        <v>2.375</v>
      </c>
      <c r="R183" s="405">
        <f>(Q183*P183*O183)/1728</f>
        <v>0.3298611111111111</v>
      </c>
      <c r="S183" s="201" t="s">
        <v>90</v>
      </c>
      <c r="T183" s="202">
        <v>2.2000000000000002</v>
      </c>
      <c r="U183" s="202">
        <f>T183*G183</f>
        <v>158.4</v>
      </c>
      <c r="V183" s="202">
        <v>1.1399999999999999</v>
      </c>
      <c r="W183" s="202">
        <f>V183*G183</f>
        <v>82.08</v>
      </c>
      <c r="X183" s="202">
        <v>1.08</v>
      </c>
      <c r="Y183" s="202">
        <f>X183*G183</f>
        <v>77.760000000000005</v>
      </c>
      <c r="AA183" s="110"/>
      <c r="AB183" s="110"/>
    </row>
    <row r="184" spans="1:28" s="255" customFormat="1" ht="14.25" customHeight="1" x14ac:dyDescent="0.2">
      <c r="A184" s="344" t="s">
        <v>1009</v>
      </c>
      <c r="B184" s="246" t="s">
        <v>1008</v>
      </c>
      <c r="C184" s="747"/>
      <c r="D184" s="707"/>
      <c r="E184" s="923"/>
      <c r="F184" s="339">
        <v>786309279889</v>
      </c>
      <c r="G184" s="154">
        <v>12</v>
      </c>
      <c r="H184" s="925" t="s">
        <v>717</v>
      </c>
      <c r="I184" s="926"/>
      <c r="J184" s="926"/>
      <c r="K184" s="926"/>
      <c r="L184" s="926"/>
      <c r="M184" s="926"/>
      <c r="N184" s="926"/>
      <c r="O184" s="926"/>
      <c r="P184" s="926"/>
      <c r="Q184" s="926"/>
      <c r="R184" s="926"/>
      <c r="S184" s="926"/>
      <c r="T184" s="926"/>
      <c r="U184" s="926"/>
      <c r="V184" s="926"/>
      <c r="W184" s="926"/>
      <c r="X184" s="926"/>
      <c r="Y184" s="927"/>
    </row>
    <row r="185" spans="1:28" s="255" customFormat="1" ht="14.25" x14ac:dyDescent="0.2">
      <c r="A185" s="344" t="s">
        <v>1007</v>
      </c>
      <c r="B185" s="246" t="s">
        <v>1006</v>
      </c>
      <c r="C185" s="747"/>
      <c r="D185" s="707"/>
      <c r="E185" s="923"/>
      <c r="F185" s="339">
        <v>786309279889</v>
      </c>
      <c r="G185" s="154">
        <v>12</v>
      </c>
      <c r="H185" s="928"/>
      <c r="I185" s="929"/>
      <c r="J185" s="929"/>
      <c r="K185" s="929"/>
      <c r="L185" s="929"/>
      <c r="M185" s="929"/>
      <c r="N185" s="929"/>
      <c r="O185" s="929"/>
      <c r="P185" s="929"/>
      <c r="Q185" s="929"/>
      <c r="R185" s="929"/>
      <c r="S185" s="929"/>
      <c r="T185" s="929"/>
      <c r="U185" s="929"/>
      <c r="V185" s="929"/>
      <c r="W185" s="929"/>
      <c r="X185" s="929"/>
      <c r="Y185" s="930"/>
    </row>
    <row r="186" spans="1:28" s="255" customFormat="1" ht="14.25" x14ac:dyDescent="0.2">
      <c r="A186" s="344" t="s">
        <v>1005</v>
      </c>
      <c r="B186" s="246" t="s">
        <v>1004</v>
      </c>
      <c r="C186" s="747"/>
      <c r="D186" s="707"/>
      <c r="E186" s="923"/>
      <c r="F186" s="339">
        <v>786309279889</v>
      </c>
      <c r="G186" s="154">
        <v>12</v>
      </c>
      <c r="H186" s="928"/>
      <c r="I186" s="929"/>
      <c r="J186" s="929"/>
      <c r="K186" s="929"/>
      <c r="L186" s="929"/>
      <c r="M186" s="929"/>
      <c r="N186" s="929"/>
      <c r="O186" s="929"/>
      <c r="P186" s="929"/>
      <c r="Q186" s="929"/>
      <c r="R186" s="929"/>
      <c r="S186" s="929"/>
      <c r="T186" s="929"/>
      <c r="U186" s="929"/>
      <c r="V186" s="929"/>
      <c r="W186" s="929"/>
      <c r="X186" s="929"/>
      <c r="Y186" s="930"/>
    </row>
    <row r="187" spans="1:28" s="255" customFormat="1" ht="14.25" x14ac:dyDescent="0.2">
      <c r="A187" s="344" t="s">
        <v>1003</v>
      </c>
      <c r="B187" s="246" t="s">
        <v>1002</v>
      </c>
      <c r="C187" s="747"/>
      <c r="D187" s="707"/>
      <c r="E187" s="923"/>
      <c r="F187" s="339">
        <v>786309279889</v>
      </c>
      <c r="G187" s="154">
        <v>12</v>
      </c>
      <c r="H187" s="928"/>
      <c r="I187" s="929"/>
      <c r="J187" s="929"/>
      <c r="K187" s="929"/>
      <c r="L187" s="929"/>
      <c r="M187" s="929"/>
      <c r="N187" s="929"/>
      <c r="O187" s="929"/>
      <c r="P187" s="929"/>
      <c r="Q187" s="929"/>
      <c r="R187" s="929"/>
      <c r="S187" s="929"/>
      <c r="T187" s="929"/>
      <c r="U187" s="929"/>
      <c r="V187" s="929"/>
      <c r="W187" s="929"/>
      <c r="X187" s="929"/>
      <c r="Y187" s="930"/>
    </row>
    <row r="188" spans="1:28" s="255" customFormat="1" ht="14.25" x14ac:dyDescent="0.2">
      <c r="A188" s="344" t="s">
        <v>1001</v>
      </c>
      <c r="B188" s="246" t="s">
        <v>1000</v>
      </c>
      <c r="C188" s="747"/>
      <c r="D188" s="707"/>
      <c r="E188" s="923"/>
      <c r="F188" s="339">
        <v>786309279889</v>
      </c>
      <c r="G188" s="154">
        <v>12</v>
      </c>
      <c r="H188" s="928"/>
      <c r="I188" s="929"/>
      <c r="J188" s="929"/>
      <c r="K188" s="929"/>
      <c r="L188" s="929"/>
      <c r="M188" s="929"/>
      <c r="N188" s="929"/>
      <c r="O188" s="929"/>
      <c r="P188" s="929"/>
      <c r="Q188" s="929"/>
      <c r="R188" s="929"/>
      <c r="S188" s="929"/>
      <c r="T188" s="929"/>
      <c r="U188" s="929"/>
      <c r="V188" s="929"/>
      <c r="W188" s="929"/>
      <c r="X188" s="929"/>
      <c r="Y188" s="930"/>
    </row>
    <row r="189" spans="1:28" s="255" customFormat="1" ht="14.25" x14ac:dyDescent="0.2">
      <c r="A189" s="344" t="s">
        <v>999</v>
      </c>
      <c r="B189" s="246" t="s">
        <v>998</v>
      </c>
      <c r="C189" s="702"/>
      <c r="D189" s="707"/>
      <c r="E189" s="924"/>
      <c r="F189" s="339">
        <v>786309279889</v>
      </c>
      <c r="G189" s="154">
        <v>12</v>
      </c>
      <c r="H189" s="931"/>
      <c r="I189" s="932"/>
      <c r="J189" s="932"/>
      <c r="K189" s="932"/>
      <c r="L189" s="932"/>
      <c r="M189" s="932"/>
      <c r="N189" s="932"/>
      <c r="O189" s="932"/>
      <c r="P189" s="932"/>
      <c r="Q189" s="932"/>
      <c r="R189" s="932"/>
      <c r="S189" s="932"/>
      <c r="T189" s="932"/>
      <c r="U189" s="932"/>
      <c r="V189" s="932"/>
      <c r="W189" s="932"/>
      <c r="X189" s="932"/>
      <c r="Y189" s="933"/>
    </row>
    <row r="190" spans="1:28" ht="73.5" customHeight="1" x14ac:dyDescent="0.2">
      <c r="A190" s="30" t="s">
        <v>1393</v>
      </c>
      <c r="B190" s="30" t="s">
        <v>1394</v>
      </c>
      <c r="C190" s="701"/>
      <c r="D190" s="707" t="s">
        <v>1391</v>
      </c>
      <c r="E190" s="922" t="s">
        <v>1300</v>
      </c>
      <c r="F190" s="33" t="s">
        <v>1395</v>
      </c>
      <c r="G190" s="34">
        <v>72</v>
      </c>
      <c r="H190" s="34">
        <v>12</v>
      </c>
      <c r="I190" s="35">
        <v>25</v>
      </c>
      <c r="J190" s="35">
        <v>16.5</v>
      </c>
      <c r="K190" s="35">
        <v>10.5</v>
      </c>
      <c r="L190" s="35">
        <v>15.5</v>
      </c>
      <c r="M190" s="35">
        <f>(L190*K190*J190)/1728</f>
        <v>1.5540364583333333</v>
      </c>
      <c r="N190" s="35">
        <v>4.4000000000000004</v>
      </c>
      <c r="O190" s="35">
        <v>16</v>
      </c>
      <c r="P190" s="35">
        <v>15</v>
      </c>
      <c r="Q190" s="35">
        <v>2.375</v>
      </c>
      <c r="R190" s="35">
        <f>(Q190*P190*O190)/1728</f>
        <v>0.3298611111111111</v>
      </c>
      <c r="S190" s="36" t="s">
        <v>90</v>
      </c>
      <c r="T190" s="202">
        <v>2.2000000000000002</v>
      </c>
      <c r="U190" s="202">
        <f>T190*G190</f>
        <v>158.4</v>
      </c>
      <c r="V190" s="202">
        <v>1.1399999999999999</v>
      </c>
      <c r="W190" s="202">
        <f>V190*G190</f>
        <v>82.08</v>
      </c>
      <c r="X190" s="202">
        <v>1.08</v>
      </c>
      <c r="Y190" s="202">
        <f>X190*G190</f>
        <v>77.760000000000005</v>
      </c>
      <c r="AA190" s="110"/>
      <c r="AB190" s="110"/>
    </row>
    <row r="191" spans="1:28" s="255" customFormat="1" ht="14.25" customHeight="1" x14ac:dyDescent="0.2">
      <c r="A191" s="344" t="s">
        <v>993</v>
      </c>
      <c r="B191" s="246" t="s">
        <v>992</v>
      </c>
      <c r="C191" s="747"/>
      <c r="D191" s="707"/>
      <c r="E191" s="923"/>
      <c r="F191" s="339">
        <v>786309279896</v>
      </c>
      <c r="G191" s="154">
        <v>12</v>
      </c>
      <c r="H191" s="925" t="s">
        <v>717</v>
      </c>
      <c r="I191" s="926"/>
      <c r="J191" s="926"/>
      <c r="K191" s="926"/>
      <c r="L191" s="926"/>
      <c r="M191" s="926"/>
      <c r="N191" s="926"/>
      <c r="O191" s="926"/>
      <c r="P191" s="926"/>
      <c r="Q191" s="926"/>
      <c r="R191" s="926"/>
      <c r="S191" s="926"/>
      <c r="T191" s="926"/>
      <c r="U191" s="926"/>
      <c r="V191" s="926"/>
      <c r="W191" s="926"/>
      <c r="X191" s="926"/>
      <c r="Y191" s="927"/>
    </row>
    <row r="192" spans="1:28" s="255" customFormat="1" ht="14.25" x14ac:dyDescent="0.2">
      <c r="A192" s="344" t="s">
        <v>991</v>
      </c>
      <c r="B192" s="246" t="s">
        <v>990</v>
      </c>
      <c r="C192" s="747"/>
      <c r="D192" s="707"/>
      <c r="E192" s="923"/>
      <c r="F192" s="339">
        <v>786309279896</v>
      </c>
      <c r="G192" s="154">
        <v>12</v>
      </c>
      <c r="H192" s="928"/>
      <c r="I192" s="929"/>
      <c r="J192" s="929"/>
      <c r="K192" s="929"/>
      <c r="L192" s="929"/>
      <c r="M192" s="929"/>
      <c r="N192" s="929"/>
      <c r="O192" s="929"/>
      <c r="P192" s="929"/>
      <c r="Q192" s="929"/>
      <c r="R192" s="929"/>
      <c r="S192" s="929"/>
      <c r="T192" s="929"/>
      <c r="U192" s="929"/>
      <c r="V192" s="929"/>
      <c r="W192" s="929"/>
      <c r="X192" s="929"/>
      <c r="Y192" s="930"/>
    </row>
    <row r="193" spans="1:28" s="255" customFormat="1" ht="14.25" x14ac:dyDescent="0.2">
      <c r="A193" s="344" t="s">
        <v>989</v>
      </c>
      <c r="B193" s="246" t="s">
        <v>988</v>
      </c>
      <c r="C193" s="747"/>
      <c r="D193" s="707"/>
      <c r="E193" s="923"/>
      <c r="F193" s="339">
        <v>786309279896</v>
      </c>
      <c r="G193" s="154">
        <v>12</v>
      </c>
      <c r="H193" s="928"/>
      <c r="I193" s="929"/>
      <c r="J193" s="929"/>
      <c r="K193" s="929"/>
      <c r="L193" s="929"/>
      <c r="M193" s="929"/>
      <c r="N193" s="929"/>
      <c r="O193" s="929"/>
      <c r="P193" s="929"/>
      <c r="Q193" s="929"/>
      <c r="R193" s="929"/>
      <c r="S193" s="929"/>
      <c r="T193" s="929"/>
      <c r="U193" s="929"/>
      <c r="V193" s="929"/>
      <c r="W193" s="929"/>
      <c r="X193" s="929"/>
      <c r="Y193" s="930"/>
    </row>
    <row r="194" spans="1:28" s="255" customFormat="1" ht="14.25" x14ac:dyDescent="0.2">
      <c r="A194" s="344" t="s">
        <v>987</v>
      </c>
      <c r="B194" s="246" t="s">
        <v>986</v>
      </c>
      <c r="C194" s="747"/>
      <c r="D194" s="707"/>
      <c r="E194" s="923"/>
      <c r="F194" s="339">
        <v>786309279896</v>
      </c>
      <c r="G194" s="154">
        <v>12</v>
      </c>
      <c r="H194" s="928"/>
      <c r="I194" s="929"/>
      <c r="J194" s="929"/>
      <c r="K194" s="929"/>
      <c r="L194" s="929"/>
      <c r="M194" s="929"/>
      <c r="N194" s="929"/>
      <c r="O194" s="929"/>
      <c r="P194" s="929"/>
      <c r="Q194" s="929"/>
      <c r="R194" s="929"/>
      <c r="S194" s="929"/>
      <c r="T194" s="929"/>
      <c r="U194" s="929"/>
      <c r="V194" s="929"/>
      <c r="W194" s="929"/>
      <c r="X194" s="929"/>
      <c r="Y194" s="930"/>
    </row>
    <row r="195" spans="1:28" s="255" customFormat="1" ht="14.25" x14ac:dyDescent="0.2">
      <c r="A195" s="344" t="s">
        <v>985</v>
      </c>
      <c r="B195" s="246" t="s">
        <v>984</v>
      </c>
      <c r="C195" s="747"/>
      <c r="D195" s="707"/>
      <c r="E195" s="923"/>
      <c r="F195" s="339">
        <v>786309279896</v>
      </c>
      <c r="G195" s="154">
        <v>12</v>
      </c>
      <c r="H195" s="928"/>
      <c r="I195" s="929"/>
      <c r="J195" s="929"/>
      <c r="K195" s="929"/>
      <c r="L195" s="929"/>
      <c r="M195" s="929"/>
      <c r="N195" s="929"/>
      <c r="O195" s="929"/>
      <c r="P195" s="929"/>
      <c r="Q195" s="929"/>
      <c r="R195" s="929"/>
      <c r="S195" s="929"/>
      <c r="T195" s="929"/>
      <c r="U195" s="929"/>
      <c r="V195" s="929"/>
      <c r="W195" s="929"/>
      <c r="X195" s="929"/>
      <c r="Y195" s="930"/>
    </row>
    <row r="196" spans="1:28" s="255" customFormat="1" thickBot="1" x14ac:dyDescent="0.25">
      <c r="A196" s="344" t="s">
        <v>983</v>
      </c>
      <c r="B196" s="246" t="s">
        <v>982</v>
      </c>
      <c r="C196" s="702"/>
      <c r="D196" s="707"/>
      <c r="E196" s="924"/>
      <c r="F196" s="339">
        <v>786309279896</v>
      </c>
      <c r="G196" s="154">
        <v>12</v>
      </c>
      <c r="H196" s="931"/>
      <c r="I196" s="932"/>
      <c r="J196" s="932"/>
      <c r="K196" s="932"/>
      <c r="L196" s="932"/>
      <c r="M196" s="932"/>
      <c r="N196" s="932"/>
      <c r="O196" s="932"/>
      <c r="P196" s="932"/>
      <c r="Q196" s="932"/>
      <c r="R196" s="932"/>
      <c r="S196" s="932"/>
      <c r="T196" s="932"/>
      <c r="U196" s="932"/>
      <c r="V196" s="932"/>
      <c r="W196" s="932"/>
      <c r="X196" s="932"/>
      <c r="Y196" s="933"/>
    </row>
    <row r="197" spans="1:28" s="255" customFormat="1" ht="14.25" x14ac:dyDescent="0.2">
      <c r="A197" s="934" t="s">
        <v>1396</v>
      </c>
      <c r="B197" s="654"/>
      <c r="C197" s="654"/>
      <c r="D197" s="654"/>
      <c r="E197" s="654"/>
      <c r="F197" s="654"/>
      <c r="G197" s="654"/>
      <c r="H197" s="654"/>
      <c r="I197" s="654"/>
      <c r="J197" s="654"/>
      <c r="K197" s="654"/>
      <c r="L197" s="654"/>
      <c r="M197" s="654"/>
      <c r="N197" s="654"/>
      <c r="O197" s="654"/>
      <c r="P197" s="654"/>
      <c r="Q197" s="654"/>
      <c r="R197" s="654"/>
      <c r="S197" s="654"/>
      <c r="T197" s="654"/>
      <c r="U197" s="654"/>
      <c r="V197" s="654"/>
      <c r="W197" s="654"/>
      <c r="X197" s="654"/>
      <c r="Y197" s="935"/>
    </row>
    <row r="198" spans="1:28" s="255" customFormat="1" thickBot="1" x14ac:dyDescent="0.25">
      <c r="A198" s="936"/>
      <c r="B198" s="657"/>
      <c r="C198" s="657"/>
      <c r="D198" s="657"/>
      <c r="E198" s="657"/>
      <c r="F198" s="657"/>
      <c r="G198" s="657"/>
      <c r="H198" s="657"/>
      <c r="I198" s="657"/>
      <c r="J198" s="657"/>
      <c r="K198" s="657"/>
      <c r="L198" s="657"/>
      <c r="M198" s="657"/>
      <c r="N198" s="657"/>
      <c r="O198" s="657"/>
      <c r="P198" s="657"/>
      <c r="Q198" s="657"/>
      <c r="R198" s="657"/>
      <c r="S198" s="657"/>
      <c r="T198" s="657"/>
      <c r="U198" s="657"/>
      <c r="V198" s="657"/>
      <c r="W198" s="657"/>
      <c r="X198" s="657"/>
      <c r="Y198" s="937"/>
    </row>
    <row r="199" spans="1:28" s="255" customFormat="1" ht="15.75" x14ac:dyDescent="0.2">
      <c r="A199" s="667" t="s">
        <v>4</v>
      </c>
      <c r="B199" s="667"/>
      <c r="C199" s="667"/>
      <c r="D199" s="667"/>
      <c r="E199" s="667"/>
      <c r="F199" s="667"/>
      <c r="G199" s="667"/>
      <c r="H199" s="667"/>
      <c r="I199" s="667" t="s">
        <v>5</v>
      </c>
      <c r="J199" s="667"/>
      <c r="K199" s="667"/>
      <c r="L199" s="667"/>
      <c r="M199" s="667"/>
      <c r="N199" s="667" t="s">
        <v>6</v>
      </c>
      <c r="O199" s="667"/>
      <c r="P199" s="667"/>
      <c r="Q199" s="667"/>
      <c r="R199" s="667"/>
      <c r="S199" s="16"/>
      <c r="T199" s="943" t="s">
        <v>1397</v>
      </c>
      <c r="U199" s="668"/>
      <c r="V199" s="944" t="s">
        <v>8</v>
      </c>
      <c r="W199" s="945"/>
      <c r="X199" s="944" t="s">
        <v>8</v>
      </c>
      <c r="Y199" s="945"/>
    </row>
    <row r="200" spans="1:28" s="255" customFormat="1" ht="15.75" x14ac:dyDescent="0.2">
      <c r="A200" s="17" t="s">
        <v>9</v>
      </c>
      <c r="B200" s="18" t="s">
        <v>10</v>
      </c>
      <c r="C200" s="18" t="s">
        <v>11</v>
      </c>
      <c r="D200" s="18" t="s">
        <v>12</v>
      </c>
      <c r="E200" s="18" t="s">
        <v>774</v>
      </c>
      <c r="F200" s="19" t="s">
        <v>14</v>
      </c>
      <c r="G200" s="20" t="s">
        <v>15</v>
      </c>
      <c r="H200" s="20" t="s">
        <v>16</v>
      </c>
      <c r="I200" s="20" t="s">
        <v>17</v>
      </c>
      <c r="J200" s="20" t="s">
        <v>18</v>
      </c>
      <c r="K200" s="20" t="s">
        <v>19</v>
      </c>
      <c r="L200" s="20" t="s">
        <v>20</v>
      </c>
      <c r="M200" s="20" t="s">
        <v>21</v>
      </c>
      <c r="N200" s="21" t="s">
        <v>17</v>
      </c>
      <c r="O200" s="22" t="s">
        <v>18</v>
      </c>
      <c r="P200" s="22" t="s">
        <v>19</v>
      </c>
      <c r="Q200" s="22" t="s">
        <v>20</v>
      </c>
      <c r="R200" s="23" t="s">
        <v>21</v>
      </c>
      <c r="S200" s="24" t="s">
        <v>22</v>
      </c>
      <c r="T200" s="25" t="s">
        <v>23</v>
      </c>
      <c r="U200" s="25" t="s">
        <v>24</v>
      </c>
      <c r="V200" s="26" t="s">
        <v>25</v>
      </c>
      <c r="W200" s="25" t="s">
        <v>26</v>
      </c>
      <c r="X200" s="27" t="s">
        <v>27</v>
      </c>
      <c r="Y200" s="28" t="s">
        <v>28</v>
      </c>
    </row>
    <row r="201" spans="1:28" s="255" customFormat="1" ht="73.5" customHeight="1" x14ac:dyDescent="0.2">
      <c r="A201" s="30" t="s">
        <v>1398</v>
      </c>
      <c r="B201" s="30" t="s">
        <v>1399</v>
      </c>
      <c r="C201" s="701"/>
      <c r="D201" s="710" t="s">
        <v>1229</v>
      </c>
      <c r="E201" s="922" t="s">
        <v>1400</v>
      </c>
      <c r="F201" s="33" t="s">
        <v>1401</v>
      </c>
      <c r="G201" s="34">
        <v>36</v>
      </c>
      <c r="H201" s="34">
        <v>6</v>
      </c>
      <c r="I201" s="35">
        <v>4.8</v>
      </c>
      <c r="J201" s="35">
        <v>10.75</v>
      </c>
      <c r="K201" s="35">
        <v>8.5</v>
      </c>
      <c r="L201" s="35">
        <v>8</v>
      </c>
      <c r="M201" s="35">
        <f>(L201*K201*J201)/1728</f>
        <v>0.42303240740740738</v>
      </c>
      <c r="N201" s="35">
        <v>0.6</v>
      </c>
      <c r="O201" s="35">
        <v>7</v>
      </c>
      <c r="P201" s="35">
        <v>10</v>
      </c>
      <c r="Q201" s="35">
        <v>1</v>
      </c>
      <c r="R201" s="35">
        <f>(Q201*P201*O201)/1728</f>
        <v>4.0509259259259259E-2</v>
      </c>
      <c r="S201" s="36" t="s">
        <v>90</v>
      </c>
      <c r="T201" s="38">
        <v>1.1499999999999999</v>
      </c>
      <c r="U201" s="38">
        <f>T201*G201</f>
        <v>41.4</v>
      </c>
      <c r="V201" s="38">
        <v>0.58399999999999996</v>
      </c>
      <c r="W201" s="38">
        <f>V201*G201</f>
        <v>21.023999999999997</v>
      </c>
      <c r="X201" s="38">
        <v>0.55000000000000004</v>
      </c>
      <c r="Y201" s="38">
        <f>X201*G201</f>
        <v>19.8</v>
      </c>
      <c r="AA201" s="110"/>
      <c r="AB201" s="110"/>
    </row>
    <row r="202" spans="1:28" s="255" customFormat="1" ht="14.25" customHeight="1" x14ac:dyDescent="0.2">
      <c r="A202" s="344" t="s">
        <v>1402</v>
      </c>
      <c r="B202" s="246" t="s">
        <v>1403</v>
      </c>
      <c r="C202" s="747"/>
      <c r="D202" s="711"/>
      <c r="E202" s="923"/>
      <c r="F202" s="339">
        <v>786309286207</v>
      </c>
      <c r="G202" s="154">
        <v>6</v>
      </c>
      <c r="H202" s="925" t="s">
        <v>717</v>
      </c>
      <c r="I202" s="926"/>
      <c r="J202" s="926"/>
      <c r="K202" s="926"/>
      <c r="L202" s="926"/>
      <c r="M202" s="926"/>
      <c r="N202" s="926"/>
      <c r="O202" s="926"/>
      <c r="P202" s="926"/>
      <c r="Q202" s="926"/>
      <c r="R202" s="926"/>
      <c r="S202" s="926"/>
      <c r="T202" s="926"/>
      <c r="U202" s="926"/>
      <c r="V202" s="926"/>
      <c r="W202" s="926"/>
      <c r="X202" s="926"/>
      <c r="Y202" s="927"/>
    </row>
    <row r="203" spans="1:28" s="255" customFormat="1" ht="14.25" customHeight="1" x14ac:dyDescent="0.2">
      <c r="A203" s="344" t="s">
        <v>1404</v>
      </c>
      <c r="B203" s="246" t="s">
        <v>1405</v>
      </c>
      <c r="C203" s="747"/>
      <c r="D203" s="711"/>
      <c r="E203" s="923"/>
      <c r="F203" s="339">
        <v>786309286207</v>
      </c>
      <c r="G203" s="154">
        <v>6</v>
      </c>
      <c r="H203" s="928"/>
      <c r="I203" s="929"/>
      <c r="J203" s="929"/>
      <c r="K203" s="929"/>
      <c r="L203" s="929"/>
      <c r="M203" s="929"/>
      <c r="N203" s="929"/>
      <c r="O203" s="929"/>
      <c r="P203" s="929"/>
      <c r="Q203" s="929"/>
      <c r="R203" s="929"/>
      <c r="S203" s="929"/>
      <c r="T203" s="929"/>
      <c r="U203" s="929"/>
      <c r="V203" s="929"/>
      <c r="W203" s="929"/>
      <c r="X203" s="929"/>
      <c r="Y203" s="930"/>
    </row>
    <row r="204" spans="1:28" s="255" customFormat="1" ht="14.25" customHeight="1" x14ac:dyDescent="0.2">
      <c r="A204" s="344" t="s">
        <v>1406</v>
      </c>
      <c r="B204" s="246" t="s">
        <v>1407</v>
      </c>
      <c r="C204" s="747"/>
      <c r="D204" s="711"/>
      <c r="E204" s="923"/>
      <c r="F204" s="339">
        <v>786309286207</v>
      </c>
      <c r="G204" s="154">
        <v>6</v>
      </c>
      <c r="H204" s="928"/>
      <c r="I204" s="929"/>
      <c r="J204" s="929"/>
      <c r="K204" s="929"/>
      <c r="L204" s="929"/>
      <c r="M204" s="929"/>
      <c r="N204" s="929"/>
      <c r="O204" s="929"/>
      <c r="P204" s="929"/>
      <c r="Q204" s="929"/>
      <c r="R204" s="929"/>
      <c r="S204" s="929"/>
      <c r="T204" s="929"/>
      <c r="U204" s="929"/>
      <c r="V204" s="929"/>
      <c r="W204" s="929"/>
      <c r="X204" s="929"/>
      <c r="Y204" s="930"/>
    </row>
    <row r="205" spans="1:28" s="255" customFormat="1" ht="14.25" customHeight="1" x14ac:dyDescent="0.2">
      <c r="A205" s="344" t="s">
        <v>1408</v>
      </c>
      <c r="B205" s="246" t="s">
        <v>1409</v>
      </c>
      <c r="C205" s="747"/>
      <c r="D205" s="711"/>
      <c r="E205" s="923"/>
      <c r="F205" s="339">
        <v>786309286207</v>
      </c>
      <c r="G205" s="154">
        <v>6</v>
      </c>
      <c r="H205" s="928"/>
      <c r="I205" s="929"/>
      <c r="J205" s="929"/>
      <c r="K205" s="929"/>
      <c r="L205" s="929"/>
      <c r="M205" s="929"/>
      <c r="N205" s="929"/>
      <c r="O205" s="929"/>
      <c r="P205" s="929"/>
      <c r="Q205" s="929"/>
      <c r="R205" s="929"/>
      <c r="S205" s="929"/>
      <c r="T205" s="929"/>
      <c r="U205" s="929"/>
      <c r="V205" s="929"/>
      <c r="W205" s="929"/>
      <c r="X205" s="929"/>
      <c r="Y205" s="930"/>
    </row>
    <row r="206" spans="1:28" s="255" customFormat="1" ht="14.25" customHeight="1" x14ac:dyDescent="0.2">
      <c r="A206" s="344" t="s">
        <v>1410</v>
      </c>
      <c r="B206" s="246" t="s">
        <v>1411</v>
      </c>
      <c r="C206" s="747"/>
      <c r="D206" s="711"/>
      <c r="E206" s="923"/>
      <c r="F206" s="339">
        <v>786309286207</v>
      </c>
      <c r="G206" s="154">
        <v>6</v>
      </c>
      <c r="H206" s="928"/>
      <c r="I206" s="929"/>
      <c r="J206" s="929"/>
      <c r="K206" s="929"/>
      <c r="L206" s="929"/>
      <c r="M206" s="929"/>
      <c r="N206" s="929"/>
      <c r="O206" s="929"/>
      <c r="P206" s="929"/>
      <c r="Q206" s="929"/>
      <c r="R206" s="929"/>
      <c r="S206" s="929"/>
      <c r="T206" s="929"/>
      <c r="U206" s="929"/>
      <c r="V206" s="929"/>
      <c r="W206" s="929"/>
      <c r="X206" s="929"/>
      <c r="Y206" s="930"/>
    </row>
    <row r="207" spans="1:28" s="255" customFormat="1" ht="14.25" customHeight="1" x14ac:dyDescent="0.2">
      <c r="A207" s="344" t="s">
        <v>1412</v>
      </c>
      <c r="B207" s="246" t="s">
        <v>1413</v>
      </c>
      <c r="C207" s="702"/>
      <c r="D207" s="717"/>
      <c r="E207" s="923"/>
      <c r="F207" s="339">
        <v>786309286207</v>
      </c>
      <c r="G207" s="154">
        <v>6</v>
      </c>
      <c r="H207" s="931"/>
      <c r="I207" s="932"/>
      <c r="J207" s="932"/>
      <c r="K207" s="932"/>
      <c r="L207" s="932"/>
      <c r="M207" s="932"/>
      <c r="N207" s="932"/>
      <c r="O207" s="932"/>
      <c r="P207" s="932"/>
      <c r="Q207" s="932"/>
      <c r="R207" s="932"/>
      <c r="S207" s="932"/>
      <c r="T207" s="932"/>
      <c r="U207" s="932"/>
      <c r="V207" s="932"/>
      <c r="W207" s="932"/>
      <c r="X207" s="932"/>
      <c r="Y207" s="933"/>
    </row>
    <row r="208" spans="1:28" s="255" customFormat="1" ht="73.5" customHeight="1" x14ac:dyDescent="0.2">
      <c r="A208" s="30" t="s">
        <v>1414</v>
      </c>
      <c r="B208" s="30" t="s">
        <v>1415</v>
      </c>
      <c r="C208" s="701"/>
      <c r="D208" s="710" t="s">
        <v>1229</v>
      </c>
      <c r="E208" s="922" t="s">
        <v>1400</v>
      </c>
      <c r="F208" s="33" t="s">
        <v>1416</v>
      </c>
      <c r="G208" s="34">
        <v>36</v>
      </c>
      <c r="H208" s="34">
        <v>6</v>
      </c>
      <c r="I208" s="35">
        <v>4.8</v>
      </c>
      <c r="J208" s="35">
        <v>10.75</v>
      </c>
      <c r="K208" s="35">
        <v>8.5</v>
      </c>
      <c r="L208" s="35">
        <v>8</v>
      </c>
      <c r="M208" s="35">
        <f>(L208*K208*J208)/1728</f>
        <v>0.42303240740740738</v>
      </c>
      <c r="N208" s="35">
        <v>0.6</v>
      </c>
      <c r="O208" s="35">
        <v>7</v>
      </c>
      <c r="P208" s="35">
        <v>10</v>
      </c>
      <c r="Q208" s="35">
        <v>1</v>
      </c>
      <c r="R208" s="35">
        <f>(Q208*P208*O208)/1728</f>
        <v>4.0509259259259259E-2</v>
      </c>
      <c r="S208" s="36" t="s">
        <v>90</v>
      </c>
      <c r="T208" s="38">
        <v>1.1499999999999999</v>
      </c>
      <c r="U208" s="38">
        <f>T208*G208</f>
        <v>41.4</v>
      </c>
      <c r="V208" s="38">
        <v>0.58399999999999996</v>
      </c>
      <c r="W208" s="38">
        <f>V208*G208</f>
        <v>21.023999999999997</v>
      </c>
      <c r="X208" s="38">
        <v>0.55000000000000004</v>
      </c>
      <c r="Y208" s="38">
        <f>X208*G208</f>
        <v>19.8</v>
      </c>
      <c r="AA208" s="110"/>
      <c r="AB208" s="110"/>
    </row>
    <row r="209" spans="1:28" s="255" customFormat="1" ht="14.25" customHeight="1" x14ac:dyDescent="0.2">
      <c r="A209" s="344" t="s">
        <v>1417</v>
      </c>
      <c r="B209" s="246" t="s">
        <v>1418</v>
      </c>
      <c r="C209" s="747"/>
      <c r="D209" s="711"/>
      <c r="E209" s="923"/>
      <c r="F209" s="339">
        <v>786309286214</v>
      </c>
      <c r="G209" s="154">
        <v>6</v>
      </c>
      <c r="H209" s="925" t="s">
        <v>717</v>
      </c>
      <c r="I209" s="926"/>
      <c r="J209" s="926"/>
      <c r="K209" s="926"/>
      <c r="L209" s="926"/>
      <c r="M209" s="926"/>
      <c r="N209" s="926"/>
      <c r="O209" s="926"/>
      <c r="P209" s="926"/>
      <c r="Q209" s="926"/>
      <c r="R209" s="926"/>
      <c r="S209" s="926"/>
      <c r="T209" s="926"/>
      <c r="U209" s="926"/>
      <c r="V209" s="926"/>
      <c r="W209" s="926"/>
      <c r="X209" s="926"/>
      <c r="Y209" s="927"/>
    </row>
    <row r="210" spans="1:28" s="255" customFormat="1" ht="14.25" customHeight="1" x14ac:dyDescent="0.2">
      <c r="A210" s="344" t="s">
        <v>1419</v>
      </c>
      <c r="B210" s="246" t="s">
        <v>1420</v>
      </c>
      <c r="C210" s="747"/>
      <c r="D210" s="711"/>
      <c r="E210" s="923"/>
      <c r="F210" s="339">
        <v>786309286214</v>
      </c>
      <c r="G210" s="154">
        <v>6</v>
      </c>
      <c r="H210" s="928"/>
      <c r="I210" s="929"/>
      <c r="J210" s="929"/>
      <c r="K210" s="929"/>
      <c r="L210" s="929"/>
      <c r="M210" s="929"/>
      <c r="N210" s="929"/>
      <c r="O210" s="929"/>
      <c r="P210" s="929"/>
      <c r="Q210" s="929"/>
      <c r="R210" s="929"/>
      <c r="S210" s="929"/>
      <c r="T210" s="929"/>
      <c r="U210" s="929"/>
      <c r="V210" s="929"/>
      <c r="W210" s="929"/>
      <c r="X210" s="929"/>
      <c r="Y210" s="930"/>
    </row>
    <row r="211" spans="1:28" s="255" customFormat="1" ht="14.25" customHeight="1" x14ac:dyDescent="0.2">
      <c r="A211" s="344" t="s">
        <v>1421</v>
      </c>
      <c r="B211" s="246" t="s">
        <v>1422</v>
      </c>
      <c r="C211" s="747"/>
      <c r="D211" s="711"/>
      <c r="E211" s="923"/>
      <c r="F211" s="339">
        <v>786309286214</v>
      </c>
      <c r="G211" s="154">
        <v>6</v>
      </c>
      <c r="H211" s="928"/>
      <c r="I211" s="929"/>
      <c r="J211" s="929"/>
      <c r="K211" s="929"/>
      <c r="L211" s="929"/>
      <c r="M211" s="929"/>
      <c r="N211" s="929"/>
      <c r="O211" s="929"/>
      <c r="P211" s="929"/>
      <c r="Q211" s="929"/>
      <c r="R211" s="929"/>
      <c r="S211" s="929"/>
      <c r="T211" s="929"/>
      <c r="U211" s="929"/>
      <c r="V211" s="929"/>
      <c r="W211" s="929"/>
      <c r="X211" s="929"/>
      <c r="Y211" s="930"/>
    </row>
    <row r="212" spans="1:28" s="255" customFormat="1" ht="14.25" customHeight="1" x14ac:dyDescent="0.2">
      <c r="A212" s="344" t="s">
        <v>1423</v>
      </c>
      <c r="B212" s="246" t="s">
        <v>1424</v>
      </c>
      <c r="C212" s="747"/>
      <c r="D212" s="711"/>
      <c r="E212" s="923"/>
      <c r="F212" s="339">
        <v>786309286214</v>
      </c>
      <c r="G212" s="154">
        <v>6</v>
      </c>
      <c r="H212" s="928"/>
      <c r="I212" s="929"/>
      <c r="J212" s="929"/>
      <c r="K212" s="929"/>
      <c r="L212" s="929"/>
      <c r="M212" s="929"/>
      <c r="N212" s="929"/>
      <c r="O212" s="929"/>
      <c r="P212" s="929"/>
      <c r="Q212" s="929"/>
      <c r="R212" s="929"/>
      <c r="S212" s="929"/>
      <c r="T212" s="929"/>
      <c r="U212" s="929"/>
      <c r="V212" s="929"/>
      <c r="W212" s="929"/>
      <c r="X212" s="929"/>
      <c r="Y212" s="930"/>
    </row>
    <row r="213" spans="1:28" s="255" customFormat="1" ht="14.25" customHeight="1" x14ac:dyDescent="0.2">
      <c r="A213" s="344" t="s">
        <v>1425</v>
      </c>
      <c r="B213" s="246" t="s">
        <v>1426</v>
      </c>
      <c r="C213" s="747"/>
      <c r="D213" s="711"/>
      <c r="E213" s="923"/>
      <c r="F213" s="339">
        <v>786309286214</v>
      </c>
      <c r="G213" s="154">
        <v>6</v>
      </c>
      <c r="H213" s="928"/>
      <c r="I213" s="929"/>
      <c r="J213" s="929"/>
      <c r="K213" s="929"/>
      <c r="L213" s="929"/>
      <c r="M213" s="929"/>
      <c r="N213" s="929"/>
      <c r="O213" s="929"/>
      <c r="P213" s="929"/>
      <c r="Q213" s="929"/>
      <c r="R213" s="929"/>
      <c r="S213" s="929"/>
      <c r="T213" s="929"/>
      <c r="U213" s="929"/>
      <c r="V213" s="929"/>
      <c r="W213" s="929"/>
      <c r="X213" s="929"/>
      <c r="Y213" s="930"/>
    </row>
    <row r="214" spans="1:28" s="255" customFormat="1" ht="14.25" customHeight="1" x14ac:dyDescent="0.2">
      <c r="A214" s="344" t="s">
        <v>1427</v>
      </c>
      <c r="B214" s="246" t="s">
        <v>1428</v>
      </c>
      <c r="C214" s="702"/>
      <c r="D214" s="717"/>
      <c r="E214" s="923"/>
      <c r="F214" s="339">
        <v>786309286214</v>
      </c>
      <c r="G214" s="154">
        <v>6</v>
      </c>
      <c r="H214" s="931"/>
      <c r="I214" s="932"/>
      <c r="J214" s="932"/>
      <c r="K214" s="932"/>
      <c r="L214" s="932"/>
      <c r="M214" s="932"/>
      <c r="N214" s="932"/>
      <c r="O214" s="932"/>
      <c r="P214" s="932"/>
      <c r="Q214" s="932"/>
      <c r="R214" s="932"/>
      <c r="S214" s="932"/>
      <c r="T214" s="932"/>
      <c r="U214" s="932"/>
      <c r="V214" s="932"/>
      <c r="W214" s="932"/>
      <c r="X214" s="932"/>
      <c r="Y214" s="933"/>
    </row>
    <row r="215" spans="1:28" s="255" customFormat="1" ht="73.5" customHeight="1" x14ac:dyDescent="0.2">
      <c r="A215" s="30" t="s">
        <v>1429</v>
      </c>
      <c r="B215" s="30" t="s">
        <v>1430</v>
      </c>
      <c r="C215" s="701"/>
      <c r="D215" s="710" t="s">
        <v>1299</v>
      </c>
      <c r="E215" s="922" t="s">
        <v>1431</v>
      </c>
      <c r="F215" s="33" t="s">
        <v>1432</v>
      </c>
      <c r="G215" s="34">
        <v>36</v>
      </c>
      <c r="H215" s="34">
        <v>6</v>
      </c>
      <c r="I215" s="35">
        <v>9.1999999999999993</v>
      </c>
      <c r="J215" s="35">
        <v>14.5</v>
      </c>
      <c r="K215" s="35">
        <v>8</v>
      </c>
      <c r="L215" s="35">
        <v>11.25</v>
      </c>
      <c r="M215" s="35">
        <f>(L215*K215*J215)/1728</f>
        <v>0.75520833333333337</v>
      </c>
      <c r="N215" s="35">
        <v>1.4</v>
      </c>
      <c r="O215" s="35">
        <v>10</v>
      </c>
      <c r="P215" s="35">
        <v>14</v>
      </c>
      <c r="Q215" s="35">
        <v>1</v>
      </c>
      <c r="R215" s="35">
        <f>(Q215*P215*O215)/1728</f>
        <v>8.1018518518518517E-2</v>
      </c>
      <c r="S215" s="36" t="s">
        <v>90</v>
      </c>
      <c r="T215" s="38">
        <v>1.55</v>
      </c>
      <c r="U215" s="38">
        <f>T215*G215</f>
        <v>55.800000000000004</v>
      </c>
      <c r="V215" s="38">
        <v>0.79500000000000004</v>
      </c>
      <c r="W215" s="38">
        <f>V215*G215</f>
        <v>28.62</v>
      </c>
      <c r="X215" s="38">
        <v>0.74</v>
      </c>
      <c r="Y215" s="38">
        <f>X215*G215</f>
        <v>26.64</v>
      </c>
      <c r="AA215" s="110"/>
      <c r="AB215" s="110"/>
    </row>
    <row r="216" spans="1:28" s="255" customFormat="1" ht="14.25" customHeight="1" x14ac:dyDescent="0.2">
      <c r="A216" s="344" t="s">
        <v>1433</v>
      </c>
      <c r="B216" s="246" t="s">
        <v>1434</v>
      </c>
      <c r="C216" s="747"/>
      <c r="D216" s="711"/>
      <c r="E216" s="923"/>
      <c r="F216" s="339">
        <v>786309286221</v>
      </c>
      <c r="G216" s="154">
        <v>6</v>
      </c>
      <c r="H216" s="925" t="s">
        <v>717</v>
      </c>
      <c r="I216" s="926"/>
      <c r="J216" s="926"/>
      <c r="K216" s="926"/>
      <c r="L216" s="926"/>
      <c r="M216" s="926"/>
      <c r="N216" s="926"/>
      <c r="O216" s="926"/>
      <c r="P216" s="926"/>
      <c r="Q216" s="926"/>
      <c r="R216" s="926"/>
      <c r="S216" s="926"/>
      <c r="T216" s="926"/>
      <c r="U216" s="926"/>
      <c r="V216" s="926"/>
      <c r="W216" s="926"/>
      <c r="X216" s="926"/>
      <c r="Y216" s="927"/>
    </row>
    <row r="217" spans="1:28" s="255" customFormat="1" ht="14.25" customHeight="1" x14ac:dyDescent="0.2">
      <c r="A217" s="344" t="s">
        <v>1435</v>
      </c>
      <c r="B217" s="246" t="s">
        <v>1436</v>
      </c>
      <c r="C217" s="747"/>
      <c r="D217" s="711"/>
      <c r="E217" s="923"/>
      <c r="F217" s="339">
        <v>786309286221</v>
      </c>
      <c r="G217" s="154">
        <v>6</v>
      </c>
      <c r="H217" s="928"/>
      <c r="I217" s="929"/>
      <c r="J217" s="929"/>
      <c r="K217" s="929"/>
      <c r="L217" s="929"/>
      <c r="M217" s="929"/>
      <c r="N217" s="929"/>
      <c r="O217" s="929"/>
      <c r="P217" s="929"/>
      <c r="Q217" s="929"/>
      <c r="R217" s="929"/>
      <c r="S217" s="929"/>
      <c r="T217" s="929"/>
      <c r="U217" s="929"/>
      <c r="V217" s="929"/>
      <c r="W217" s="929"/>
      <c r="X217" s="929"/>
      <c r="Y217" s="930"/>
    </row>
    <row r="218" spans="1:28" s="255" customFormat="1" ht="14.25" customHeight="1" x14ac:dyDescent="0.2">
      <c r="A218" s="344" t="s">
        <v>1437</v>
      </c>
      <c r="B218" s="246" t="s">
        <v>1438</v>
      </c>
      <c r="C218" s="747"/>
      <c r="D218" s="711"/>
      <c r="E218" s="923"/>
      <c r="F218" s="339">
        <v>786309286221</v>
      </c>
      <c r="G218" s="154">
        <v>6</v>
      </c>
      <c r="H218" s="928"/>
      <c r="I218" s="929"/>
      <c r="J218" s="929"/>
      <c r="K218" s="929"/>
      <c r="L218" s="929"/>
      <c r="M218" s="929"/>
      <c r="N218" s="929"/>
      <c r="O218" s="929"/>
      <c r="P218" s="929"/>
      <c r="Q218" s="929"/>
      <c r="R218" s="929"/>
      <c r="S218" s="929"/>
      <c r="T218" s="929"/>
      <c r="U218" s="929"/>
      <c r="V218" s="929"/>
      <c r="W218" s="929"/>
      <c r="X218" s="929"/>
      <c r="Y218" s="930"/>
    </row>
    <row r="219" spans="1:28" s="255" customFormat="1" ht="14.25" customHeight="1" x14ac:dyDescent="0.2">
      <c r="A219" s="344" t="s">
        <v>1439</v>
      </c>
      <c r="B219" s="246" t="s">
        <v>1440</v>
      </c>
      <c r="C219" s="747"/>
      <c r="D219" s="711"/>
      <c r="E219" s="923"/>
      <c r="F219" s="339">
        <v>786309286221</v>
      </c>
      <c r="G219" s="154">
        <v>6</v>
      </c>
      <c r="H219" s="928"/>
      <c r="I219" s="929"/>
      <c r="J219" s="929"/>
      <c r="K219" s="929"/>
      <c r="L219" s="929"/>
      <c r="M219" s="929"/>
      <c r="N219" s="929"/>
      <c r="O219" s="929"/>
      <c r="P219" s="929"/>
      <c r="Q219" s="929"/>
      <c r="R219" s="929"/>
      <c r="S219" s="929"/>
      <c r="T219" s="929"/>
      <c r="U219" s="929"/>
      <c r="V219" s="929"/>
      <c r="W219" s="929"/>
      <c r="X219" s="929"/>
      <c r="Y219" s="930"/>
    </row>
    <row r="220" spans="1:28" s="255" customFormat="1" ht="14.25" customHeight="1" x14ac:dyDescent="0.2">
      <c r="A220" s="344" t="s">
        <v>1441</v>
      </c>
      <c r="B220" s="246" t="s">
        <v>1442</v>
      </c>
      <c r="C220" s="747"/>
      <c r="D220" s="711"/>
      <c r="E220" s="923"/>
      <c r="F220" s="339">
        <v>786309286221</v>
      </c>
      <c r="G220" s="154">
        <v>6</v>
      </c>
      <c r="H220" s="928"/>
      <c r="I220" s="929"/>
      <c r="J220" s="929"/>
      <c r="K220" s="929"/>
      <c r="L220" s="929"/>
      <c r="M220" s="929"/>
      <c r="N220" s="929"/>
      <c r="O220" s="929"/>
      <c r="P220" s="929"/>
      <c r="Q220" s="929"/>
      <c r="R220" s="929"/>
      <c r="S220" s="929"/>
      <c r="T220" s="929"/>
      <c r="U220" s="929"/>
      <c r="V220" s="929"/>
      <c r="W220" s="929"/>
      <c r="X220" s="929"/>
      <c r="Y220" s="930"/>
    </row>
    <row r="221" spans="1:28" s="255" customFormat="1" ht="14.25" customHeight="1" x14ac:dyDescent="0.2">
      <c r="A221" s="344" t="s">
        <v>1443</v>
      </c>
      <c r="B221" s="246" t="s">
        <v>1444</v>
      </c>
      <c r="C221" s="702"/>
      <c r="D221" s="717"/>
      <c r="E221" s="923"/>
      <c r="F221" s="339">
        <v>786309286221</v>
      </c>
      <c r="G221" s="154">
        <v>6</v>
      </c>
      <c r="H221" s="931"/>
      <c r="I221" s="932"/>
      <c r="J221" s="932"/>
      <c r="K221" s="932"/>
      <c r="L221" s="932"/>
      <c r="M221" s="932"/>
      <c r="N221" s="932"/>
      <c r="O221" s="932"/>
      <c r="P221" s="932"/>
      <c r="Q221" s="932"/>
      <c r="R221" s="932"/>
      <c r="S221" s="932"/>
      <c r="T221" s="932"/>
      <c r="U221" s="932"/>
      <c r="V221" s="932"/>
      <c r="W221" s="932"/>
      <c r="X221" s="932"/>
      <c r="Y221" s="933"/>
    </row>
    <row r="222" spans="1:28" s="255" customFormat="1" ht="73.5" customHeight="1" x14ac:dyDescent="0.2">
      <c r="A222" s="30" t="s">
        <v>1445</v>
      </c>
      <c r="B222" s="30" t="s">
        <v>1446</v>
      </c>
      <c r="C222" s="701"/>
      <c r="D222" s="710" t="s">
        <v>1299</v>
      </c>
      <c r="E222" s="922" t="s">
        <v>1431</v>
      </c>
      <c r="F222" s="33" t="s">
        <v>1447</v>
      </c>
      <c r="G222" s="34">
        <v>36</v>
      </c>
      <c r="H222" s="34">
        <v>6</v>
      </c>
      <c r="I222" s="35">
        <v>9.1999999999999993</v>
      </c>
      <c r="J222" s="35">
        <v>14.5</v>
      </c>
      <c r="K222" s="35">
        <v>8</v>
      </c>
      <c r="L222" s="35">
        <v>11.25</v>
      </c>
      <c r="M222" s="35">
        <f>(L222*K222*J222)/1728</f>
        <v>0.75520833333333337</v>
      </c>
      <c r="N222" s="35">
        <v>1.4</v>
      </c>
      <c r="O222" s="35">
        <v>10</v>
      </c>
      <c r="P222" s="35">
        <v>14</v>
      </c>
      <c r="Q222" s="35">
        <v>1</v>
      </c>
      <c r="R222" s="35">
        <f>(Q222*P222*O222)/1728</f>
        <v>8.1018518518518517E-2</v>
      </c>
      <c r="S222" s="36" t="s">
        <v>90</v>
      </c>
      <c r="T222" s="38">
        <v>1.55</v>
      </c>
      <c r="U222" s="38">
        <f>T222*G222</f>
        <v>55.800000000000004</v>
      </c>
      <c r="V222" s="38">
        <v>0.79500000000000004</v>
      </c>
      <c r="W222" s="38">
        <f>V222*G222</f>
        <v>28.62</v>
      </c>
      <c r="X222" s="38">
        <v>0.74</v>
      </c>
      <c r="Y222" s="38">
        <f>X222*G222</f>
        <v>26.64</v>
      </c>
      <c r="AA222" s="110"/>
      <c r="AB222" s="110"/>
    </row>
    <row r="223" spans="1:28" s="255" customFormat="1" ht="14.25" customHeight="1" x14ac:dyDescent="0.2">
      <c r="A223" s="344" t="s">
        <v>1448</v>
      </c>
      <c r="B223" s="246" t="s">
        <v>1449</v>
      </c>
      <c r="C223" s="747"/>
      <c r="D223" s="711"/>
      <c r="E223" s="923"/>
      <c r="F223" s="339">
        <v>786309286238</v>
      </c>
      <c r="G223" s="154">
        <v>6</v>
      </c>
      <c r="H223" s="925" t="s">
        <v>717</v>
      </c>
      <c r="I223" s="926"/>
      <c r="J223" s="926"/>
      <c r="K223" s="926"/>
      <c r="L223" s="926"/>
      <c r="M223" s="926"/>
      <c r="N223" s="926"/>
      <c r="O223" s="926"/>
      <c r="P223" s="926"/>
      <c r="Q223" s="926"/>
      <c r="R223" s="926"/>
      <c r="S223" s="926"/>
      <c r="T223" s="926"/>
      <c r="U223" s="926"/>
      <c r="V223" s="926"/>
      <c r="W223" s="926"/>
      <c r="X223" s="926"/>
      <c r="Y223" s="927"/>
    </row>
    <row r="224" spans="1:28" s="255" customFormat="1" ht="14.25" customHeight="1" x14ac:dyDescent="0.2">
      <c r="A224" s="344" t="s">
        <v>1450</v>
      </c>
      <c r="B224" s="246" t="s">
        <v>1451</v>
      </c>
      <c r="C224" s="747"/>
      <c r="D224" s="711"/>
      <c r="E224" s="923"/>
      <c r="F224" s="339">
        <v>786309286238</v>
      </c>
      <c r="G224" s="154">
        <v>6</v>
      </c>
      <c r="H224" s="928"/>
      <c r="I224" s="929"/>
      <c r="J224" s="929"/>
      <c r="K224" s="929"/>
      <c r="L224" s="929"/>
      <c r="M224" s="929"/>
      <c r="N224" s="929"/>
      <c r="O224" s="929"/>
      <c r="P224" s="929"/>
      <c r="Q224" s="929"/>
      <c r="R224" s="929"/>
      <c r="S224" s="929"/>
      <c r="T224" s="929"/>
      <c r="U224" s="929"/>
      <c r="V224" s="929"/>
      <c r="W224" s="929"/>
      <c r="X224" s="929"/>
      <c r="Y224" s="930"/>
    </row>
    <row r="225" spans="1:28" s="255" customFormat="1" ht="14.25" customHeight="1" x14ac:dyDescent="0.2">
      <c r="A225" s="344" t="s">
        <v>1452</v>
      </c>
      <c r="B225" s="246" t="s">
        <v>1453</v>
      </c>
      <c r="C225" s="747"/>
      <c r="D225" s="711"/>
      <c r="E225" s="923"/>
      <c r="F225" s="339">
        <v>786309286238</v>
      </c>
      <c r="G225" s="154">
        <v>6</v>
      </c>
      <c r="H225" s="928"/>
      <c r="I225" s="929"/>
      <c r="J225" s="929"/>
      <c r="K225" s="929"/>
      <c r="L225" s="929"/>
      <c r="M225" s="929"/>
      <c r="N225" s="929"/>
      <c r="O225" s="929"/>
      <c r="P225" s="929"/>
      <c r="Q225" s="929"/>
      <c r="R225" s="929"/>
      <c r="S225" s="929"/>
      <c r="T225" s="929"/>
      <c r="U225" s="929"/>
      <c r="V225" s="929"/>
      <c r="W225" s="929"/>
      <c r="X225" s="929"/>
      <c r="Y225" s="930"/>
    </row>
    <row r="226" spans="1:28" s="255" customFormat="1" ht="14.25" customHeight="1" x14ac:dyDescent="0.2">
      <c r="A226" s="344" t="s">
        <v>1454</v>
      </c>
      <c r="B226" s="246" t="s">
        <v>1455</v>
      </c>
      <c r="C226" s="747"/>
      <c r="D226" s="711"/>
      <c r="E226" s="923"/>
      <c r="F226" s="339">
        <v>786309286238</v>
      </c>
      <c r="G226" s="154">
        <v>6</v>
      </c>
      <c r="H226" s="928"/>
      <c r="I226" s="929"/>
      <c r="J226" s="929"/>
      <c r="K226" s="929"/>
      <c r="L226" s="929"/>
      <c r="M226" s="929"/>
      <c r="N226" s="929"/>
      <c r="O226" s="929"/>
      <c r="P226" s="929"/>
      <c r="Q226" s="929"/>
      <c r="R226" s="929"/>
      <c r="S226" s="929"/>
      <c r="T226" s="929"/>
      <c r="U226" s="929"/>
      <c r="V226" s="929"/>
      <c r="W226" s="929"/>
      <c r="X226" s="929"/>
      <c r="Y226" s="930"/>
    </row>
    <row r="227" spans="1:28" s="255" customFormat="1" ht="14.25" customHeight="1" x14ac:dyDescent="0.2">
      <c r="A227" s="344" t="s">
        <v>1456</v>
      </c>
      <c r="B227" s="246" t="s">
        <v>1457</v>
      </c>
      <c r="C227" s="747"/>
      <c r="D227" s="711"/>
      <c r="E227" s="923"/>
      <c r="F227" s="339">
        <v>786309286238</v>
      </c>
      <c r="G227" s="154">
        <v>6</v>
      </c>
      <c r="H227" s="928"/>
      <c r="I227" s="929"/>
      <c r="J227" s="929"/>
      <c r="K227" s="929"/>
      <c r="L227" s="929"/>
      <c r="M227" s="929"/>
      <c r="N227" s="929"/>
      <c r="O227" s="929"/>
      <c r="P227" s="929"/>
      <c r="Q227" s="929"/>
      <c r="R227" s="929"/>
      <c r="S227" s="929"/>
      <c r="T227" s="929"/>
      <c r="U227" s="929"/>
      <c r="V227" s="929"/>
      <c r="W227" s="929"/>
      <c r="X227" s="929"/>
      <c r="Y227" s="930"/>
    </row>
    <row r="228" spans="1:28" s="255" customFormat="1" ht="14.25" customHeight="1" thickBot="1" x14ac:dyDescent="0.25">
      <c r="A228" s="396" t="s">
        <v>1458</v>
      </c>
      <c r="B228" s="246" t="s">
        <v>1459</v>
      </c>
      <c r="C228" s="702"/>
      <c r="D228" s="717"/>
      <c r="E228" s="923"/>
      <c r="F228" s="339">
        <v>786309286238</v>
      </c>
      <c r="G228" s="154">
        <v>6</v>
      </c>
      <c r="H228" s="931"/>
      <c r="I228" s="932"/>
      <c r="J228" s="932"/>
      <c r="K228" s="932"/>
      <c r="L228" s="932"/>
      <c r="M228" s="932"/>
      <c r="N228" s="932"/>
      <c r="O228" s="932"/>
      <c r="P228" s="932"/>
      <c r="Q228" s="932"/>
      <c r="R228" s="932"/>
      <c r="S228" s="932"/>
      <c r="T228" s="932"/>
      <c r="U228" s="932"/>
      <c r="V228" s="932"/>
      <c r="W228" s="932"/>
      <c r="X228" s="932"/>
      <c r="Y228" s="933"/>
    </row>
    <row r="229" spans="1:28" s="15" customFormat="1" ht="15.75" customHeight="1" x14ac:dyDescent="0.2">
      <c r="A229" s="934" t="s">
        <v>1460</v>
      </c>
      <c r="B229" s="654"/>
      <c r="C229" s="654"/>
      <c r="D229" s="654"/>
      <c r="E229" s="654"/>
      <c r="F229" s="654"/>
      <c r="G229" s="654"/>
      <c r="H229" s="654"/>
      <c r="I229" s="654"/>
      <c r="J229" s="654"/>
      <c r="K229" s="654"/>
      <c r="L229" s="654"/>
      <c r="M229" s="654"/>
      <c r="N229" s="654"/>
      <c r="O229" s="654"/>
      <c r="P229" s="654"/>
      <c r="Q229" s="654"/>
      <c r="R229" s="654"/>
      <c r="S229" s="654"/>
      <c r="T229" s="654"/>
      <c r="U229" s="654"/>
      <c r="V229" s="654"/>
      <c r="W229" s="654"/>
      <c r="X229" s="654"/>
      <c r="Y229" s="935"/>
    </row>
    <row r="230" spans="1:28" s="15" customFormat="1" ht="15.75" customHeight="1" thickBot="1" x14ac:dyDescent="0.25">
      <c r="A230" s="936"/>
      <c r="B230" s="657"/>
      <c r="C230" s="657"/>
      <c r="D230" s="657"/>
      <c r="E230" s="657"/>
      <c r="F230" s="657"/>
      <c r="G230" s="657"/>
      <c r="H230" s="657"/>
      <c r="I230" s="657"/>
      <c r="J230" s="657"/>
      <c r="K230" s="657"/>
      <c r="L230" s="657"/>
      <c r="M230" s="657"/>
      <c r="N230" s="657"/>
      <c r="O230" s="657"/>
      <c r="P230" s="657"/>
      <c r="Q230" s="657"/>
      <c r="R230" s="657"/>
      <c r="S230" s="657"/>
      <c r="T230" s="657"/>
      <c r="U230" s="657"/>
      <c r="V230" s="657"/>
      <c r="W230" s="657"/>
      <c r="X230" s="657"/>
      <c r="Y230" s="937"/>
    </row>
    <row r="231" spans="1:28" s="15" customFormat="1" ht="15.75" x14ac:dyDescent="0.2">
      <c r="A231" s="667" t="s">
        <v>4</v>
      </c>
      <c r="B231" s="667"/>
      <c r="C231" s="667"/>
      <c r="D231" s="667"/>
      <c r="E231" s="667"/>
      <c r="F231" s="667"/>
      <c r="G231" s="667"/>
      <c r="H231" s="667"/>
      <c r="I231" s="667" t="s">
        <v>5</v>
      </c>
      <c r="J231" s="667"/>
      <c r="K231" s="667"/>
      <c r="L231" s="667"/>
      <c r="M231" s="667"/>
      <c r="N231" s="667" t="s">
        <v>6</v>
      </c>
      <c r="O231" s="667"/>
      <c r="P231" s="667"/>
      <c r="Q231" s="667"/>
      <c r="R231" s="667"/>
      <c r="S231" s="16"/>
      <c r="T231" s="943" t="s">
        <v>7</v>
      </c>
      <c r="U231" s="668"/>
      <c r="V231" s="944" t="s">
        <v>259</v>
      </c>
      <c r="W231" s="945"/>
      <c r="X231" s="944" t="s">
        <v>259</v>
      </c>
      <c r="Y231" s="945"/>
    </row>
    <row r="232" spans="1:28" s="29" customFormat="1" ht="15.75" customHeight="1" x14ac:dyDescent="0.2">
      <c r="A232" s="17" t="s">
        <v>9</v>
      </c>
      <c r="B232" s="18" t="s">
        <v>10</v>
      </c>
      <c r="C232" s="18" t="s">
        <v>11</v>
      </c>
      <c r="D232" s="18" t="s">
        <v>12</v>
      </c>
      <c r="E232" s="18" t="s">
        <v>774</v>
      </c>
      <c r="F232" s="19" t="s">
        <v>14</v>
      </c>
      <c r="G232" s="20" t="s">
        <v>15</v>
      </c>
      <c r="H232" s="20" t="s">
        <v>16</v>
      </c>
      <c r="I232" s="20" t="s">
        <v>17</v>
      </c>
      <c r="J232" s="20" t="s">
        <v>18</v>
      </c>
      <c r="K232" s="20" t="s">
        <v>19</v>
      </c>
      <c r="L232" s="20" t="s">
        <v>20</v>
      </c>
      <c r="M232" s="20" t="s">
        <v>21</v>
      </c>
      <c r="N232" s="21" t="s">
        <v>17</v>
      </c>
      <c r="O232" s="22" t="s">
        <v>18</v>
      </c>
      <c r="P232" s="22" t="s">
        <v>19</v>
      </c>
      <c r="Q232" s="22" t="s">
        <v>20</v>
      </c>
      <c r="R232" s="23" t="s">
        <v>21</v>
      </c>
      <c r="S232" s="24" t="s">
        <v>22</v>
      </c>
      <c r="T232" s="25" t="s">
        <v>23</v>
      </c>
      <c r="U232" s="25" t="s">
        <v>24</v>
      </c>
      <c r="V232" s="26" t="s">
        <v>25</v>
      </c>
      <c r="W232" s="25" t="s">
        <v>26</v>
      </c>
      <c r="X232" s="27" t="s">
        <v>27</v>
      </c>
      <c r="Y232" s="28" t="s">
        <v>28</v>
      </c>
    </row>
    <row r="233" spans="1:28" s="39" customFormat="1" ht="70.5" customHeight="1" x14ac:dyDescent="0.2">
      <c r="A233" s="30" t="s">
        <v>1461</v>
      </c>
      <c r="B233" s="30" t="s">
        <v>1462</v>
      </c>
      <c r="C233" s="701"/>
      <c r="D233" s="710" t="s">
        <v>978</v>
      </c>
      <c r="E233" s="940" t="s">
        <v>1463</v>
      </c>
      <c r="F233" s="33" t="s">
        <v>1464</v>
      </c>
      <c r="G233" s="34">
        <v>36</v>
      </c>
      <c r="H233" s="34">
        <v>6</v>
      </c>
      <c r="I233" s="35">
        <v>29.084</v>
      </c>
      <c r="J233" s="35">
        <v>15.55</v>
      </c>
      <c r="K233" s="35">
        <v>17.32</v>
      </c>
      <c r="L233" s="35">
        <v>13.98</v>
      </c>
      <c r="M233" s="35">
        <f>(L233*K233*J233)/1728</f>
        <v>2.178922152777778</v>
      </c>
      <c r="N233" s="35">
        <v>4.8499999999999996</v>
      </c>
      <c r="O233" s="35">
        <v>15</v>
      </c>
      <c r="P233" s="35">
        <v>12.5</v>
      </c>
      <c r="Q233" s="35">
        <v>2.59</v>
      </c>
      <c r="R233" s="35">
        <f>(Q233*P233*O233)/1728</f>
        <v>0.2810329861111111</v>
      </c>
      <c r="S233" s="36" t="s">
        <v>90</v>
      </c>
      <c r="T233" s="38">
        <v>2.2999999999999998</v>
      </c>
      <c r="U233" s="38">
        <f>T233*G233</f>
        <v>82.8</v>
      </c>
      <c r="V233" s="38">
        <v>1.097</v>
      </c>
      <c r="W233" s="38">
        <f>V233*G233</f>
        <v>39.491999999999997</v>
      </c>
      <c r="X233" s="38">
        <v>1.04</v>
      </c>
      <c r="Y233" s="38">
        <f>X233*G233</f>
        <v>37.44</v>
      </c>
      <c r="AA233" s="110"/>
      <c r="AB233" s="110"/>
    </row>
    <row r="234" spans="1:28" s="255" customFormat="1" ht="14.25" customHeight="1" x14ac:dyDescent="0.2">
      <c r="A234" s="344" t="s">
        <v>976</v>
      </c>
      <c r="B234" s="246" t="s">
        <v>975</v>
      </c>
      <c r="C234" s="747"/>
      <c r="D234" s="711"/>
      <c r="E234" s="941"/>
      <c r="F234" s="339">
        <v>786309280014</v>
      </c>
      <c r="G234" s="154">
        <v>6</v>
      </c>
      <c r="H234" s="925" t="s">
        <v>717</v>
      </c>
      <c r="I234" s="926"/>
      <c r="J234" s="926"/>
      <c r="K234" s="926"/>
      <c r="L234" s="926"/>
      <c r="M234" s="926"/>
      <c r="N234" s="926"/>
      <c r="O234" s="926"/>
      <c r="P234" s="926"/>
      <c r="Q234" s="926"/>
      <c r="R234" s="926"/>
      <c r="S234" s="926"/>
      <c r="T234" s="926"/>
      <c r="U234" s="926"/>
      <c r="V234" s="926"/>
      <c r="W234" s="926"/>
      <c r="X234" s="926"/>
      <c r="Y234" s="927"/>
    </row>
    <row r="235" spans="1:28" s="255" customFormat="1" ht="14.25" x14ac:dyDescent="0.2">
      <c r="A235" s="344" t="s">
        <v>974</v>
      </c>
      <c r="B235" s="246" t="s">
        <v>973</v>
      </c>
      <c r="C235" s="747"/>
      <c r="D235" s="711"/>
      <c r="E235" s="941"/>
      <c r="F235" s="339">
        <v>786309280014</v>
      </c>
      <c r="G235" s="154">
        <v>6</v>
      </c>
      <c r="H235" s="928"/>
      <c r="I235" s="929"/>
      <c r="J235" s="929"/>
      <c r="K235" s="929"/>
      <c r="L235" s="929"/>
      <c r="M235" s="929"/>
      <c r="N235" s="929"/>
      <c r="O235" s="929"/>
      <c r="P235" s="929"/>
      <c r="Q235" s="929"/>
      <c r="R235" s="929"/>
      <c r="S235" s="929"/>
      <c r="T235" s="929"/>
      <c r="U235" s="929"/>
      <c r="V235" s="929"/>
      <c r="W235" s="929"/>
      <c r="X235" s="929"/>
      <c r="Y235" s="930"/>
    </row>
    <row r="236" spans="1:28" s="255" customFormat="1" ht="14.25" x14ac:dyDescent="0.2">
      <c r="A236" s="344" t="s">
        <v>972</v>
      </c>
      <c r="B236" s="246" t="s">
        <v>971</v>
      </c>
      <c r="C236" s="747"/>
      <c r="D236" s="711"/>
      <c r="E236" s="941"/>
      <c r="F236" s="339">
        <v>786309280014</v>
      </c>
      <c r="G236" s="154">
        <v>6</v>
      </c>
      <c r="H236" s="928"/>
      <c r="I236" s="929"/>
      <c r="J236" s="929"/>
      <c r="K236" s="929"/>
      <c r="L236" s="929"/>
      <c r="M236" s="929"/>
      <c r="N236" s="929"/>
      <c r="O236" s="929"/>
      <c r="P236" s="929"/>
      <c r="Q236" s="929"/>
      <c r="R236" s="929"/>
      <c r="S236" s="929"/>
      <c r="T236" s="929"/>
      <c r="U236" s="929"/>
      <c r="V236" s="929"/>
      <c r="W236" s="929"/>
      <c r="X236" s="929"/>
      <c r="Y236" s="930"/>
    </row>
    <row r="237" spans="1:28" s="255" customFormat="1" ht="14.25" x14ac:dyDescent="0.2">
      <c r="A237" s="344" t="s">
        <v>970</v>
      </c>
      <c r="B237" s="246" t="s">
        <v>969</v>
      </c>
      <c r="C237" s="747"/>
      <c r="D237" s="711"/>
      <c r="E237" s="941"/>
      <c r="F237" s="339">
        <v>786309280014</v>
      </c>
      <c r="G237" s="154">
        <v>6</v>
      </c>
      <c r="H237" s="928"/>
      <c r="I237" s="929"/>
      <c r="J237" s="929"/>
      <c r="K237" s="929"/>
      <c r="L237" s="929"/>
      <c r="M237" s="929"/>
      <c r="N237" s="929"/>
      <c r="O237" s="929"/>
      <c r="P237" s="929"/>
      <c r="Q237" s="929"/>
      <c r="R237" s="929"/>
      <c r="S237" s="929"/>
      <c r="T237" s="929"/>
      <c r="U237" s="929"/>
      <c r="V237" s="929"/>
      <c r="W237" s="929"/>
      <c r="X237" s="929"/>
      <c r="Y237" s="930"/>
    </row>
    <row r="238" spans="1:28" s="255" customFormat="1" ht="14.25" x14ac:dyDescent="0.2">
      <c r="A238" s="344" t="s">
        <v>968</v>
      </c>
      <c r="B238" s="246" t="s">
        <v>967</v>
      </c>
      <c r="C238" s="747"/>
      <c r="D238" s="711"/>
      <c r="E238" s="941"/>
      <c r="F238" s="339">
        <v>786309280014</v>
      </c>
      <c r="G238" s="154">
        <v>6</v>
      </c>
      <c r="H238" s="928"/>
      <c r="I238" s="929"/>
      <c r="J238" s="929"/>
      <c r="K238" s="929"/>
      <c r="L238" s="929"/>
      <c r="M238" s="929"/>
      <c r="N238" s="929"/>
      <c r="O238" s="929"/>
      <c r="P238" s="929"/>
      <c r="Q238" s="929"/>
      <c r="R238" s="929"/>
      <c r="S238" s="929"/>
      <c r="T238" s="929"/>
      <c r="U238" s="929"/>
      <c r="V238" s="929"/>
      <c r="W238" s="929"/>
      <c r="X238" s="929"/>
      <c r="Y238" s="930"/>
    </row>
    <row r="239" spans="1:28" s="255" customFormat="1" ht="14.25" x14ac:dyDescent="0.2">
      <c r="A239" s="344" t="s">
        <v>966</v>
      </c>
      <c r="B239" s="246" t="s">
        <v>965</v>
      </c>
      <c r="C239" s="702"/>
      <c r="D239" s="717"/>
      <c r="E239" s="942"/>
      <c r="F239" s="339">
        <v>786309280014</v>
      </c>
      <c r="G239" s="154">
        <v>6</v>
      </c>
      <c r="H239" s="931"/>
      <c r="I239" s="932"/>
      <c r="J239" s="932"/>
      <c r="K239" s="932"/>
      <c r="L239" s="932"/>
      <c r="M239" s="932"/>
      <c r="N239" s="932"/>
      <c r="O239" s="932"/>
      <c r="P239" s="932"/>
      <c r="Q239" s="932"/>
      <c r="R239" s="932"/>
      <c r="S239" s="932"/>
      <c r="T239" s="932"/>
      <c r="U239" s="932"/>
      <c r="V239" s="932"/>
      <c r="W239" s="932"/>
      <c r="X239" s="932"/>
      <c r="Y239" s="933"/>
    </row>
    <row r="240" spans="1:28" s="39" customFormat="1" ht="70.5" customHeight="1" x14ac:dyDescent="0.2">
      <c r="A240" s="30" t="s">
        <v>1465</v>
      </c>
      <c r="B240" s="30" t="s">
        <v>1466</v>
      </c>
      <c r="C240" s="701"/>
      <c r="D240" s="710" t="s">
        <v>962</v>
      </c>
      <c r="E240" s="940" t="s">
        <v>1467</v>
      </c>
      <c r="F240" s="33" t="s">
        <v>1468</v>
      </c>
      <c r="G240" s="34">
        <v>36</v>
      </c>
      <c r="H240" s="34">
        <v>6</v>
      </c>
      <c r="I240" s="35">
        <v>32.207999999999998</v>
      </c>
      <c r="J240" s="35">
        <v>8.07</v>
      </c>
      <c r="K240" s="35">
        <v>21.26</v>
      </c>
      <c r="L240" s="35">
        <v>23.03</v>
      </c>
      <c r="M240" s="35">
        <f>(L240*K240*J240)/1728</f>
        <v>2.2865831284722224</v>
      </c>
      <c r="N240" s="35">
        <v>10.736000000000001</v>
      </c>
      <c r="O240" s="35">
        <v>19</v>
      </c>
      <c r="P240" s="35">
        <v>21.5</v>
      </c>
      <c r="Q240" s="35">
        <v>2.69</v>
      </c>
      <c r="R240" s="35">
        <f>(Q240*P240*O240)/1728</f>
        <v>0.63591724537037042</v>
      </c>
      <c r="S240" s="36" t="s">
        <v>90</v>
      </c>
      <c r="T240" s="38">
        <v>3.69</v>
      </c>
      <c r="U240" s="38">
        <f>T240*G240</f>
        <v>132.84</v>
      </c>
      <c r="V240" s="38">
        <v>1.649</v>
      </c>
      <c r="W240" s="38">
        <f>V240*G240</f>
        <v>59.364000000000004</v>
      </c>
      <c r="X240" s="38">
        <v>1.52</v>
      </c>
      <c r="Y240" s="38">
        <f>X240*G240</f>
        <v>54.72</v>
      </c>
      <c r="AA240" s="110"/>
      <c r="AB240" s="110"/>
    </row>
    <row r="241" spans="1:28" s="255" customFormat="1" ht="14.25" customHeight="1" x14ac:dyDescent="0.2">
      <c r="A241" s="344" t="s">
        <v>960</v>
      </c>
      <c r="B241" s="246" t="s">
        <v>959</v>
      </c>
      <c r="C241" s="747"/>
      <c r="D241" s="711"/>
      <c r="E241" s="941"/>
      <c r="F241" s="339">
        <v>786309280045</v>
      </c>
      <c r="G241" s="154">
        <v>6</v>
      </c>
      <c r="H241" s="925" t="s">
        <v>717</v>
      </c>
      <c r="I241" s="926"/>
      <c r="J241" s="926"/>
      <c r="K241" s="926"/>
      <c r="L241" s="926"/>
      <c r="M241" s="926"/>
      <c r="N241" s="926"/>
      <c r="O241" s="926"/>
      <c r="P241" s="926"/>
      <c r="Q241" s="926"/>
      <c r="R241" s="926"/>
      <c r="S241" s="926"/>
      <c r="T241" s="926"/>
      <c r="U241" s="926"/>
      <c r="V241" s="926"/>
      <c r="W241" s="926"/>
      <c r="X241" s="926"/>
      <c r="Y241" s="927"/>
    </row>
    <row r="242" spans="1:28" s="255" customFormat="1" ht="14.25" x14ac:dyDescent="0.2">
      <c r="A242" s="344" t="s">
        <v>958</v>
      </c>
      <c r="B242" s="246" t="s">
        <v>957</v>
      </c>
      <c r="C242" s="747"/>
      <c r="D242" s="711"/>
      <c r="E242" s="941"/>
      <c r="F242" s="339">
        <v>786309280045</v>
      </c>
      <c r="G242" s="154">
        <v>6</v>
      </c>
      <c r="H242" s="928"/>
      <c r="I242" s="929"/>
      <c r="J242" s="929"/>
      <c r="K242" s="929"/>
      <c r="L242" s="929"/>
      <c r="M242" s="929"/>
      <c r="N242" s="929"/>
      <c r="O242" s="929"/>
      <c r="P242" s="929"/>
      <c r="Q242" s="929"/>
      <c r="R242" s="929"/>
      <c r="S242" s="929"/>
      <c r="T242" s="929"/>
      <c r="U242" s="929"/>
      <c r="V242" s="929"/>
      <c r="W242" s="929"/>
      <c r="X242" s="929"/>
      <c r="Y242" s="930"/>
    </row>
    <row r="243" spans="1:28" s="255" customFormat="1" ht="14.25" x14ac:dyDescent="0.2">
      <c r="A243" s="344" t="s">
        <v>956</v>
      </c>
      <c r="B243" s="246" t="s">
        <v>955</v>
      </c>
      <c r="C243" s="747"/>
      <c r="D243" s="711"/>
      <c r="E243" s="941"/>
      <c r="F243" s="339">
        <v>786309280045</v>
      </c>
      <c r="G243" s="154">
        <v>6</v>
      </c>
      <c r="H243" s="928"/>
      <c r="I243" s="929"/>
      <c r="J243" s="929"/>
      <c r="K243" s="929"/>
      <c r="L243" s="929"/>
      <c r="M243" s="929"/>
      <c r="N243" s="929"/>
      <c r="O243" s="929"/>
      <c r="P243" s="929"/>
      <c r="Q243" s="929"/>
      <c r="R243" s="929"/>
      <c r="S243" s="929"/>
      <c r="T243" s="929"/>
      <c r="U243" s="929"/>
      <c r="V243" s="929"/>
      <c r="W243" s="929"/>
      <c r="X243" s="929"/>
      <c r="Y243" s="930"/>
    </row>
    <row r="244" spans="1:28" s="255" customFormat="1" ht="14.25" x14ac:dyDescent="0.2">
      <c r="A244" s="344" t="s">
        <v>954</v>
      </c>
      <c r="B244" s="246" t="s">
        <v>953</v>
      </c>
      <c r="C244" s="747"/>
      <c r="D244" s="711"/>
      <c r="E244" s="941"/>
      <c r="F244" s="339">
        <v>786309280045</v>
      </c>
      <c r="G244" s="154">
        <v>6</v>
      </c>
      <c r="H244" s="928"/>
      <c r="I244" s="929"/>
      <c r="J244" s="929"/>
      <c r="K244" s="929"/>
      <c r="L244" s="929"/>
      <c r="M244" s="929"/>
      <c r="N244" s="929"/>
      <c r="O244" s="929"/>
      <c r="P244" s="929"/>
      <c r="Q244" s="929"/>
      <c r="R244" s="929"/>
      <c r="S244" s="929"/>
      <c r="T244" s="929"/>
      <c r="U244" s="929"/>
      <c r="V244" s="929"/>
      <c r="W244" s="929"/>
      <c r="X244" s="929"/>
      <c r="Y244" s="930"/>
    </row>
    <row r="245" spans="1:28" s="255" customFormat="1" ht="14.25" x14ac:dyDescent="0.2">
      <c r="A245" s="344" t="s">
        <v>952</v>
      </c>
      <c r="B245" s="246" t="s">
        <v>951</v>
      </c>
      <c r="C245" s="747"/>
      <c r="D245" s="711"/>
      <c r="E245" s="941"/>
      <c r="F245" s="339">
        <v>786309280045</v>
      </c>
      <c r="G245" s="154">
        <v>6</v>
      </c>
      <c r="H245" s="928"/>
      <c r="I245" s="929"/>
      <c r="J245" s="929"/>
      <c r="K245" s="929"/>
      <c r="L245" s="929"/>
      <c r="M245" s="929"/>
      <c r="N245" s="929"/>
      <c r="O245" s="929"/>
      <c r="P245" s="929"/>
      <c r="Q245" s="929"/>
      <c r="R245" s="929"/>
      <c r="S245" s="929"/>
      <c r="T245" s="929"/>
      <c r="U245" s="929"/>
      <c r="V245" s="929"/>
      <c r="W245" s="929"/>
      <c r="X245" s="929"/>
      <c r="Y245" s="930"/>
    </row>
    <row r="246" spans="1:28" s="255" customFormat="1" ht="14.25" x14ac:dyDescent="0.2">
      <c r="A246" s="344" t="s">
        <v>950</v>
      </c>
      <c r="B246" s="246" t="s">
        <v>949</v>
      </c>
      <c r="C246" s="702"/>
      <c r="D246" s="717"/>
      <c r="E246" s="942"/>
      <c r="F246" s="339">
        <v>786309280045</v>
      </c>
      <c r="G246" s="154">
        <v>6</v>
      </c>
      <c r="H246" s="931"/>
      <c r="I246" s="932"/>
      <c r="J246" s="932"/>
      <c r="K246" s="932"/>
      <c r="L246" s="932"/>
      <c r="M246" s="932"/>
      <c r="N246" s="932"/>
      <c r="O246" s="932"/>
      <c r="P246" s="932"/>
      <c r="Q246" s="932"/>
      <c r="R246" s="932"/>
      <c r="S246" s="932"/>
      <c r="T246" s="932"/>
      <c r="U246" s="932"/>
      <c r="V246" s="932"/>
      <c r="W246" s="932"/>
      <c r="X246" s="932"/>
      <c r="Y246" s="933"/>
    </row>
    <row r="247" spans="1:28" s="39" customFormat="1" ht="70.5" customHeight="1" x14ac:dyDescent="0.2">
      <c r="A247" s="30" t="s">
        <v>1469</v>
      </c>
      <c r="B247" s="30" t="s">
        <v>1470</v>
      </c>
      <c r="C247" s="701"/>
      <c r="D247" s="710" t="s">
        <v>946</v>
      </c>
      <c r="E247" s="940" t="s">
        <v>1467</v>
      </c>
      <c r="F247" s="33" t="s">
        <v>1471</v>
      </c>
      <c r="G247" s="34">
        <v>36</v>
      </c>
      <c r="H247" s="34">
        <v>6</v>
      </c>
      <c r="I247" s="35">
        <v>31.68</v>
      </c>
      <c r="J247" s="35">
        <v>7.87</v>
      </c>
      <c r="K247" s="35">
        <v>30.12</v>
      </c>
      <c r="L247" s="35">
        <v>20.28</v>
      </c>
      <c r="M247" s="35">
        <f>(L247*K247*J247)/1728</f>
        <v>2.7819794166666667</v>
      </c>
      <c r="N247" s="35">
        <v>10.56</v>
      </c>
      <c r="O247" s="35">
        <v>28</v>
      </c>
      <c r="P247" s="35">
        <v>19.125</v>
      </c>
      <c r="Q247" s="35">
        <v>2.62</v>
      </c>
      <c r="R247" s="35">
        <f>(Q247*P247*O247)/1728</f>
        <v>0.8119270833333333</v>
      </c>
      <c r="S247" s="36" t="s">
        <v>90</v>
      </c>
      <c r="T247" s="38">
        <v>3.69</v>
      </c>
      <c r="U247" s="38">
        <f>T247*G247</f>
        <v>132.84</v>
      </c>
      <c r="V247" s="38">
        <v>1.67</v>
      </c>
      <c r="W247" s="38">
        <f>V247*G247</f>
        <v>60.12</v>
      </c>
      <c r="X247" s="38">
        <v>1.52</v>
      </c>
      <c r="Y247" s="38">
        <f>X247*G247</f>
        <v>54.72</v>
      </c>
      <c r="AA247" s="110"/>
      <c r="AB247" s="110"/>
    </row>
    <row r="248" spans="1:28" s="255" customFormat="1" ht="14.25" customHeight="1" x14ac:dyDescent="0.2">
      <c r="A248" s="344" t="s">
        <v>943</v>
      </c>
      <c r="B248" s="246" t="s">
        <v>942</v>
      </c>
      <c r="C248" s="747"/>
      <c r="D248" s="711"/>
      <c r="E248" s="941"/>
      <c r="F248" s="339">
        <v>786309280038</v>
      </c>
      <c r="G248" s="154">
        <v>6</v>
      </c>
      <c r="H248" s="925" t="s">
        <v>717</v>
      </c>
      <c r="I248" s="926"/>
      <c r="J248" s="926"/>
      <c r="K248" s="926"/>
      <c r="L248" s="926"/>
      <c r="M248" s="926"/>
      <c r="N248" s="926"/>
      <c r="O248" s="926"/>
      <c r="P248" s="926"/>
      <c r="Q248" s="926"/>
      <c r="R248" s="926"/>
      <c r="S248" s="926"/>
      <c r="T248" s="926"/>
      <c r="U248" s="926"/>
      <c r="V248" s="926"/>
      <c r="W248" s="926"/>
      <c r="X248" s="926"/>
      <c r="Y248" s="927"/>
    </row>
    <row r="249" spans="1:28" s="255" customFormat="1" ht="14.25" x14ac:dyDescent="0.2">
      <c r="A249" s="344" t="s">
        <v>941</v>
      </c>
      <c r="B249" s="246" t="s">
        <v>940</v>
      </c>
      <c r="C249" s="747"/>
      <c r="D249" s="711"/>
      <c r="E249" s="941"/>
      <c r="F249" s="339">
        <v>786309280038</v>
      </c>
      <c r="G249" s="154">
        <v>6</v>
      </c>
      <c r="H249" s="928"/>
      <c r="I249" s="929"/>
      <c r="J249" s="929"/>
      <c r="K249" s="929"/>
      <c r="L249" s="929"/>
      <c r="M249" s="929"/>
      <c r="N249" s="929"/>
      <c r="O249" s="929"/>
      <c r="P249" s="929"/>
      <c r="Q249" s="929"/>
      <c r="R249" s="929"/>
      <c r="S249" s="929"/>
      <c r="T249" s="929"/>
      <c r="U249" s="929"/>
      <c r="V249" s="929"/>
      <c r="W249" s="929"/>
      <c r="X249" s="929"/>
      <c r="Y249" s="930"/>
    </row>
    <row r="250" spans="1:28" s="255" customFormat="1" ht="14.25" x14ac:dyDescent="0.2">
      <c r="A250" s="344" t="s">
        <v>939</v>
      </c>
      <c r="B250" s="246" t="s">
        <v>938</v>
      </c>
      <c r="C250" s="747"/>
      <c r="D250" s="711"/>
      <c r="E250" s="941"/>
      <c r="F250" s="339">
        <v>786309280038</v>
      </c>
      <c r="G250" s="154">
        <v>6</v>
      </c>
      <c r="H250" s="928"/>
      <c r="I250" s="929"/>
      <c r="J250" s="929"/>
      <c r="K250" s="929"/>
      <c r="L250" s="929"/>
      <c r="M250" s="929"/>
      <c r="N250" s="929"/>
      <c r="O250" s="929"/>
      <c r="P250" s="929"/>
      <c r="Q250" s="929"/>
      <c r="R250" s="929"/>
      <c r="S250" s="929"/>
      <c r="T250" s="929"/>
      <c r="U250" s="929"/>
      <c r="V250" s="929"/>
      <c r="W250" s="929"/>
      <c r="X250" s="929"/>
      <c r="Y250" s="930"/>
    </row>
    <row r="251" spans="1:28" s="255" customFormat="1" ht="14.25" x14ac:dyDescent="0.2">
      <c r="A251" s="344" t="s">
        <v>937</v>
      </c>
      <c r="B251" s="246" t="s">
        <v>936</v>
      </c>
      <c r="C251" s="747"/>
      <c r="D251" s="711"/>
      <c r="E251" s="941"/>
      <c r="F251" s="339">
        <v>786309280038</v>
      </c>
      <c r="G251" s="154">
        <v>6</v>
      </c>
      <c r="H251" s="928"/>
      <c r="I251" s="929"/>
      <c r="J251" s="929"/>
      <c r="K251" s="929"/>
      <c r="L251" s="929"/>
      <c r="M251" s="929"/>
      <c r="N251" s="929"/>
      <c r="O251" s="929"/>
      <c r="P251" s="929"/>
      <c r="Q251" s="929"/>
      <c r="R251" s="929"/>
      <c r="S251" s="929"/>
      <c r="T251" s="929"/>
      <c r="U251" s="929"/>
      <c r="V251" s="929"/>
      <c r="W251" s="929"/>
      <c r="X251" s="929"/>
      <c r="Y251" s="930"/>
    </row>
    <row r="252" spans="1:28" s="255" customFormat="1" ht="14.25" x14ac:dyDescent="0.2">
      <c r="A252" s="344" t="s">
        <v>935</v>
      </c>
      <c r="B252" s="246" t="s">
        <v>934</v>
      </c>
      <c r="C252" s="747"/>
      <c r="D252" s="711"/>
      <c r="E252" s="941"/>
      <c r="F252" s="339">
        <v>786309280038</v>
      </c>
      <c r="G252" s="154">
        <v>6</v>
      </c>
      <c r="H252" s="928"/>
      <c r="I252" s="929"/>
      <c r="J252" s="929"/>
      <c r="K252" s="929"/>
      <c r="L252" s="929"/>
      <c r="M252" s="929"/>
      <c r="N252" s="929"/>
      <c r="O252" s="929"/>
      <c r="P252" s="929"/>
      <c r="Q252" s="929"/>
      <c r="R252" s="929"/>
      <c r="S252" s="929"/>
      <c r="T252" s="929"/>
      <c r="U252" s="929"/>
      <c r="V252" s="929"/>
      <c r="W252" s="929"/>
      <c r="X252" s="929"/>
      <c r="Y252" s="930"/>
    </row>
    <row r="253" spans="1:28" s="255" customFormat="1" ht="14.25" x14ac:dyDescent="0.2">
      <c r="A253" s="344" t="s">
        <v>933</v>
      </c>
      <c r="B253" s="246" t="s">
        <v>932</v>
      </c>
      <c r="C253" s="702"/>
      <c r="D253" s="717"/>
      <c r="E253" s="942"/>
      <c r="F253" s="339">
        <v>786309280038</v>
      </c>
      <c r="G253" s="154">
        <v>6</v>
      </c>
      <c r="H253" s="931"/>
      <c r="I253" s="932"/>
      <c r="J253" s="932"/>
      <c r="K253" s="932"/>
      <c r="L253" s="932"/>
      <c r="M253" s="932"/>
      <c r="N253" s="932"/>
      <c r="O253" s="932"/>
      <c r="P253" s="932"/>
      <c r="Q253" s="932"/>
      <c r="R253" s="932"/>
      <c r="S253" s="932"/>
      <c r="T253" s="932"/>
      <c r="U253" s="932"/>
      <c r="V253" s="932"/>
      <c r="W253" s="932"/>
      <c r="X253" s="932"/>
      <c r="Y253" s="933"/>
    </row>
    <row r="254" spans="1:28" s="39" customFormat="1" ht="70.5" customHeight="1" x14ac:dyDescent="0.2">
      <c r="A254" s="30" t="s">
        <v>1472</v>
      </c>
      <c r="B254" s="30" t="s">
        <v>1473</v>
      </c>
      <c r="C254" s="701"/>
      <c r="D254" s="710" t="s">
        <v>929</v>
      </c>
      <c r="E254" s="940" t="s">
        <v>1463</v>
      </c>
      <c r="F254" s="33" t="s">
        <v>1474</v>
      </c>
      <c r="G254" s="34">
        <v>36</v>
      </c>
      <c r="H254" s="34">
        <v>6</v>
      </c>
      <c r="I254" s="35">
        <v>31.9</v>
      </c>
      <c r="J254" s="35">
        <v>16.14</v>
      </c>
      <c r="K254" s="35">
        <v>20.079999999999998</v>
      </c>
      <c r="L254" s="35">
        <v>14.37</v>
      </c>
      <c r="M254" s="35">
        <f>(L254*K254*J254)/1728</f>
        <v>2.6951334166666663</v>
      </c>
      <c r="N254" s="35">
        <v>5.32</v>
      </c>
      <c r="O254" s="35">
        <v>18</v>
      </c>
      <c r="P254" s="35">
        <v>13</v>
      </c>
      <c r="Q254" s="35">
        <v>2.69</v>
      </c>
      <c r="R254" s="35">
        <f>(Q254*P254*O254)/1728</f>
        <v>0.36427083333333338</v>
      </c>
      <c r="S254" s="36" t="s">
        <v>90</v>
      </c>
      <c r="T254" s="38">
        <v>2.4</v>
      </c>
      <c r="U254" s="38">
        <f>T254*G254</f>
        <v>86.399999999999991</v>
      </c>
      <c r="V254" s="38">
        <v>1.1779999999999999</v>
      </c>
      <c r="W254" s="38">
        <f>V254*G254</f>
        <v>42.408000000000001</v>
      </c>
      <c r="X254" s="38">
        <v>1.1100000000000001</v>
      </c>
      <c r="Y254" s="38">
        <f>X254*G254</f>
        <v>39.96</v>
      </c>
      <c r="AA254" s="110"/>
      <c r="AB254" s="110"/>
    </row>
    <row r="255" spans="1:28" s="255" customFormat="1" ht="14.25" customHeight="1" x14ac:dyDescent="0.2">
      <c r="A255" s="344" t="s">
        <v>926</v>
      </c>
      <c r="B255" s="246" t="s">
        <v>925</v>
      </c>
      <c r="C255" s="747"/>
      <c r="D255" s="711"/>
      <c r="E255" s="941"/>
      <c r="F255" s="339">
        <v>786309280021</v>
      </c>
      <c r="G255" s="154">
        <v>6</v>
      </c>
      <c r="H255" s="925" t="s">
        <v>717</v>
      </c>
      <c r="I255" s="926"/>
      <c r="J255" s="926"/>
      <c r="K255" s="926"/>
      <c r="L255" s="926"/>
      <c r="M255" s="926"/>
      <c r="N255" s="926"/>
      <c r="O255" s="926"/>
      <c r="P255" s="926"/>
      <c r="Q255" s="926"/>
      <c r="R255" s="926"/>
      <c r="S255" s="926"/>
      <c r="T255" s="926"/>
      <c r="U255" s="926"/>
      <c r="V255" s="926"/>
      <c r="W255" s="926"/>
      <c r="X255" s="926"/>
      <c r="Y255" s="927"/>
    </row>
    <row r="256" spans="1:28" s="255" customFormat="1" ht="14.25" x14ac:dyDescent="0.2">
      <c r="A256" s="344" t="s">
        <v>924</v>
      </c>
      <c r="B256" s="246" t="s">
        <v>923</v>
      </c>
      <c r="C256" s="747"/>
      <c r="D256" s="711"/>
      <c r="E256" s="941"/>
      <c r="F256" s="339">
        <v>786309280021</v>
      </c>
      <c r="G256" s="154">
        <v>6</v>
      </c>
      <c r="H256" s="928"/>
      <c r="I256" s="929"/>
      <c r="J256" s="929"/>
      <c r="K256" s="929"/>
      <c r="L256" s="929"/>
      <c r="M256" s="929"/>
      <c r="N256" s="929"/>
      <c r="O256" s="929"/>
      <c r="P256" s="929"/>
      <c r="Q256" s="929"/>
      <c r="R256" s="929"/>
      <c r="S256" s="929"/>
      <c r="T256" s="929"/>
      <c r="U256" s="929"/>
      <c r="V256" s="929"/>
      <c r="W256" s="929"/>
      <c r="X256" s="929"/>
      <c r="Y256" s="930"/>
    </row>
    <row r="257" spans="1:28" s="255" customFormat="1" ht="14.25" x14ac:dyDescent="0.2">
      <c r="A257" s="344" t="s">
        <v>922</v>
      </c>
      <c r="B257" s="246" t="s">
        <v>921</v>
      </c>
      <c r="C257" s="747"/>
      <c r="D257" s="711"/>
      <c r="E257" s="941"/>
      <c r="F257" s="339">
        <v>786309280021</v>
      </c>
      <c r="G257" s="154">
        <v>6</v>
      </c>
      <c r="H257" s="928"/>
      <c r="I257" s="929"/>
      <c r="J257" s="929"/>
      <c r="K257" s="929"/>
      <c r="L257" s="929"/>
      <c r="M257" s="929"/>
      <c r="N257" s="929"/>
      <c r="O257" s="929"/>
      <c r="P257" s="929"/>
      <c r="Q257" s="929"/>
      <c r="R257" s="929"/>
      <c r="S257" s="929"/>
      <c r="T257" s="929"/>
      <c r="U257" s="929"/>
      <c r="V257" s="929"/>
      <c r="W257" s="929"/>
      <c r="X257" s="929"/>
      <c r="Y257" s="930"/>
    </row>
    <row r="258" spans="1:28" s="255" customFormat="1" ht="14.25" x14ac:dyDescent="0.2">
      <c r="A258" s="344" t="s">
        <v>920</v>
      </c>
      <c r="B258" s="246" t="s">
        <v>919</v>
      </c>
      <c r="C258" s="747"/>
      <c r="D258" s="711"/>
      <c r="E258" s="941"/>
      <c r="F258" s="339">
        <v>786309280021</v>
      </c>
      <c r="G258" s="154">
        <v>6</v>
      </c>
      <c r="H258" s="928"/>
      <c r="I258" s="929"/>
      <c r="J258" s="929"/>
      <c r="K258" s="929"/>
      <c r="L258" s="929"/>
      <c r="M258" s="929"/>
      <c r="N258" s="929"/>
      <c r="O258" s="929"/>
      <c r="P258" s="929"/>
      <c r="Q258" s="929"/>
      <c r="R258" s="929"/>
      <c r="S258" s="929"/>
      <c r="T258" s="929"/>
      <c r="U258" s="929"/>
      <c r="V258" s="929"/>
      <c r="W258" s="929"/>
      <c r="X258" s="929"/>
      <c r="Y258" s="930"/>
    </row>
    <row r="259" spans="1:28" s="255" customFormat="1" ht="14.25" x14ac:dyDescent="0.2">
      <c r="A259" s="344" t="s">
        <v>918</v>
      </c>
      <c r="B259" s="246" t="s">
        <v>917</v>
      </c>
      <c r="C259" s="747"/>
      <c r="D259" s="711"/>
      <c r="E259" s="941"/>
      <c r="F259" s="339">
        <v>786309280021</v>
      </c>
      <c r="G259" s="154">
        <v>6</v>
      </c>
      <c r="H259" s="928"/>
      <c r="I259" s="929"/>
      <c r="J259" s="929"/>
      <c r="K259" s="929"/>
      <c r="L259" s="929"/>
      <c r="M259" s="929"/>
      <c r="N259" s="929"/>
      <c r="O259" s="929"/>
      <c r="P259" s="929"/>
      <c r="Q259" s="929"/>
      <c r="R259" s="929"/>
      <c r="S259" s="929"/>
      <c r="T259" s="929"/>
      <c r="U259" s="929"/>
      <c r="V259" s="929"/>
      <c r="W259" s="929"/>
      <c r="X259" s="929"/>
      <c r="Y259" s="930"/>
    </row>
    <row r="260" spans="1:28" s="255" customFormat="1" thickBot="1" x14ac:dyDescent="0.25">
      <c r="A260" s="344" t="s">
        <v>916</v>
      </c>
      <c r="B260" s="246" t="s">
        <v>915</v>
      </c>
      <c r="C260" s="702"/>
      <c r="D260" s="717"/>
      <c r="E260" s="942"/>
      <c r="F260" s="339">
        <v>786309280021</v>
      </c>
      <c r="G260" s="154">
        <v>6</v>
      </c>
      <c r="H260" s="931"/>
      <c r="I260" s="932"/>
      <c r="J260" s="932"/>
      <c r="K260" s="932"/>
      <c r="L260" s="932"/>
      <c r="M260" s="932"/>
      <c r="N260" s="932"/>
      <c r="O260" s="932"/>
      <c r="P260" s="932"/>
      <c r="Q260" s="932"/>
      <c r="R260" s="932"/>
      <c r="S260" s="932"/>
      <c r="T260" s="932"/>
      <c r="U260" s="932"/>
      <c r="V260" s="932"/>
      <c r="W260" s="932"/>
      <c r="X260" s="932"/>
      <c r="Y260" s="933"/>
    </row>
    <row r="261" spans="1:28" s="15" customFormat="1" ht="15.75" customHeight="1" x14ac:dyDescent="0.2">
      <c r="A261" s="934" t="s">
        <v>1460</v>
      </c>
      <c r="B261" s="654"/>
      <c r="C261" s="654"/>
      <c r="D261" s="654"/>
      <c r="E261" s="654"/>
      <c r="F261" s="654"/>
      <c r="G261" s="654"/>
      <c r="H261" s="654"/>
      <c r="I261" s="654"/>
      <c r="J261" s="654"/>
      <c r="K261" s="654"/>
      <c r="L261" s="654"/>
      <c r="M261" s="654"/>
      <c r="N261" s="654"/>
      <c r="O261" s="654"/>
      <c r="P261" s="654"/>
      <c r="Q261" s="654"/>
      <c r="R261" s="654"/>
      <c r="S261" s="654"/>
      <c r="T261" s="654"/>
      <c r="U261" s="654"/>
      <c r="V261" s="654"/>
      <c r="W261" s="654"/>
      <c r="X261" s="654"/>
      <c r="Y261" s="935"/>
    </row>
    <row r="262" spans="1:28" s="15" customFormat="1" ht="15.75" customHeight="1" thickBot="1" x14ac:dyDescent="0.25">
      <c r="A262" s="936"/>
      <c r="B262" s="657"/>
      <c r="C262" s="657"/>
      <c r="D262" s="657"/>
      <c r="E262" s="657"/>
      <c r="F262" s="657"/>
      <c r="G262" s="657"/>
      <c r="H262" s="657"/>
      <c r="I262" s="657"/>
      <c r="J262" s="657"/>
      <c r="K262" s="657"/>
      <c r="L262" s="657"/>
      <c r="M262" s="657"/>
      <c r="N262" s="657"/>
      <c r="O262" s="657"/>
      <c r="P262" s="657"/>
      <c r="Q262" s="657"/>
      <c r="R262" s="657"/>
      <c r="S262" s="657"/>
      <c r="T262" s="657"/>
      <c r="U262" s="657"/>
      <c r="V262" s="657"/>
      <c r="W262" s="657"/>
      <c r="X262" s="657"/>
      <c r="Y262" s="937"/>
    </row>
    <row r="263" spans="1:28" s="15" customFormat="1" ht="15.75" x14ac:dyDescent="0.2">
      <c r="A263" s="667" t="s">
        <v>4</v>
      </c>
      <c r="B263" s="667"/>
      <c r="C263" s="667"/>
      <c r="D263" s="667"/>
      <c r="E263" s="667"/>
      <c r="F263" s="667"/>
      <c r="G263" s="667"/>
      <c r="H263" s="667"/>
      <c r="I263" s="667" t="s">
        <v>5</v>
      </c>
      <c r="J263" s="667"/>
      <c r="K263" s="667"/>
      <c r="L263" s="667"/>
      <c r="M263" s="667"/>
      <c r="N263" s="667" t="s">
        <v>6</v>
      </c>
      <c r="O263" s="667"/>
      <c r="P263" s="667"/>
      <c r="Q263" s="667"/>
      <c r="R263" s="667"/>
      <c r="S263" s="16"/>
      <c r="T263" s="943" t="s">
        <v>7</v>
      </c>
      <c r="U263" s="668"/>
      <c r="V263" s="944" t="s">
        <v>259</v>
      </c>
      <c r="W263" s="945"/>
      <c r="X263" s="944" t="s">
        <v>259</v>
      </c>
      <c r="Y263" s="945"/>
    </row>
    <row r="264" spans="1:28" s="29" customFormat="1" ht="15.75" customHeight="1" x14ac:dyDescent="0.2">
      <c r="A264" s="17" t="s">
        <v>9</v>
      </c>
      <c r="B264" s="18" t="s">
        <v>10</v>
      </c>
      <c r="C264" s="18" t="s">
        <v>11</v>
      </c>
      <c r="D264" s="18" t="s">
        <v>12</v>
      </c>
      <c r="E264" s="18" t="s">
        <v>774</v>
      </c>
      <c r="F264" s="19" t="s">
        <v>14</v>
      </c>
      <c r="G264" s="20" t="s">
        <v>15</v>
      </c>
      <c r="H264" s="20" t="s">
        <v>16</v>
      </c>
      <c r="I264" s="20" t="s">
        <v>17</v>
      </c>
      <c r="J264" s="20" t="s">
        <v>18</v>
      </c>
      <c r="K264" s="20" t="s">
        <v>19</v>
      </c>
      <c r="L264" s="20" t="s">
        <v>20</v>
      </c>
      <c r="M264" s="20" t="s">
        <v>21</v>
      </c>
      <c r="N264" s="21" t="s">
        <v>17</v>
      </c>
      <c r="O264" s="22" t="s">
        <v>18</v>
      </c>
      <c r="P264" s="22" t="s">
        <v>19</v>
      </c>
      <c r="Q264" s="22" t="s">
        <v>20</v>
      </c>
      <c r="R264" s="23" t="s">
        <v>21</v>
      </c>
      <c r="S264" s="24" t="s">
        <v>22</v>
      </c>
      <c r="T264" s="25" t="s">
        <v>23</v>
      </c>
      <c r="U264" s="25" t="s">
        <v>24</v>
      </c>
      <c r="V264" s="26" t="s">
        <v>25</v>
      </c>
      <c r="W264" s="25" t="s">
        <v>26</v>
      </c>
      <c r="X264" s="27" t="s">
        <v>27</v>
      </c>
      <c r="Y264" s="28" t="s">
        <v>28</v>
      </c>
    </row>
    <row r="265" spans="1:28" s="255" customFormat="1" ht="70.5" customHeight="1" x14ac:dyDescent="0.2">
      <c r="A265" s="30" t="s">
        <v>1475</v>
      </c>
      <c r="B265" s="30" t="s">
        <v>1476</v>
      </c>
      <c r="C265" s="701"/>
      <c r="D265" s="710" t="s">
        <v>879</v>
      </c>
      <c r="E265" s="940" t="s">
        <v>878</v>
      </c>
      <c r="F265" s="33" t="s">
        <v>1477</v>
      </c>
      <c r="G265" s="34">
        <v>24</v>
      </c>
      <c r="H265" s="34">
        <v>12</v>
      </c>
      <c r="I265" s="35">
        <v>7.6</v>
      </c>
      <c r="J265" s="35">
        <v>10.25</v>
      </c>
      <c r="K265" s="35">
        <v>10.5</v>
      </c>
      <c r="L265" s="35">
        <v>10</v>
      </c>
      <c r="M265" s="35">
        <f>(L265*K265*J265)/1728</f>
        <v>0.62282986111111116</v>
      </c>
      <c r="N265" s="35">
        <v>3.4</v>
      </c>
      <c r="O265" s="35">
        <v>9</v>
      </c>
      <c r="P265" s="35">
        <v>9.5</v>
      </c>
      <c r="Q265" s="35">
        <v>4.5</v>
      </c>
      <c r="R265" s="35">
        <f>(Q265*P265*O265)/1728</f>
        <v>0.22265625</v>
      </c>
      <c r="S265" s="325" t="s">
        <v>90</v>
      </c>
      <c r="T265" s="38">
        <v>1.4</v>
      </c>
      <c r="U265" s="38">
        <f>T265*G265</f>
        <v>33.599999999999994</v>
      </c>
      <c r="V265" s="38">
        <v>0.64900000000000002</v>
      </c>
      <c r="W265" s="38">
        <f>V265*G265</f>
        <v>15.576000000000001</v>
      </c>
      <c r="X265" s="38">
        <v>0.6</v>
      </c>
      <c r="Y265" s="38">
        <f>X265*G265</f>
        <v>14.399999999999999</v>
      </c>
      <c r="AA265" s="110"/>
      <c r="AB265" s="110"/>
    </row>
    <row r="266" spans="1:28" s="255" customFormat="1" ht="14.25" x14ac:dyDescent="0.2">
      <c r="A266" s="344" t="s">
        <v>876</v>
      </c>
      <c r="B266" s="246" t="s">
        <v>875</v>
      </c>
      <c r="C266" s="747"/>
      <c r="D266" s="711"/>
      <c r="E266" s="941"/>
      <c r="F266" s="339">
        <v>786309279995</v>
      </c>
      <c r="G266" s="154">
        <v>4</v>
      </c>
      <c r="H266" s="925" t="s">
        <v>717</v>
      </c>
      <c r="I266" s="926"/>
      <c r="J266" s="926"/>
      <c r="K266" s="926"/>
      <c r="L266" s="926"/>
      <c r="M266" s="926"/>
      <c r="N266" s="926"/>
      <c r="O266" s="926"/>
      <c r="P266" s="926"/>
      <c r="Q266" s="926"/>
      <c r="R266" s="926"/>
      <c r="S266" s="926"/>
      <c r="T266" s="926"/>
      <c r="U266" s="926"/>
      <c r="V266" s="926"/>
      <c r="W266" s="926"/>
      <c r="X266" s="926"/>
      <c r="Y266" s="927"/>
    </row>
    <row r="267" spans="1:28" s="255" customFormat="1" ht="14.25" x14ac:dyDescent="0.2">
      <c r="A267" s="344" t="s">
        <v>874</v>
      </c>
      <c r="B267" s="246" t="s">
        <v>873</v>
      </c>
      <c r="C267" s="747"/>
      <c r="D267" s="711"/>
      <c r="E267" s="941"/>
      <c r="F267" s="339">
        <v>786309279995</v>
      </c>
      <c r="G267" s="154">
        <v>4</v>
      </c>
      <c r="H267" s="928"/>
      <c r="I267" s="929"/>
      <c r="J267" s="929"/>
      <c r="K267" s="929"/>
      <c r="L267" s="929"/>
      <c r="M267" s="929"/>
      <c r="N267" s="929"/>
      <c r="O267" s="929"/>
      <c r="P267" s="929"/>
      <c r="Q267" s="929"/>
      <c r="R267" s="929"/>
      <c r="S267" s="929"/>
      <c r="T267" s="929"/>
      <c r="U267" s="929"/>
      <c r="V267" s="929"/>
      <c r="W267" s="929"/>
      <c r="X267" s="929"/>
      <c r="Y267" s="930"/>
    </row>
    <row r="268" spans="1:28" s="255" customFormat="1" ht="14.25" x14ac:dyDescent="0.2">
      <c r="A268" s="344" t="s">
        <v>872</v>
      </c>
      <c r="B268" s="246" t="s">
        <v>871</v>
      </c>
      <c r="C268" s="747"/>
      <c r="D268" s="711"/>
      <c r="E268" s="941"/>
      <c r="F268" s="339">
        <v>786309279995</v>
      </c>
      <c r="G268" s="154">
        <v>4</v>
      </c>
      <c r="H268" s="928"/>
      <c r="I268" s="929"/>
      <c r="J268" s="929"/>
      <c r="K268" s="929"/>
      <c r="L268" s="929"/>
      <c r="M268" s="929"/>
      <c r="N268" s="929"/>
      <c r="O268" s="929"/>
      <c r="P268" s="929"/>
      <c r="Q268" s="929"/>
      <c r="R268" s="929"/>
      <c r="S268" s="929"/>
      <c r="T268" s="929"/>
      <c r="U268" s="929"/>
      <c r="V268" s="929"/>
      <c r="W268" s="929"/>
      <c r="X268" s="929"/>
      <c r="Y268" s="930"/>
    </row>
    <row r="269" spans="1:28" s="255" customFormat="1" ht="14.25" x14ac:dyDescent="0.2">
      <c r="A269" s="344" t="s">
        <v>870</v>
      </c>
      <c r="B269" s="246" t="s">
        <v>869</v>
      </c>
      <c r="C269" s="747"/>
      <c r="D269" s="711"/>
      <c r="E269" s="941"/>
      <c r="F269" s="339">
        <v>786309279995</v>
      </c>
      <c r="G269" s="154">
        <v>4</v>
      </c>
      <c r="H269" s="928"/>
      <c r="I269" s="929"/>
      <c r="J269" s="929"/>
      <c r="K269" s="929"/>
      <c r="L269" s="929"/>
      <c r="M269" s="929"/>
      <c r="N269" s="929"/>
      <c r="O269" s="929"/>
      <c r="P269" s="929"/>
      <c r="Q269" s="929"/>
      <c r="R269" s="929"/>
      <c r="S269" s="929"/>
      <c r="T269" s="929"/>
      <c r="U269" s="929"/>
      <c r="V269" s="929"/>
      <c r="W269" s="929"/>
      <c r="X269" s="929"/>
      <c r="Y269" s="930"/>
    </row>
    <row r="270" spans="1:28" s="255" customFormat="1" ht="14.25" x14ac:dyDescent="0.2">
      <c r="A270" s="344" t="s">
        <v>868</v>
      </c>
      <c r="B270" s="246" t="s">
        <v>867</v>
      </c>
      <c r="C270" s="747"/>
      <c r="D270" s="711"/>
      <c r="E270" s="941"/>
      <c r="F270" s="339">
        <v>786309279995</v>
      </c>
      <c r="G270" s="154">
        <v>4</v>
      </c>
      <c r="H270" s="928"/>
      <c r="I270" s="929"/>
      <c r="J270" s="929"/>
      <c r="K270" s="929"/>
      <c r="L270" s="929"/>
      <c r="M270" s="929"/>
      <c r="N270" s="929"/>
      <c r="O270" s="929"/>
      <c r="P270" s="929"/>
      <c r="Q270" s="929"/>
      <c r="R270" s="929"/>
      <c r="S270" s="929"/>
      <c r="T270" s="929"/>
      <c r="U270" s="929"/>
      <c r="V270" s="929"/>
      <c r="W270" s="929"/>
      <c r="X270" s="929"/>
      <c r="Y270" s="930"/>
    </row>
    <row r="271" spans="1:28" s="255" customFormat="1" ht="14.25" x14ac:dyDescent="0.2">
      <c r="A271" s="344" t="s">
        <v>866</v>
      </c>
      <c r="B271" s="246" t="s">
        <v>865</v>
      </c>
      <c r="C271" s="702"/>
      <c r="D271" s="717"/>
      <c r="E271" s="942"/>
      <c r="F271" s="339">
        <v>786309279995</v>
      </c>
      <c r="G271" s="154">
        <v>4</v>
      </c>
      <c r="H271" s="931"/>
      <c r="I271" s="932"/>
      <c r="J271" s="932"/>
      <c r="K271" s="932"/>
      <c r="L271" s="932"/>
      <c r="M271" s="932"/>
      <c r="N271" s="932"/>
      <c r="O271" s="932"/>
      <c r="P271" s="932"/>
      <c r="Q271" s="932"/>
      <c r="R271" s="932"/>
      <c r="S271" s="932"/>
      <c r="T271" s="932"/>
      <c r="U271" s="932"/>
      <c r="V271" s="932"/>
      <c r="W271" s="932"/>
      <c r="X271" s="932"/>
      <c r="Y271" s="933"/>
    </row>
    <row r="272" spans="1:28" s="255" customFormat="1" ht="85.5" customHeight="1" x14ac:dyDescent="0.2">
      <c r="A272" s="404" t="s">
        <v>1478</v>
      </c>
      <c r="B272" s="30" t="s">
        <v>1479</v>
      </c>
      <c r="C272" s="718"/>
      <c r="D272" s="710" t="s">
        <v>1480</v>
      </c>
      <c r="E272" s="940" t="s">
        <v>878</v>
      </c>
      <c r="F272" s="33" t="s">
        <v>1481</v>
      </c>
      <c r="G272" s="34">
        <v>36</v>
      </c>
      <c r="H272" s="34">
        <v>6</v>
      </c>
      <c r="I272" s="35">
        <v>17.2</v>
      </c>
      <c r="J272" s="35">
        <v>12.6</v>
      </c>
      <c r="K272" s="35">
        <v>7.68</v>
      </c>
      <c r="L272" s="35">
        <v>9.65</v>
      </c>
      <c r="M272" s="35">
        <f>(L272*K272*J272)/1728</f>
        <v>0.54039999999999988</v>
      </c>
      <c r="N272" s="35"/>
      <c r="O272" s="35"/>
      <c r="P272" s="35"/>
      <c r="Q272" s="35"/>
      <c r="R272" s="35">
        <f>(Q272*P272*O272)/1728</f>
        <v>0</v>
      </c>
      <c r="S272" s="325" t="s">
        <v>90</v>
      </c>
      <c r="T272" s="326">
        <v>1.45</v>
      </c>
      <c r="U272" s="326">
        <f>T272*G272</f>
        <v>52.199999999999996</v>
      </c>
      <c r="V272" s="326">
        <v>0.70199999999999996</v>
      </c>
      <c r="W272" s="326">
        <f>V272*G272</f>
        <v>25.271999999999998</v>
      </c>
      <c r="X272" s="326">
        <v>0.65</v>
      </c>
      <c r="Y272" s="326">
        <f>X272*G272</f>
        <v>23.400000000000002</v>
      </c>
      <c r="AA272" s="110"/>
      <c r="AB272" s="110"/>
    </row>
    <row r="273" spans="1:28" s="255" customFormat="1" ht="14.25" customHeight="1" x14ac:dyDescent="0.2">
      <c r="A273" s="344" t="s">
        <v>876</v>
      </c>
      <c r="B273" s="246" t="s">
        <v>875</v>
      </c>
      <c r="C273" s="719"/>
      <c r="D273" s="711"/>
      <c r="E273" s="941"/>
      <c r="F273" s="339">
        <v>786309279995</v>
      </c>
      <c r="G273" s="154">
        <v>6</v>
      </c>
      <c r="H273" s="925" t="s">
        <v>717</v>
      </c>
      <c r="I273" s="926"/>
      <c r="J273" s="926"/>
      <c r="K273" s="926"/>
      <c r="L273" s="926"/>
      <c r="M273" s="926"/>
      <c r="N273" s="926"/>
      <c r="O273" s="926"/>
      <c r="P273" s="926"/>
      <c r="Q273" s="926"/>
      <c r="R273" s="926"/>
      <c r="S273" s="926"/>
      <c r="T273" s="926"/>
      <c r="U273" s="926"/>
      <c r="V273" s="926"/>
      <c r="W273" s="926"/>
      <c r="X273" s="926"/>
      <c r="Y273" s="927"/>
    </row>
    <row r="274" spans="1:28" s="255" customFormat="1" ht="14.25" customHeight="1" x14ac:dyDescent="0.2">
      <c r="A274" s="344" t="s">
        <v>874</v>
      </c>
      <c r="B274" s="246" t="s">
        <v>873</v>
      </c>
      <c r="C274" s="719"/>
      <c r="D274" s="711"/>
      <c r="E274" s="941"/>
      <c r="F274" s="339">
        <v>786309279995</v>
      </c>
      <c r="G274" s="154">
        <v>6</v>
      </c>
      <c r="H274" s="928"/>
      <c r="I274" s="929"/>
      <c r="J274" s="929"/>
      <c r="K274" s="929"/>
      <c r="L274" s="929"/>
      <c r="M274" s="929"/>
      <c r="N274" s="929"/>
      <c r="O274" s="929"/>
      <c r="P274" s="929"/>
      <c r="Q274" s="929"/>
      <c r="R274" s="929"/>
      <c r="S274" s="929"/>
      <c r="T274" s="929"/>
      <c r="U274" s="929"/>
      <c r="V274" s="929"/>
      <c r="W274" s="929"/>
      <c r="X274" s="929"/>
      <c r="Y274" s="930"/>
    </row>
    <row r="275" spans="1:28" s="255" customFormat="1" ht="14.25" customHeight="1" x14ac:dyDescent="0.2">
      <c r="A275" s="344" t="s">
        <v>872</v>
      </c>
      <c r="B275" s="246" t="s">
        <v>871</v>
      </c>
      <c r="C275" s="719"/>
      <c r="D275" s="711"/>
      <c r="E275" s="941"/>
      <c r="F275" s="339">
        <v>786309279995</v>
      </c>
      <c r="G275" s="154">
        <v>6</v>
      </c>
      <c r="H275" s="928"/>
      <c r="I275" s="929"/>
      <c r="J275" s="929"/>
      <c r="K275" s="929"/>
      <c r="L275" s="929"/>
      <c r="M275" s="929"/>
      <c r="N275" s="929"/>
      <c r="O275" s="929"/>
      <c r="P275" s="929"/>
      <c r="Q275" s="929"/>
      <c r="R275" s="929"/>
      <c r="S275" s="929"/>
      <c r="T275" s="929"/>
      <c r="U275" s="929"/>
      <c r="V275" s="929"/>
      <c r="W275" s="929"/>
      <c r="X275" s="929"/>
      <c r="Y275" s="930"/>
    </row>
    <row r="276" spans="1:28" s="255" customFormat="1" ht="14.25" customHeight="1" x14ac:dyDescent="0.2">
      <c r="A276" s="344" t="s">
        <v>870</v>
      </c>
      <c r="B276" s="246" t="s">
        <v>869</v>
      </c>
      <c r="C276" s="719"/>
      <c r="D276" s="711"/>
      <c r="E276" s="941"/>
      <c r="F276" s="339">
        <v>786309279995</v>
      </c>
      <c r="G276" s="154">
        <v>6</v>
      </c>
      <c r="H276" s="928"/>
      <c r="I276" s="929"/>
      <c r="J276" s="929"/>
      <c r="K276" s="929"/>
      <c r="L276" s="929"/>
      <c r="M276" s="929"/>
      <c r="N276" s="929"/>
      <c r="O276" s="929"/>
      <c r="P276" s="929"/>
      <c r="Q276" s="929"/>
      <c r="R276" s="929"/>
      <c r="S276" s="929"/>
      <c r="T276" s="929"/>
      <c r="U276" s="929"/>
      <c r="V276" s="929"/>
      <c r="W276" s="929"/>
      <c r="X276" s="929"/>
      <c r="Y276" s="930"/>
    </row>
    <row r="277" spans="1:28" s="255" customFormat="1" ht="14.25" customHeight="1" x14ac:dyDescent="0.2">
      <c r="A277" s="344" t="s">
        <v>868</v>
      </c>
      <c r="B277" s="246" t="s">
        <v>867</v>
      </c>
      <c r="C277" s="719"/>
      <c r="D277" s="711"/>
      <c r="E277" s="941"/>
      <c r="F277" s="339">
        <v>786309279995</v>
      </c>
      <c r="G277" s="154">
        <v>6</v>
      </c>
      <c r="H277" s="928"/>
      <c r="I277" s="929"/>
      <c r="J277" s="929"/>
      <c r="K277" s="929"/>
      <c r="L277" s="929"/>
      <c r="M277" s="929"/>
      <c r="N277" s="929"/>
      <c r="O277" s="929"/>
      <c r="P277" s="929"/>
      <c r="Q277" s="929"/>
      <c r="R277" s="929"/>
      <c r="S277" s="929"/>
      <c r="T277" s="929"/>
      <c r="U277" s="929"/>
      <c r="V277" s="929"/>
      <c r="W277" s="929"/>
      <c r="X277" s="929"/>
      <c r="Y277" s="930"/>
    </row>
    <row r="278" spans="1:28" s="255" customFormat="1" ht="14.25" customHeight="1" x14ac:dyDescent="0.2">
      <c r="A278" s="344" t="s">
        <v>866</v>
      </c>
      <c r="B278" s="246" t="s">
        <v>865</v>
      </c>
      <c r="C278" s="720"/>
      <c r="D278" s="717"/>
      <c r="E278" s="942"/>
      <c r="F278" s="339">
        <v>786309279995</v>
      </c>
      <c r="G278" s="154">
        <v>6</v>
      </c>
      <c r="H278" s="931"/>
      <c r="I278" s="932"/>
      <c r="J278" s="932"/>
      <c r="K278" s="932"/>
      <c r="L278" s="932"/>
      <c r="M278" s="932"/>
      <c r="N278" s="932"/>
      <c r="O278" s="932"/>
      <c r="P278" s="932"/>
      <c r="Q278" s="932"/>
      <c r="R278" s="932"/>
      <c r="S278" s="932"/>
      <c r="T278" s="932"/>
      <c r="U278" s="932"/>
      <c r="V278" s="932"/>
      <c r="W278" s="932"/>
      <c r="X278" s="932"/>
      <c r="Y278" s="933"/>
    </row>
    <row r="279" spans="1:28" s="39" customFormat="1" ht="70.5" customHeight="1" x14ac:dyDescent="0.2">
      <c r="A279" s="30" t="s">
        <v>1482</v>
      </c>
      <c r="B279" s="30" t="s">
        <v>1483</v>
      </c>
      <c r="C279" s="701"/>
      <c r="D279" s="710" t="s">
        <v>897</v>
      </c>
      <c r="E279" s="922" t="s">
        <v>1300</v>
      </c>
      <c r="F279" s="33" t="s">
        <v>1484</v>
      </c>
      <c r="G279" s="34">
        <v>36</v>
      </c>
      <c r="H279" s="34">
        <v>6</v>
      </c>
      <c r="I279" s="35">
        <v>4.8</v>
      </c>
      <c r="J279" s="35">
        <v>7</v>
      </c>
      <c r="K279" s="35">
        <v>15.5</v>
      </c>
      <c r="L279" s="35">
        <v>6</v>
      </c>
      <c r="M279" s="35">
        <f>(L279*K279*J279)/1728</f>
        <v>0.3767361111111111</v>
      </c>
      <c r="N279" s="35">
        <v>0.6</v>
      </c>
      <c r="O279" s="35">
        <v>14.75</v>
      </c>
      <c r="P279" s="35">
        <v>5</v>
      </c>
      <c r="Q279" s="35">
        <v>1</v>
      </c>
      <c r="R279" s="35">
        <f>(Q279*P279*O279)/1728</f>
        <v>4.2679398148148147E-2</v>
      </c>
      <c r="S279" s="36" t="s">
        <v>90</v>
      </c>
      <c r="T279" s="38">
        <v>1.25</v>
      </c>
      <c r="U279" s="38">
        <f>T279*G279</f>
        <v>45</v>
      </c>
      <c r="V279" s="38">
        <v>0.51100000000000001</v>
      </c>
      <c r="W279" s="38">
        <f>V279*G279</f>
        <v>18.396000000000001</v>
      </c>
      <c r="X279" s="38">
        <v>0.49</v>
      </c>
      <c r="Y279" s="38">
        <f>X279*G279</f>
        <v>17.64</v>
      </c>
      <c r="AA279" s="110"/>
      <c r="AB279" s="110"/>
    </row>
    <row r="280" spans="1:28" s="255" customFormat="1" ht="14.25" customHeight="1" x14ac:dyDescent="0.2">
      <c r="A280" s="344" t="s">
        <v>911</v>
      </c>
      <c r="B280" s="246" t="s">
        <v>910</v>
      </c>
      <c r="C280" s="747"/>
      <c r="D280" s="711"/>
      <c r="E280" s="923"/>
      <c r="F280" s="384">
        <v>786309279957</v>
      </c>
      <c r="G280" s="154">
        <v>6</v>
      </c>
      <c r="H280" s="925" t="s">
        <v>717</v>
      </c>
      <c r="I280" s="926"/>
      <c r="J280" s="926"/>
      <c r="K280" s="926"/>
      <c r="L280" s="926"/>
      <c r="M280" s="926"/>
      <c r="N280" s="926"/>
      <c r="O280" s="926"/>
      <c r="P280" s="926"/>
      <c r="Q280" s="926"/>
      <c r="R280" s="926"/>
      <c r="S280" s="926"/>
      <c r="T280" s="926"/>
      <c r="U280" s="926"/>
      <c r="V280" s="926"/>
      <c r="W280" s="926"/>
      <c r="X280" s="926"/>
      <c r="Y280" s="927"/>
    </row>
    <row r="281" spans="1:28" s="255" customFormat="1" x14ac:dyDescent="0.2">
      <c r="A281" s="344" t="s">
        <v>909</v>
      </c>
      <c r="B281" s="246" t="s">
        <v>908</v>
      </c>
      <c r="C281" s="747"/>
      <c r="D281" s="711"/>
      <c r="E281" s="923"/>
      <c r="F281" s="384">
        <v>786309279957</v>
      </c>
      <c r="G281" s="154">
        <v>6</v>
      </c>
      <c r="H281" s="928"/>
      <c r="I281" s="929"/>
      <c r="J281" s="929"/>
      <c r="K281" s="929"/>
      <c r="L281" s="929"/>
      <c r="M281" s="929"/>
      <c r="N281" s="929"/>
      <c r="O281" s="929"/>
      <c r="P281" s="929"/>
      <c r="Q281" s="929"/>
      <c r="R281" s="929"/>
      <c r="S281" s="929"/>
      <c r="T281" s="929"/>
      <c r="U281" s="929"/>
      <c r="V281" s="929"/>
      <c r="W281" s="929"/>
      <c r="X281" s="929"/>
      <c r="Y281" s="930"/>
    </row>
    <row r="282" spans="1:28" s="255" customFormat="1" x14ac:dyDescent="0.2">
      <c r="A282" s="344" t="s">
        <v>907</v>
      </c>
      <c r="B282" s="246" t="s">
        <v>906</v>
      </c>
      <c r="C282" s="747"/>
      <c r="D282" s="711"/>
      <c r="E282" s="923"/>
      <c r="F282" s="384">
        <v>786309279957</v>
      </c>
      <c r="G282" s="154">
        <v>6</v>
      </c>
      <c r="H282" s="928"/>
      <c r="I282" s="929"/>
      <c r="J282" s="929"/>
      <c r="K282" s="929"/>
      <c r="L282" s="929"/>
      <c r="M282" s="929"/>
      <c r="N282" s="929"/>
      <c r="O282" s="929"/>
      <c r="P282" s="929"/>
      <c r="Q282" s="929"/>
      <c r="R282" s="929"/>
      <c r="S282" s="929"/>
      <c r="T282" s="929"/>
      <c r="U282" s="929"/>
      <c r="V282" s="929"/>
      <c r="W282" s="929"/>
      <c r="X282" s="929"/>
      <c r="Y282" s="930"/>
    </row>
    <row r="283" spans="1:28" s="255" customFormat="1" x14ac:dyDescent="0.2">
      <c r="A283" s="344" t="s">
        <v>905</v>
      </c>
      <c r="B283" s="246" t="s">
        <v>904</v>
      </c>
      <c r="C283" s="747"/>
      <c r="D283" s="711"/>
      <c r="E283" s="923"/>
      <c r="F283" s="384">
        <v>786309279957</v>
      </c>
      <c r="G283" s="154">
        <v>6</v>
      </c>
      <c r="H283" s="928"/>
      <c r="I283" s="929"/>
      <c r="J283" s="929"/>
      <c r="K283" s="929"/>
      <c r="L283" s="929"/>
      <c r="M283" s="929"/>
      <c r="N283" s="929"/>
      <c r="O283" s="929"/>
      <c r="P283" s="929"/>
      <c r="Q283" s="929"/>
      <c r="R283" s="929"/>
      <c r="S283" s="929"/>
      <c r="T283" s="929"/>
      <c r="U283" s="929"/>
      <c r="V283" s="929"/>
      <c r="W283" s="929"/>
      <c r="X283" s="929"/>
      <c r="Y283" s="930"/>
    </row>
    <row r="284" spans="1:28" s="255" customFormat="1" x14ac:dyDescent="0.2">
      <c r="A284" s="344" t="s">
        <v>903</v>
      </c>
      <c r="B284" s="246" t="s">
        <v>902</v>
      </c>
      <c r="C284" s="747"/>
      <c r="D284" s="711"/>
      <c r="E284" s="923"/>
      <c r="F284" s="384">
        <v>786309279957</v>
      </c>
      <c r="G284" s="154">
        <v>6</v>
      </c>
      <c r="H284" s="928"/>
      <c r="I284" s="929"/>
      <c r="J284" s="929"/>
      <c r="K284" s="929"/>
      <c r="L284" s="929"/>
      <c r="M284" s="929"/>
      <c r="N284" s="929"/>
      <c r="O284" s="929"/>
      <c r="P284" s="929"/>
      <c r="Q284" s="929"/>
      <c r="R284" s="929"/>
      <c r="S284" s="929"/>
      <c r="T284" s="929"/>
      <c r="U284" s="929"/>
      <c r="V284" s="929"/>
      <c r="W284" s="929"/>
      <c r="X284" s="929"/>
      <c r="Y284" s="930"/>
    </row>
    <row r="285" spans="1:28" s="255" customFormat="1" x14ac:dyDescent="0.2">
      <c r="A285" s="344" t="s">
        <v>901</v>
      </c>
      <c r="B285" s="246" t="s">
        <v>900</v>
      </c>
      <c r="C285" s="702"/>
      <c r="D285" s="717"/>
      <c r="E285" s="924"/>
      <c r="F285" s="384">
        <v>786309279957</v>
      </c>
      <c r="G285" s="154">
        <v>6</v>
      </c>
      <c r="H285" s="931"/>
      <c r="I285" s="932"/>
      <c r="J285" s="932"/>
      <c r="K285" s="932"/>
      <c r="L285" s="932"/>
      <c r="M285" s="932"/>
      <c r="N285" s="932"/>
      <c r="O285" s="932"/>
      <c r="P285" s="932"/>
      <c r="Q285" s="932"/>
      <c r="R285" s="932"/>
      <c r="S285" s="932"/>
      <c r="T285" s="932"/>
      <c r="U285" s="932"/>
      <c r="V285" s="932"/>
      <c r="W285" s="932"/>
      <c r="X285" s="932"/>
      <c r="Y285" s="933"/>
    </row>
    <row r="286" spans="1:28" s="39" customFormat="1" ht="70.5" customHeight="1" x14ac:dyDescent="0.2">
      <c r="A286" s="30" t="s">
        <v>1485</v>
      </c>
      <c r="B286" s="30" t="s">
        <v>1486</v>
      </c>
      <c r="C286" s="701"/>
      <c r="D286" s="710" t="s">
        <v>897</v>
      </c>
      <c r="E286" s="922" t="s">
        <v>1300</v>
      </c>
      <c r="F286" s="33" t="s">
        <v>1487</v>
      </c>
      <c r="G286" s="34">
        <v>36</v>
      </c>
      <c r="H286" s="34">
        <v>6</v>
      </c>
      <c r="I286" s="35">
        <v>4.8</v>
      </c>
      <c r="J286" s="35">
        <v>7</v>
      </c>
      <c r="K286" s="35">
        <v>15.5</v>
      </c>
      <c r="L286" s="35">
        <v>6</v>
      </c>
      <c r="M286" s="35">
        <f>(L286*K286*J286)/1728</f>
        <v>0.3767361111111111</v>
      </c>
      <c r="N286" s="35">
        <v>0.6</v>
      </c>
      <c r="O286" s="35">
        <v>14.75</v>
      </c>
      <c r="P286" s="35">
        <v>5</v>
      </c>
      <c r="Q286" s="35">
        <v>1</v>
      </c>
      <c r="R286" s="35">
        <f>(Q286*P286*O286)/1728</f>
        <v>4.2679398148148147E-2</v>
      </c>
      <c r="S286" s="36" t="s">
        <v>90</v>
      </c>
      <c r="T286" s="38">
        <v>1.25</v>
      </c>
      <c r="U286" s="38">
        <f>T286*G286</f>
        <v>45</v>
      </c>
      <c r="V286" s="38">
        <v>0.51100000000000001</v>
      </c>
      <c r="W286" s="38">
        <f>V286*G286</f>
        <v>18.396000000000001</v>
      </c>
      <c r="X286" s="38">
        <v>0.49</v>
      </c>
      <c r="Y286" s="38">
        <f>X286*G286</f>
        <v>17.64</v>
      </c>
      <c r="AA286" s="110"/>
      <c r="AB286" s="110"/>
    </row>
    <row r="287" spans="1:28" s="255" customFormat="1" ht="14.25" customHeight="1" x14ac:dyDescent="0.2">
      <c r="A287" s="344" t="s">
        <v>894</v>
      </c>
      <c r="B287" s="246" t="s">
        <v>893</v>
      </c>
      <c r="C287" s="747"/>
      <c r="D287" s="711"/>
      <c r="E287" s="923"/>
      <c r="F287" s="339">
        <v>786309279964</v>
      </c>
      <c r="G287" s="154">
        <v>6</v>
      </c>
      <c r="H287" s="925" t="s">
        <v>717</v>
      </c>
      <c r="I287" s="926"/>
      <c r="J287" s="926"/>
      <c r="K287" s="926"/>
      <c r="L287" s="926"/>
      <c r="M287" s="926"/>
      <c r="N287" s="926"/>
      <c r="O287" s="926"/>
      <c r="P287" s="926"/>
      <c r="Q287" s="926"/>
      <c r="R287" s="926"/>
      <c r="S287" s="926"/>
      <c r="T287" s="926"/>
      <c r="U287" s="926"/>
      <c r="V287" s="926"/>
      <c r="W287" s="926"/>
      <c r="X287" s="926"/>
      <c r="Y287" s="927"/>
    </row>
    <row r="288" spans="1:28" s="255" customFormat="1" ht="14.25" x14ac:dyDescent="0.2">
      <c r="A288" s="344" t="s">
        <v>892</v>
      </c>
      <c r="B288" s="246" t="s">
        <v>891</v>
      </c>
      <c r="C288" s="747"/>
      <c r="D288" s="711"/>
      <c r="E288" s="923"/>
      <c r="F288" s="339">
        <v>786309279964</v>
      </c>
      <c r="G288" s="154">
        <v>6</v>
      </c>
      <c r="H288" s="928"/>
      <c r="I288" s="929"/>
      <c r="J288" s="929"/>
      <c r="K288" s="929"/>
      <c r="L288" s="929"/>
      <c r="M288" s="929"/>
      <c r="N288" s="929"/>
      <c r="O288" s="929"/>
      <c r="P288" s="929"/>
      <c r="Q288" s="929"/>
      <c r="R288" s="929"/>
      <c r="S288" s="929"/>
      <c r="T288" s="929"/>
      <c r="U288" s="929"/>
      <c r="V288" s="929"/>
      <c r="W288" s="929"/>
      <c r="X288" s="929"/>
      <c r="Y288" s="930"/>
    </row>
    <row r="289" spans="1:28" s="255" customFormat="1" ht="14.25" x14ac:dyDescent="0.2">
      <c r="A289" s="344" t="s">
        <v>890</v>
      </c>
      <c r="B289" s="246" t="s">
        <v>889</v>
      </c>
      <c r="C289" s="747"/>
      <c r="D289" s="711"/>
      <c r="E289" s="923"/>
      <c r="F289" s="339">
        <v>786309279964</v>
      </c>
      <c r="G289" s="154">
        <v>6</v>
      </c>
      <c r="H289" s="928"/>
      <c r="I289" s="929"/>
      <c r="J289" s="929"/>
      <c r="K289" s="929"/>
      <c r="L289" s="929"/>
      <c r="M289" s="929"/>
      <c r="N289" s="929"/>
      <c r="O289" s="929"/>
      <c r="P289" s="929"/>
      <c r="Q289" s="929"/>
      <c r="R289" s="929"/>
      <c r="S289" s="929"/>
      <c r="T289" s="929"/>
      <c r="U289" s="929"/>
      <c r="V289" s="929"/>
      <c r="W289" s="929"/>
      <c r="X289" s="929"/>
      <c r="Y289" s="930"/>
    </row>
    <row r="290" spans="1:28" s="255" customFormat="1" ht="14.25" x14ac:dyDescent="0.2">
      <c r="A290" s="344" t="s">
        <v>888</v>
      </c>
      <c r="B290" s="246" t="s">
        <v>887</v>
      </c>
      <c r="C290" s="747"/>
      <c r="D290" s="711"/>
      <c r="E290" s="923"/>
      <c r="F290" s="339">
        <v>786309279964</v>
      </c>
      <c r="G290" s="154">
        <v>6</v>
      </c>
      <c r="H290" s="928"/>
      <c r="I290" s="929"/>
      <c r="J290" s="929"/>
      <c r="K290" s="929"/>
      <c r="L290" s="929"/>
      <c r="M290" s="929"/>
      <c r="N290" s="929"/>
      <c r="O290" s="929"/>
      <c r="P290" s="929"/>
      <c r="Q290" s="929"/>
      <c r="R290" s="929"/>
      <c r="S290" s="929"/>
      <c r="T290" s="929"/>
      <c r="U290" s="929"/>
      <c r="V290" s="929"/>
      <c r="W290" s="929"/>
      <c r="X290" s="929"/>
      <c r="Y290" s="930"/>
    </row>
    <row r="291" spans="1:28" s="255" customFormat="1" ht="14.25" x14ac:dyDescent="0.2">
      <c r="A291" s="344" t="s">
        <v>886</v>
      </c>
      <c r="B291" s="246" t="s">
        <v>885</v>
      </c>
      <c r="C291" s="747"/>
      <c r="D291" s="711"/>
      <c r="E291" s="923"/>
      <c r="F291" s="339">
        <v>786309279964</v>
      </c>
      <c r="G291" s="154">
        <v>6</v>
      </c>
      <c r="H291" s="928"/>
      <c r="I291" s="929"/>
      <c r="J291" s="929"/>
      <c r="K291" s="929"/>
      <c r="L291" s="929"/>
      <c r="M291" s="929"/>
      <c r="N291" s="929"/>
      <c r="O291" s="929"/>
      <c r="P291" s="929"/>
      <c r="Q291" s="929"/>
      <c r="R291" s="929"/>
      <c r="S291" s="929"/>
      <c r="T291" s="929"/>
      <c r="U291" s="929"/>
      <c r="V291" s="929"/>
      <c r="W291" s="929"/>
      <c r="X291" s="929"/>
      <c r="Y291" s="930"/>
    </row>
    <row r="292" spans="1:28" s="255" customFormat="1" ht="14.25" x14ac:dyDescent="0.2">
      <c r="A292" s="344" t="s">
        <v>884</v>
      </c>
      <c r="B292" s="246" t="s">
        <v>883</v>
      </c>
      <c r="C292" s="702"/>
      <c r="D292" s="717"/>
      <c r="E292" s="924"/>
      <c r="F292" s="339">
        <v>786309279964</v>
      </c>
      <c r="G292" s="154">
        <v>6</v>
      </c>
      <c r="H292" s="931"/>
      <c r="I292" s="932"/>
      <c r="J292" s="932"/>
      <c r="K292" s="932"/>
      <c r="L292" s="932"/>
      <c r="M292" s="932"/>
      <c r="N292" s="932"/>
      <c r="O292" s="932"/>
      <c r="P292" s="932"/>
      <c r="Q292" s="932"/>
      <c r="R292" s="932"/>
      <c r="S292" s="932"/>
      <c r="T292" s="932"/>
      <c r="U292" s="932"/>
      <c r="V292" s="932"/>
      <c r="W292" s="932"/>
      <c r="X292" s="932"/>
      <c r="Y292" s="933"/>
    </row>
    <row r="293" spans="1:28" s="39" customFormat="1" ht="85.5" customHeight="1" x14ac:dyDescent="0.2">
      <c r="A293" s="30" t="s">
        <v>1488</v>
      </c>
      <c r="B293" s="30" t="s">
        <v>1489</v>
      </c>
      <c r="C293" s="718"/>
      <c r="D293" s="710" t="s">
        <v>1490</v>
      </c>
      <c r="E293" s="922" t="s">
        <v>1300</v>
      </c>
      <c r="F293" s="33" t="s">
        <v>1491</v>
      </c>
      <c r="G293" s="34">
        <v>36</v>
      </c>
      <c r="H293" s="34">
        <v>6</v>
      </c>
      <c r="I293" s="35">
        <v>4.8</v>
      </c>
      <c r="J293" s="35">
        <v>7</v>
      </c>
      <c r="K293" s="35">
        <v>15.5</v>
      </c>
      <c r="L293" s="35">
        <v>6</v>
      </c>
      <c r="M293" s="35">
        <f>(L293*K293*J293)/1728</f>
        <v>0.3767361111111111</v>
      </c>
      <c r="N293" s="35">
        <v>0.6</v>
      </c>
      <c r="O293" s="35">
        <v>14.75</v>
      </c>
      <c r="P293" s="35">
        <v>5</v>
      </c>
      <c r="Q293" s="35">
        <v>1</v>
      </c>
      <c r="R293" s="35">
        <f>(Q293*P293*O293)/1728</f>
        <v>4.2679398148148147E-2</v>
      </c>
      <c r="S293" s="36" t="s">
        <v>90</v>
      </c>
      <c r="T293" s="38">
        <v>1.3</v>
      </c>
      <c r="U293" s="38">
        <f>T293*G293</f>
        <v>46.800000000000004</v>
      </c>
      <c r="V293" s="38">
        <v>0.57299999999999995</v>
      </c>
      <c r="W293" s="38">
        <f>V293*G293</f>
        <v>20.628</v>
      </c>
      <c r="X293" s="38">
        <v>0.55000000000000004</v>
      </c>
      <c r="Y293" s="38">
        <f>X293*G293</f>
        <v>19.8</v>
      </c>
      <c r="AA293" s="110"/>
      <c r="AB293" s="110"/>
    </row>
    <row r="294" spans="1:28" s="255" customFormat="1" ht="14.25" customHeight="1" x14ac:dyDescent="0.2">
      <c r="A294" s="344" t="s">
        <v>911</v>
      </c>
      <c r="B294" s="246" t="s">
        <v>910</v>
      </c>
      <c r="C294" s="719"/>
      <c r="D294" s="711"/>
      <c r="E294" s="923"/>
      <c r="F294" s="384">
        <v>786309279957</v>
      </c>
      <c r="G294" s="154">
        <v>6</v>
      </c>
      <c r="H294" s="925" t="s">
        <v>717</v>
      </c>
      <c r="I294" s="926"/>
      <c r="J294" s="926"/>
      <c r="K294" s="926"/>
      <c r="L294" s="926"/>
      <c r="M294" s="926"/>
      <c r="N294" s="926"/>
      <c r="O294" s="926"/>
      <c r="P294" s="926"/>
      <c r="Q294" s="926"/>
      <c r="R294" s="926"/>
      <c r="S294" s="926"/>
      <c r="T294" s="926"/>
      <c r="U294" s="926"/>
      <c r="V294" s="926"/>
      <c r="W294" s="926"/>
      <c r="X294" s="926"/>
      <c r="Y294" s="927"/>
    </row>
    <row r="295" spans="1:28" s="255" customFormat="1" ht="15" customHeight="1" x14ac:dyDescent="0.2">
      <c r="A295" s="344" t="s">
        <v>909</v>
      </c>
      <c r="B295" s="246" t="s">
        <v>908</v>
      </c>
      <c r="C295" s="719"/>
      <c r="D295" s="711"/>
      <c r="E295" s="923"/>
      <c r="F295" s="384">
        <v>786309279957</v>
      </c>
      <c r="G295" s="154">
        <v>6</v>
      </c>
      <c r="H295" s="928"/>
      <c r="I295" s="929"/>
      <c r="J295" s="929"/>
      <c r="K295" s="929"/>
      <c r="L295" s="929"/>
      <c r="M295" s="929"/>
      <c r="N295" s="929"/>
      <c r="O295" s="929"/>
      <c r="P295" s="929"/>
      <c r="Q295" s="929"/>
      <c r="R295" s="929"/>
      <c r="S295" s="929"/>
      <c r="T295" s="929"/>
      <c r="U295" s="929"/>
      <c r="V295" s="929"/>
      <c r="W295" s="929"/>
      <c r="X295" s="929"/>
      <c r="Y295" s="930"/>
    </row>
    <row r="296" spans="1:28" s="255" customFormat="1" x14ac:dyDescent="0.2">
      <c r="A296" s="344" t="s">
        <v>907</v>
      </c>
      <c r="B296" s="246" t="s">
        <v>906</v>
      </c>
      <c r="C296" s="719"/>
      <c r="D296" s="711"/>
      <c r="E296" s="923"/>
      <c r="F296" s="384">
        <v>786309279957</v>
      </c>
      <c r="G296" s="154">
        <v>6</v>
      </c>
      <c r="H296" s="928"/>
      <c r="I296" s="929"/>
      <c r="J296" s="929"/>
      <c r="K296" s="929"/>
      <c r="L296" s="929"/>
      <c r="M296" s="929"/>
      <c r="N296" s="929"/>
      <c r="O296" s="929"/>
      <c r="P296" s="929"/>
      <c r="Q296" s="929"/>
      <c r="R296" s="929"/>
      <c r="S296" s="929"/>
      <c r="T296" s="929"/>
      <c r="U296" s="929"/>
      <c r="V296" s="929"/>
      <c r="W296" s="929"/>
      <c r="X296" s="929"/>
      <c r="Y296" s="930"/>
    </row>
    <row r="297" spans="1:28" s="255" customFormat="1" x14ac:dyDescent="0.2">
      <c r="A297" s="344" t="s">
        <v>905</v>
      </c>
      <c r="B297" s="246" t="s">
        <v>904</v>
      </c>
      <c r="C297" s="719"/>
      <c r="D297" s="711"/>
      <c r="E297" s="923"/>
      <c r="F297" s="384">
        <v>786309279957</v>
      </c>
      <c r="G297" s="154">
        <v>6</v>
      </c>
      <c r="H297" s="928"/>
      <c r="I297" s="929"/>
      <c r="J297" s="929"/>
      <c r="K297" s="929"/>
      <c r="L297" s="929"/>
      <c r="M297" s="929"/>
      <c r="N297" s="929"/>
      <c r="O297" s="929"/>
      <c r="P297" s="929"/>
      <c r="Q297" s="929"/>
      <c r="R297" s="929"/>
      <c r="S297" s="929"/>
      <c r="T297" s="929"/>
      <c r="U297" s="929"/>
      <c r="V297" s="929"/>
      <c r="W297" s="929"/>
      <c r="X297" s="929"/>
      <c r="Y297" s="930"/>
    </row>
    <row r="298" spans="1:28" s="255" customFormat="1" x14ac:dyDescent="0.2">
      <c r="A298" s="344" t="s">
        <v>903</v>
      </c>
      <c r="B298" s="246" t="s">
        <v>902</v>
      </c>
      <c r="C298" s="719"/>
      <c r="D298" s="711"/>
      <c r="E298" s="923"/>
      <c r="F298" s="384">
        <v>786309279957</v>
      </c>
      <c r="G298" s="154">
        <v>6</v>
      </c>
      <c r="H298" s="928"/>
      <c r="I298" s="929"/>
      <c r="J298" s="929"/>
      <c r="K298" s="929"/>
      <c r="L298" s="929"/>
      <c r="M298" s="929"/>
      <c r="N298" s="929"/>
      <c r="O298" s="929"/>
      <c r="P298" s="929"/>
      <c r="Q298" s="929"/>
      <c r="R298" s="929"/>
      <c r="S298" s="929"/>
      <c r="T298" s="929"/>
      <c r="U298" s="929"/>
      <c r="V298" s="929"/>
      <c r="W298" s="929"/>
      <c r="X298" s="929"/>
      <c r="Y298" s="930"/>
    </row>
    <row r="299" spans="1:28" s="255" customFormat="1" x14ac:dyDescent="0.2">
      <c r="A299" s="344" t="s">
        <v>901</v>
      </c>
      <c r="B299" s="246" t="s">
        <v>900</v>
      </c>
      <c r="C299" s="720"/>
      <c r="D299" s="717"/>
      <c r="E299" s="924"/>
      <c r="F299" s="384">
        <v>786309279957</v>
      </c>
      <c r="G299" s="154">
        <v>6</v>
      </c>
      <c r="H299" s="931"/>
      <c r="I299" s="932"/>
      <c r="J299" s="932"/>
      <c r="K299" s="932"/>
      <c r="L299" s="932"/>
      <c r="M299" s="932"/>
      <c r="N299" s="932"/>
      <c r="O299" s="932"/>
      <c r="P299" s="932"/>
      <c r="Q299" s="932"/>
      <c r="R299" s="932"/>
      <c r="S299" s="932"/>
      <c r="T299" s="932"/>
      <c r="U299" s="932"/>
      <c r="V299" s="932"/>
      <c r="W299" s="932"/>
      <c r="X299" s="932"/>
      <c r="Y299" s="933"/>
    </row>
    <row r="300" spans="1:28" s="39" customFormat="1" ht="85.5" customHeight="1" x14ac:dyDescent="0.2">
      <c r="A300" s="30" t="s">
        <v>1492</v>
      </c>
      <c r="B300" s="30" t="s">
        <v>1493</v>
      </c>
      <c r="C300" s="718"/>
      <c r="D300" s="710" t="s">
        <v>1490</v>
      </c>
      <c r="E300" s="922" t="s">
        <v>1300</v>
      </c>
      <c r="F300" s="33" t="s">
        <v>1494</v>
      </c>
      <c r="G300" s="34">
        <v>36</v>
      </c>
      <c r="H300" s="34">
        <v>6</v>
      </c>
      <c r="I300" s="35">
        <v>4.8</v>
      </c>
      <c r="J300" s="35">
        <v>7</v>
      </c>
      <c r="K300" s="35">
        <v>15.5</v>
      </c>
      <c r="L300" s="35">
        <v>6</v>
      </c>
      <c r="M300" s="35">
        <f>(L300*K300*J300)/1728</f>
        <v>0.3767361111111111</v>
      </c>
      <c r="N300" s="35">
        <v>0.6</v>
      </c>
      <c r="O300" s="35">
        <v>14.75</v>
      </c>
      <c r="P300" s="35">
        <v>5</v>
      </c>
      <c r="Q300" s="35">
        <v>1</v>
      </c>
      <c r="R300" s="35">
        <f>(Q300*P300*O300)/1728</f>
        <v>4.2679398148148147E-2</v>
      </c>
      <c r="S300" s="36" t="s">
        <v>90</v>
      </c>
      <c r="T300" s="38">
        <v>1.3</v>
      </c>
      <c r="U300" s="38">
        <f>T300*G300</f>
        <v>46.800000000000004</v>
      </c>
      <c r="V300" s="38">
        <v>0.57299999999999995</v>
      </c>
      <c r="W300" s="38">
        <f>V300*G300</f>
        <v>20.628</v>
      </c>
      <c r="X300" s="38">
        <v>0.55000000000000004</v>
      </c>
      <c r="Y300" s="38">
        <f>X300*G300</f>
        <v>19.8</v>
      </c>
      <c r="AA300" s="110"/>
      <c r="AB300" s="110"/>
    </row>
    <row r="301" spans="1:28" s="255" customFormat="1" ht="14.25" customHeight="1" x14ac:dyDescent="0.2">
      <c r="A301" s="344" t="s">
        <v>894</v>
      </c>
      <c r="B301" s="246" t="s">
        <v>893</v>
      </c>
      <c r="C301" s="719"/>
      <c r="D301" s="711"/>
      <c r="E301" s="923"/>
      <c r="F301" s="339">
        <v>786309279964</v>
      </c>
      <c r="G301" s="154">
        <v>6</v>
      </c>
      <c r="H301" s="925" t="s">
        <v>717</v>
      </c>
      <c r="I301" s="926"/>
      <c r="J301" s="926"/>
      <c r="K301" s="926"/>
      <c r="L301" s="926"/>
      <c r="M301" s="926"/>
      <c r="N301" s="926"/>
      <c r="O301" s="926"/>
      <c r="P301" s="926"/>
      <c r="Q301" s="926"/>
      <c r="R301" s="926"/>
      <c r="S301" s="926"/>
      <c r="T301" s="926"/>
      <c r="U301" s="926"/>
      <c r="V301" s="926"/>
      <c r="W301" s="926"/>
      <c r="X301" s="926"/>
      <c r="Y301" s="927"/>
    </row>
    <row r="302" spans="1:28" s="255" customFormat="1" ht="14.25" customHeight="1" x14ac:dyDescent="0.2">
      <c r="A302" s="344" t="s">
        <v>892</v>
      </c>
      <c r="B302" s="246" t="s">
        <v>891</v>
      </c>
      <c r="C302" s="719"/>
      <c r="D302" s="711"/>
      <c r="E302" s="923"/>
      <c r="F302" s="339">
        <v>786309279964</v>
      </c>
      <c r="G302" s="154">
        <v>6</v>
      </c>
      <c r="H302" s="928"/>
      <c r="I302" s="929"/>
      <c r="J302" s="929"/>
      <c r="K302" s="929"/>
      <c r="L302" s="929"/>
      <c r="M302" s="929"/>
      <c r="N302" s="929"/>
      <c r="O302" s="929"/>
      <c r="P302" s="929"/>
      <c r="Q302" s="929"/>
      <c r="R302" s="929"/>
      <c r="S302" s="929"/>
      <c r="T302" s="929"/>
      <c r="U302" s="929"/>
      <c r="V302" s="929"/>
      <c r="W302" s="929"/>
      <c r="X302" s="929"/>
      <c r="Y302" s="930"/>
    </row>
    <row r="303" spans="1:28" s="255" customFormat="1" ht="14.25" customHeight="1" x14ac:dyDescent="0.2">
      <c r="A303" s="344" t="s">
        <v>890</v>
      </c>
      <c r="B303" s="246" t="s">
        <v>889</v>
      </c>
      <c r="C303" s="719"/>
      <c r="D303" s="711"/>
      <c r="E303" s="923"/>
      <c r="F303" s="339">
        <v>786309279964</v>
      </c>
      <c r="G303" s="154">
        <v>6</v>
      </c>
      <c r="H303" s="928"/>
      <c r="I303" s="929"/>
      <c r="J303" s="929"/>
      <c r="K303" s="929"/>
      <c r="L303" s="929"/>
      <c r="M303" s="929"/>
      <c r="N303" s="929"/>
      <c r="O303" s="929"/>
      <c r="P303" s="929"/>
      <c r="Q303" s="929"/>
      <c r="R303" s="929"/>
      <c r="S303" s="929"/>
      <c r="T303" s="929"/>
      <c r="U303" s="929"/>
      <c r="V303" s="929"/>
      <c r="W303" s="929"/>
      <c r="X303" s="929"/>
      <c r="Y303" s="930"/>
    </row>
    <row r="304" spans="1:28" s="255" customFormat="1" ht="14.25" customHeight="1" x14ac:dyDescent="0.2">
      <c r="A304" s="344" t="s">
        <v>888</v>
      </c>
      <c r="B304" s="246" t="s">
        <v>887</v>
      </c>
      <c r="C304" s="719"/>
      <c r="D304" s="711"/>
      <c r="E304" s="923"/>
      <c r="F304" s="339">
        <v>786309279964</v>
      </c>
      <c r="G304" s="154">
        <v>6</v>
      </c>
      <c r="H304" s="928"/>
      <c r="I304" s="929"/>
      <c r="J304" s="929"/>
      <c r="K304" s="929"/>
      <c r="L304" s="929"/>
      <c r="M304" s="929"/>
      <c r="N304" s="929"/>
      <c r="O304" s="929"/>
      <c r="P304" s="929"/>
      <c r="Q304" s="929"/>
      <c r="R304" s="929"/>
      <c r="S304" s="929"/>
      <c r="T304" s="929"/>
      <c r="U304" s="929"/>
      <c r="V304" s="929"/>
      <c r="W304" s="929"/>
      <c r="X304" s="929"/>
      <c r="Y304" s="930"/>
    </row>
    <row r="305" spans="1:28" s="255" customFormat="1" ht="14.25" customHeight="1" x14ac:dyDescent="0.2">
      <c r="A305" s="344" t="s">
        <v>886</v>
      </c>
      <c r="B305" s="246" t="s">
        <v>885</v>
      </c>
      <c r="C305" s="719"/>
      <c r="D305" s="711"/>
      <c r="E305" s="923"/>
      <c r="F305" s="339">
        <v>786309279964</v>
      </c>
      <c r="G305" s="154">
        <v>6</v>
      </c>
      <c r="H305" s="928"/>
      <c r="I305" s="929"/>
      <c r="J305" s="929"/>
      <c r="K305" s="929"/>
      <c r="L305" s="929"/>
      <c r="M305" s="929"/>
      <c r="N305" s="929"/>
      <c r="O305" s="929"/>
      <c r="P305" s="929"/>
      <c r="Q305" s="929"/>
      <c r="R305" s="929"/>
      <c r="S305" s="929"/>
      <c r="T305" s="929"/>
      <c r="U305" s="929"/>
      <c r="V305" s="929"/>
      <c r="W305" s="929"/>
      <c r="X305" s="929"/>
      <c r="Y305" s="930"/>
    </row>
    <row r="306" spans="1:28" s="255" customFormat="1" ht="15" customHeight="1" thickBot="1" x14ac:dyDescent="0.25">
      <c r="A306" s="344" t="s">
        <v>884</v>
      </c>
      <c r="B306" s="246" t="s">
        <v>883</v>
      </c>
      <c r="C306" s="720"/>
      <c r="D306" s="717"/>
      <c r="E306" s="924"/>
      <c r="F306" s="339">
        <v>786309279964</v>
      </c>
      <c r="G306" s="154">
        <v>6</v>
      </c>
      <c r="H306" s="931"/>
      <c r="I306" s="932"/>
      <c r="J306" s="932"/>
      <c r="K306" s="932"/>
      <c r="L306" s="932"/>
      <c r="M306" s="932"/>
      <c r="N306" s="932"/>
      <c r="O306" s="932"/>
      <c r="P306" s="932"/>
      <c r="Q306" s="932"/>
      <c r="R306" s="932"/>
      <c r="S306" s="932"/>
      <c r="T306" s="932"/>
      <c r="U306" s="932"/>
      <c r="V306" s="932"/>
      <c r="W306" s="932"/>
      <c r="X306" s="932"/>
      <c r="Y306" s="933"/>
    </row>
    <row r="307" spans="1:28" ht="12.75" x14ac:dyDescent="0.2">
      <c r="A307" s="934" t="s">
        <v>1495</v>
      </c>
      <c r="B307" s="654"/>
      <c r="C307" s="654"/>
      <c r="D307" s="654"/>
      <c r="E307" s="654"/>
      <c r="F307" s="654"/>
      <c r="G307" s="654"/>
      <c r="H307" s="654"/>
      <c r="I307" s="654"/>
      <c r="J307" s="654"/>
      <c r="K307" s="654"/>
      <c r="L307" s="654"/>
      <c r="M307" s="654"/>
      <c r="N307" s="654"/>
      <c r="O307" s="654"/>
      <c r="P307" s="654"/>
      <c r="Q307" s="654"/>
      <c r="R307" s="654"/>
      <c r="S307" s="654"/>
      <c r="T307" s="654"/>
      <c r="U307" s="654"/>
      <c r="V307" s="654"/>
      <c r="W307" s="654"/>
      <c r="X307" s="654"/>
      <c r="Y307" s="935"/>
    </row>
    <row r="308" spans="1:28" ht="13.5" thickBot="1" x14ac:dyDescent="0.25">
      <c r="A308" s="936"/>
      <c r="B308" s="657"/>
      <c r="C308" s="657"/>
      <c r="D308" s="657"/>
      <c r="E308" s="657"/>
      <c r="F308" s="657"/>
      <c r="G308" s="657"/>
      <c r="H308" s="657"/>
      <c r="I308" s="657"/>
      <c r="J308" s="657"/>
      <c r="K308" s="657"/>
      <c r="L308" s="657"/>
      <c r="M308" s="657"/>
      <c r="N308" s="657"/>
      <c r="O308" s="657"/>
      <c r="P308" s="657"/>
      <c r="Q308" s="657"/>
      <c r="R308" s="657"/>
      <c r="S308" s="657"/>
      <c r="T308" s="657"/>
      <c r="U308" s="657"/>
      <c r="V308" s="657"/>
      <c r="W308" s="657"/>
      <c r="X308" s="657"/>
      <c r="Y308" s="937"/>
    </row>
    <row r="309" spans="1:28" ht="30.75" customHeight="1" x14ac:dyDescent="0.2">
      <c r="A309" s="667" t="s">
        <v>4</v>
      </c>
      <c r="B309" s="667"/>
      <c r="C309" s="667"/>
      <c r="D309" s="667"/>
      <c r="E309" s="667"/>
      <c r="F309" s="667"/>
      <c r="G309" s="667"/>
      <c r="H309" s="667"/>
      <c r="I309" s="667" t="s">
        <v>5</v>
      </c>
      <c r="J309" s="667"/>
      <c r="K309" s="667"/>
      <c r="L309" s="667"/>
      <c r="M309" s="667"/>
      <c r="N309" s="667" t="s">
        <v>6</v>
      </c>
      <c r="O309" s="667"/>
      <c r="P309" s="667"/>
      <c r="Q309" s="667"/>
      <c r="R309" s="667"/>
      <c r="S309" s="352"/>
      <c r="T309" s="938" t="s">
        <v>7</v>
      </c>
      <c r="U309" s="938"/>
      <c r="V309" s="939" t="s">
        <v>1496</v>
      </c>
      <c r="W309" s="938"/>
      <c r="X309" s="939" t="s">
        <v>1496</v>
      </c>
      <c r="Y309" s="938"/>
    </row>
    <row r="310" spans="1:28" ht="15.75" x14ac:dyDescent="0.2">
      <c r="A310" s="17" t="s">
        <v>9</v>
      </c>
      <c r="B310" s="18" t="s">
        <v>10</v>
      </c>
      <c r="C310" s="18" t="s">
        <v>11</v>
      </c>
      <c r="D310" s="18" t="s">
        <v>12</v>
      </c>
      <c r="E310" s="18" t="s">
        <v>774</v>
      </c>
      <c r="F310" s="19" t="s">
        <v>14</v>
      </c>
      <c r="G310" s="20" t="s">
        <v>15</v>
      </c>
      <c r="H310" s="20" t="s">
        <v>16</v>
      </c>
      <c r="I310" s="20" t="s">
        <v>17</v>
      </c>
      <c r="J310" s="20" t="s">
        <v>18</v>
      </c>
      <c r="K310" s="20" t="s">
        <v>19</v>
      </c>
      <c r="L310" s="20" t="s">
        <v>20</v>
      </c>
      <c r="M310" s="20" t="s">
        <v>21</v>
      </c>
      <c r="N310" s="21" t="s">
        <v>17</v>
      </c>
      <c r="O310" s="22" t="s">
        <v>18</v>
      </c>
      <c r="P310" s="22" t="s">
        <v>19</v>
      </c>
      <c r="Q310" s="22" t="s">
        <v>20</v>
      </c>
      <c r="R310" s="23" t="s">
        <v>21</v>
      </c>
      <c r="S310" s="350" t="s">
        <v>22</v>
      </c>
      <c r="T310" s="348" t="s">
        <v>23</v>
      </c>
      <c r="U310" s="348" t="s">
        <v>24</v>
      </c>
      <c r="V310" s="349" t="s">
        <v>25</v>
      </c>
      <c r="W310" s="348" t="s">
        <v>26</v>
      </c>
      <c r="X310" s="347" t="s">
        <v>27</v>
      </c>
      <c r="Y310" s="346" t="s">
        <v>28</v>
      </c>
    </row>
    <row r="311" spans="1:28" ht="85.5" customHeight="1" x14ac:dyDescent="0.2">
      <c r="A311" s="30" t="s">
        <v>1497</v>
      </c>
      <c r="B311" s="30" t="s">
        <v>1498</v>
      </c>
      <c r="C311" s="701"/>
      <c r="D311" s="710" t="s">
        <v>1499</v>
      </c>
      <c r="E311" s="922" t="s">
        <v>721</v>
      </c>
      <c r="F311" s="33" t="s">
        <v>1500</v>
      </c>
      <c r="G311" s="34">
        <v>72</v>
      </c>
      <c r="H311" s="34">
        <v>12</v>
      </c>
      <c r="I311" s="35">
        <v>4.4000000000000004</v>
      </c>
      <c r="J311" s="35">
        <v>6.25</v>
      </c>
      <c r="K311" s="35">
        <v>13.125</v>
      </c>
      <c r="L311" s="35">
        <v>9.25</v>
      </c>
      <c r="M311" s="35">
        <f>(L311*K311*J311)/1728</f>
        <v>0.4391140407986111</v>
      </c>
      <c r="N311" s="35">
        <v>0.7</v>
      </c>
      <c r="O311" s="35">
        <v>12.5</v>
      </c>
      <c r="P311" s="35">
        <v>5.5</v>
      </c>
      <c r="Q311" s="35">
        <v>1.5</v>
      </c>
      <c r="R311" s="35">
        <f>(Q311*P311*O311)/1728</f>
        <v>5.9678819444444448E-2</v>
      </c>
      <c r="S311" s="325" t="s">
        <v>90</v>
      </c>
      <c r="T311" s="326">
        <v>0.65</v>
      </c>
      <c r="U311" s="326">
        <f>T311*G311</f>
        <v>46.800000000000004</v>
      </c>
      <c r="V311" s="326">
        <v>0.27500000000000002</v>
      </c>
      <c r="W311" s="326">
        <f>V311*G311</f>
        <v>19.8</v>
      </c>
      <c r="X311" s="326">
        <v>0.255</v>
      </c>
      <c r="Y311" s="326">
        <f>X311*G311</f>
        <v>18.36</v>
      </c>
      <c r="AA311" s="110"/>
      <c r="AB311" s="110"/>
    </row>
    <row r="312" spans="1:28" ht="14.25" x14ac:dyDescent="0.2">
      <c r="A312" s="344" t="s">
        <v>1501</v>
      </c>
      <c r="B312" s="246" t="s">
        <v>1502</v>
      </c>
      <c r="C312" s="747"/>
      <c r="D312" s="711"/>
      <c r="E312" s="923"/>
      <c r="F312" s="339">
        <v>786309279902</v>
      </c>
      <c r="G312" s="154">
        <v>12</v>
      </c>
      <c r="H312" s="925" t="s">
        <v>717</v>
      </c>
      <c r="I312" s="926"/>
      <c r="J312" s="926"/>
      <c r="K312" s="926"/>
      <c r="L312" s="926"/>
      <c r="M312" s="926"/>
      <c r="N312" s="926"/>
      <c r="O312" s="926"/>
      <c r="P312" s="926"/>
      <c r="Q312" s="926"/>
      <c r="R312" s="926"/>
      <c r="S312" s="926"/>
      <c r="T312" s="926"/>
      <c r="U312" s="926"/>
      <c r="V312" s="926"/>
      <c r="W312" s="926"/>
      <c r="X312" s="926"/>
      <c r="Y312" s="927"/>
    </row>
    <row r="313" spans="1:28" ht="14.25" x14ac:dyDescent="0.2">
      <c r="A313" s="344" t="s">
        <v>1503</v>
      </c>
      <c r="B313" s="246" t="s">
        <v>1504</v>
      </c>
      <c r="C313" s="747"/>
      <c r="D313" s="711"/>
      <c r="E313" s="923"/>
      <c r="F313" s="339">
        <v>786309279902</v>
      </c>
      <c r="G313" s="154">
        <v>12</v>
      </c>
      <c r="H313" s="928"/>
      <c r="I313" s="929"/>
      <c r="J313" s="929"/>
      <c r="K313" s="929"/>
      <c r="L313" s="929"/>
      <c r="M313" s="929"/>
      <c r="N313" s="929"/>
      <c r="O313" s="929"/>
      <c r="P313" s="929"/>
      <c r="Q313" s="929"/>
      <c r="R313" s="929"/>
      <c r="S313" s="929"/>
      <c r="T313" s="929"/>
      <c r="U313" s="929"/>
      <c r="V313" s="929"/>
      <c r="W313" s="929"/>
      <c r="X313" s="929"/>
      <c r="Y313" s="930"/>
    </row>
    <row r="314" spans="1:28" ht="14.25" x14ac:dyDescent="0.2">
      <c r="A314" s="344" t="s">
        <v>1505</v>
      </c>
      <c r="B314" s="246" t="s">
        <v>1506</v>
      </c>
      <c r="C314" s="747"/>
      <c r="D314" s="711"/>
      <c r="E314" s="923"/>
      <c r="F314" s="339">
        <v>786309279902</v>
      </c>
      <c r="G314" s="154">
        <v>12</v>
      </c>
      <c r="H314" s="928"/>
      <c r="I314" s="929"/>
      <c r="J314" s="929"/>
      <c r="K314" s="929"/>
      <c r="L314" s="929"/>
      <c r="M314" s="929"/>
      <c r="N314" s="929"/>
      <c r="O314" s="929"/>
      <c r="P314" s="929"/>
      <c r="Q314" s="929"/>
      <c r="R314" s="929"/>
      <c r="S314" s="929"/>
      <c r="T314" s="929"/>
      <c r="U314" s="929"/>
      <c r="V314" s="929"/>
      <c r="W314" s="929"/>
      <c r="X314" s="929"/>
      <c r="Y314" s="930"/>
    </row>
    <row r="315" spans="1:28" ht="14.25" x14ac:dyDescent="0.2">
      <c r="A315" s="344" t="s">
        <v>1507</v>
      </c>
      <c r="B315" s="246" t="s">
        <v>1508</v>
      </c>
      <c r="C315" s="747"/>
      <c r="D315" s="711"/>
      <c r="E315" s="923"/>
      <c r="F315" s="339">
        <v>786309279902</v>
      </c>
      <c r="G315" s="154">
        <v>12</v>
      </c>
      <c r="H315" s="928"/>
      <c r="I315" s="929"/>
      <c r="J315" s="929"/>
      <c r="K315" s="929"/>
      <c r="L315" s="929"/>
      <c r="M315" s="929"/>
      <c r="N315" s="929"/>
      <c r="O315" s="929"/>
      <c r="P315" s="929"/>
      <c r="Q315" s="929"/>
      <c r="R315" s="929"/>
      <c r="S315" s="929"/>
      <c r="T315" s="929"/>
      <c r="U315" s="929"/>
      <c r="V315" s="929"/>
      <c r="W315" s="929"/>
      <c r="X315" s="929"/>
      <c r="Y315" s="930"/>
    </row>
    <row r="316" spans="1:28" ht="14.25" x14ac:dyDescent="0.2">
      <c r="A316" s="344" t="s">
        <v>1509</v>
      </c>
      <c r="B316" s="246" t="s">
        <v>1510</v>
      </c>
      <c r="C316" s="747"/>
      <c r="D316" s="711"/>
      <c r="E316" s="923"/>
      <c r="F316" s="339">
        <v>786309279902</v>
      </c>
      <c r="G316" s="154">
        <v>12</v>
      </c>
      <c r="H316" s="928"/>
      <c r="I316" s="929"/>
      <c r="J316" s="929"/>
      <c r="K316" s="929"/>
      <c r="L316" s="929"/>
      <c r="M316" s="929"/>
      <c r="N316" s="929"/>
      <c r="O316" s="929"/>
      <c r="P316" s="929"/>
      <c r="Q316" s="929"/>
      <c r="R316" s="929"/>
      <c r="S316" s="929"/>
      <c r="T316" s="929"/>
      <c r="U316" s="929"/>
      <c r="V316" s="929"/>
      <c r="W316" s="929"/>
      <c r="X316" s="929"/>
      <c r="Y316" s="930"/>
    </row>
    <row r="317" spans="1:28" ht="14.25" x14ac:dyDescent="0.2">
      <c r="A317" s="344" t="s">
        <v>1511</v>
      </c>
      <c r="B317" s="246" t="s">
        <v>1512</v>
      </c>
      <c r="C317" s="702"/>
      <c r="D317" s="717"/>
      <c r="E317" s="924"/>
      <c r="F317" s="339">
        <v>786309279902</v>
      </c>
      <c r="G317" s="154">
        <v>12</v>
      </c>
      <c r="H317" s="931"/>
      <c r="I317" s="932"/>
      <c r="J317" s="932"/>
      <c r="K317" s="932"/>
      <c r="L317" s="932"/>
      <c r="M317" s="932"/>
      <c r="N317" s="932"/>
      <c r="O317" s="932"/>
      <c r="P317" s="932"/>
      <c r="Q317" s="932"/>
      <c r="R317" s="932"/>
      <c r="S317" s="932"/>
      <c r="T317" s="932"/>
      <c r="U317" s="932"/>
      <c r="V317" s="932"/>
      <c r="W317" s="932"/>
      <c r="X317" s="932"/>
      <c r="Y317" s="933"/>
    </row>
    <row r="318" spans="1:28" ht="85.5" customHeight="1" x14ac:dyDescent="0.2">
      <c r="A318" s="30" t="s">
        <v>1513</v>
      </c>
      <c r="B318" s="30" t="s">
        <v>1514</v>
      </c>
      <c r="C318" s="701"/>
      <c r="D318" s="710" t="s">
        <v>1515</v>
      </c>
      <c r="E318" s="922" t="s">
        <v>721</v>
      </c>
      <c r="F318" s="33" t="s">
        <v>1516</v>
      </c>
      <c r="G318" s="34">
        <v>72</v>
      </c>
      <c r="H318" s="34">
        <v>12</v>
      </c>
      <c r="I318" s="35">
        <v>7.8</v>
      </c>
      <c r="J318" s="35">
        <v>9.25</v>
      </c>
      <c r="K318" s="35">
        <v>15.25</v>
      </c>
      <c r="L318" s="35">
        <v>9.25</v>
      </c>
      <c r="M318" s="35">
        <f>(L318*K318*J318)/1728</f>
        <v>0.7551088686342593</v>
      </c>
      <c r="N318" s="35">
        <v>1</v>
      </c>
      <c r="O318" s="35">
        <v>8.25</v>
      </c>
      <c r="P318" s="35">
        <v>14.25</v>
      </c>
      <c r="Q318" s="35">
        <v>1.5</v>
      </c>
      <c r="R318" s="35">
        <f>(Q318*P318*O318)/1728</f>
        <v>0.10205078125</v>
      </c>
      <c r="S318" s="325" t="s">
        <v>90</v>
      </c>
      <c r="T318" s="326">
        <v>0.7</v>
      </c>
      <c r="U318" s="326">
        <f>T318*G318</f>
        <v>50.4</v>
      </c>
      <c r="V318" s="326">
        <v>0.35699999999999998</v>
      </c>
      <c r="W318" s="326">
        <f>V318*G318</f>
        <v>25.704000000000001</v>
      </c>
      <c r="X318" s="326">
        <v>0.32600000000000001</v>
      </c>
      <c r="Y318" s="326">
        <f>X318*G318</f>
        <v>23.472000000000001</v>
      </c>
      <c r="AA318" s="110"/>
      <c r="AB318" s="110"/>
    </row>
    <row r="319" spans="1:28" ht="14.25" x14ac:dyDescent="0.2">
      <c r="A319" s="344" t="s">
        <v>1517</v>
      </c>
      <c r="B319" s="246" t="s">
        <v>1518</v>
      </c>
      <c r="C319" s="747"/>
      <c r="D319" s="711"/>
      <c r="E319" s="923"/>
      <c r="F319" s="339">
        <v>786309279919</v>
      </c>
      <c r="G319" s="154">
        <v>12</v>
      </c>
      <c r="H319" s="925" t="s">
        <v>717</v>
      </c>
      <c r="I319" s="926"/>
      <c r="J319" s="926"/>
      <c r="K319" s="926"/>
      <c r="L319" s="926"/>
      <c r="M319" s="926"/>
      <c r="N319" s="926"/>
      <c r="O319" s="926"/>
      <c r="P319" s="926"/>
      <c r="Q319" s="926"/>
      <c r="R319" s="926"/>
      <c r="S319" s="926"/>
      <c r="T319" s="926"/>
      <c r="U319" s="926"/>
      <c r="V319" s="926"/>
      <c r="W319" s="926"/>
      <c r="X319" s="926"/>
      <c r="Y319" s="927"/>
    </row>
    <row r="320" spans="1:28" ht="14.25" x14ac:dyDescent="0.2">
      <c r="A320" s="344" t="s">
        <v>1519</v>
      </c>
      <c r="B320" s="246" t="s">
        <v>1520</v>
      </c>
      <c r="C320" s="747"/>
      <c r="D320" s="711"/>
      <c r="E320" s="923"/>
      <c r="F320" s="339">
        <v>786309279919</v>
      </c>
      <c r="G320" s="154">
        <v>12</v>
      </c>
      <c r="H320" s="928"/>
      <c r="I320" s="929"/>
      <c r="J320" s="929"/>
      <c r="K320" s="929"/>
      <c r="L320" s="929"/>
      <c r="M320" s="929"/>
      <c r="N320" s="929"/>
      <c r="O320" s="929"/>
      <c r="P320" s="929"/>
      <c r="Q320" s="929"/>
      <c r="R320" s="929"/>
      <c r="S320" s="929"/>
      <c r="T320" s="929"/>
      <c r="U320" s="929"/>
      <c r="V320" s="929"/>
      <c r="W320" s="929"/>
      <c r="X320" s="929"/>
      <c r="Y320" s="930"/>
    </row>
    <row r="321" spans="1:28" ht="14.25" x14ac:dyDescent="0.2">
      <c r="A321" s="344" t="s">
        <v>1521</v>
      </c>
      <c r="B321" s="246" t="s">
        <v>1522</v>
      </c>
      <c r="C321" s="747"/>
      <c r="D321" s="711"/>
      <c r="E321" s="923"/>
      <c r="F321" s="339">
        <v>786309279919</v>
      </c>
      <c r="G321" s="154">
        <v>12</v>
      </c>
      <c r="H321" s="928"/>
      <c r="I321" s="929"/>
      <c r="J321" s="929"/>
      <c r="K321" s="929"/>
      <c r="L321" s="929"/>
      <c r="M321" s="929"/>
      <c r="N321" s="929"/>
      <c r="O321" s="929"/>
      <c r="P321" s="929"/>
      <c r="Q321" s="929"/>
      <c r="R321" s="929"/>
      <c r="S321" s="929"/>
      <c r="T321" s="929"/>
      <c r="U321" s="929"/>
      <c r="V321" s="929"/>
      <c r="W321" s="929"/>
      <c r="X321" s="929"/>
      <c r="Y321" s="930"/>
    </row>
    <row r="322" spans="1:28" ht="14.25" x14ac:dyDescent="0.2">
      <c r="A322" s="344" t="s">
        <v>1523</v>
      </c>
      <c r="B322" s="246" t="s">
        <v>1524</v>
      </c>
      <c r="C322" s="747"/>
      <c r="D322" s="711"/>
      <c r="E322" s="923"/>
      <c r="F322" s="339">
        <v>786309279919</v>
      </c>
      <c r="G322" s="154">
        <v>12</v>
      </c>
      <c r="H322" s="928"/>
      <c r="I322" s="929"/>
      <c r="J322" s="929"/>
      <c r="K322" s="929"/>
      <c r="L322" s="929"/>
      <c r="M322" s="929"/>
      <c r="N322" s="929"/>
      <c r="O322" s="929"/>
      <c r="P322" s="929"/>
      <c r="Q322" s="929"/>
      <c r="R322" s="929"/>
      <c r="S322" s="929"/>
      <c r="T322" s="929"/>
      <c r="U322" s="929"/>
      <c r="V322" s="929"/>
      <c r="W322" s="929"/>
      <c r="X322" s="929"/>
      <c r="Y322" s="930"/>
    </row>
    <row r="323" spans="1:28" ht="14.25" x14ac:dyDescent="0.2">
      <c r="A323" s="344" t="s">
        <v>1525</v>
      </c>
      <c r="B323" s="246" t="s">
        <v>1526</v>
      </c>
      <c r="C323" s="747"/>
      <c r="D323" s="711"/>
      <c r="E323" s="923"/>
      <c r="F323" s="339">
        <v>786309279919</v>
      </c>
      <c r="G323" s="154">
        <v>12</v>
      </c>
      <c r="H323" s="928"/>
      <c r="I323" s="929"/>
      <c r="J323" s="929"/>
      <c r="K323" s="929"/>
      <c r="L323" s="929"/>
      <c r="M323" s="929"/>
      <c r="N323" s="929"/>
      <c r="O323" s="929"/>
      <c r="P323" s="929"/>
      <c r="Q323" s="929"/>
      <c r="R323" s="929"/>
      <c r="S323" s="929"/>
      <c r="T323" s="929"/>
      <c r="U323" s="929"/>
      <c r="V323" s="929"/>
      <c r="W323" s="929"/>
      <c r="X323" s="929"/>
      <c r="Y323" s="930"/>
    </row>
    <row r="324" spans="1:28" ht="14.25" x14ac:dyDescent="0.2">
      <c r="A324" s="344" t="s">
        <v>1527</v>
      </c>
      <c r="B324" s="246" t="s">
        <v>1528</v>
      </c>
      <c r="C324" s="702"/>
      <c r="D324" s="717"/>
      <c r="E324" s="924"/>
      <c r="F324" s="339">
        <v>786309279919</v>
      </c>
      <c r="G324" s="154">
        <v>12</v>
      </c>
      <c r="H324" s="931"/>
      <c r="I324" s="932"/>
      <c r="J324" s="932"/>
      <c r="K324" s="932"/>
      <c r="L324" s="932"/>
      <c r="M324" s="932"/>
      <c r="N324" s="932"/>
      <c r="O324" s="932"/>
      <c r="P324" s="932"/>
      <c r="Q324" s="932"/>
      <c r="R324" s="932"/>
      <c r="S324" s="932"/>
      <c r="T324" s="932"/>
      <c r="U324" s="932"/>
      <c r="V324" s="932"/>
      <c r="W324" s="932"/>
      <c r="X324" s="932"/>
      <c r="Y324" s="933"/>
    </row>
    <row r="325" spans="1:28" ht="85.5" customHeight="1" x14ac:dyDescent="0.2">
      <c r="A325" s="30" t="s">
        <v>1529</v>
      </c>
      <c r="B325" s="30" t="s">
        <v>1530</v>
      </c>
      <c r="C325" s="701"/>
      <c r="D325" s="710" t="s">
        <v>1531</v>
      </c>
      <c r="E325" s="922" t="s">
        <v>721</v>
      </c>
      <c r="F325" s="33" t="s">
        <v>1532</v>
      </c>
      <c r="G325" s="34">
        <v>72</v>
      </c>
      <c r="H325" s="34">
        <v>12</v>
      </c>
      <c r="I325" s="35">
        <v>11.2</v>
      </c>
      <c r="J325" s="35">
        <v>11.25</v>
      </c>
      <c r="K325" s="35">
        <v>18</v>
      </c>
      <c r="L325" s="35">
        <v>9.25</v>
      </c>
      <c r="M325" s="35">
        <f>(L325*K325*J325)/1728</f>
        <v>1.083984375</v>
      </c>
      <c r="N325" s="35">
        <v>1.8</v>
      </c>
      <c r="O325" s="35">
        <v>10.25</v>
      </c>
      <c r="P325" s="35">
        <v>17.5</v>
      </c>
      <c r="Q325" s="35">
        <v>1.75</v>
      </c>
      <c r="R325" s="35">
        <f>(Q325*P325*O325)/1728</f>
        <v>0.18165870949074073</v>
      </c>
      <c r="S325" s="325" t="s">
        <v>90</v>
      </c>
      <c r="T325" s="326">
        <v>0.9</v>
      </c>
      <c r="U325" s="326">
        <f>T325*G325</f>
        <v>64.8</v>
      </c>
      <c r="V325" s="326">
        <v>0.46500000000000002</v>
      </c>
      <c r="W325" s="326">
        <f>V325*G325</f>
        <v>33.480000000000004</v>
      </c>
      <c r="X325" s="326">
        <v>0.42</v>
      </c>
      <c r="Y325" s="326">
        <f>X325*G325</f>
        <v>30.24</v>
      </c>
      <c r="AA325" s="110"/>
      <c r="AB325" s="110"/>
    </row>
    <row r="326" spans="1:28" ht="14.25" customHeight="1" x14ac:dyDescent="0.2">
      <c r="A326" s="344" t="s">
        <v>1533</v>
      </c>
      <c r="B326" s="246" t="s">
        <v>1534</v>
      </c>
      <c r="C326" s="747"/>
      <c r="D326" s="711"/>
      <c r="E326" s="923"/>
      <c r="F326" s="339">
        <v>786309279926</v>
      </c>
      <c r="G326" s="154">
        <v>12</v>
      </c>
      <c r="H326" s="925" t="s">
        <v>717</v>
      </c>
      <c r="I326" s="926"/>
      <c r="J326" s="926"/>
      <c r="K326" s="926"/>
      <c r="L326" s="926"/>
      <c r="M326" s="926"/>
      <c r="N326" s="926"/>
      <c r="O326" s="926"/>
      <c r="P326" s="926"/>
      <c r="Q326" s="926"/>
      <c r="R326" s="926"/>
      <c r="S326" s="926"/>
      <c r="T326" s="926"/>
      <c r="U326" s="926"/>
      <c r="V326" s="926"/>
      <c r="W326" s="926"/>
      <c r="X326" s="926"/>
      <c r="Y326" s="927"/>
    </row>
    <row r="327" spans="1:28" ht="14.25" customHeight="1" x14ac:dyDescent="0.2">
      <c r="A327" s="344" t="s">
        <v>1535</v>
      </c>
      <c r="B327" s="246" t="s">
        <v>1536</v>
      </c>
      <c r="C327" s="747"/>
      <c r="D327" s="711"/>
      <c r="E327" s="923"/>
      <c r="F327" s="339">
        <v>786309279926</v>
      </c>
      <c r="G327" s="154">
        <v>12</v>
      </c>
      <c r="H327" s="928"/>
      <c r="I327" s="929"/>
      <c r="J327" s="929"/>
      <c r="K327" s="929"/>
      <c r="L327" s="929"/>
      <c r="M327" s="929"/>
      <c r="N327" s="929"/>
      <c r="O327" s="929"/>
      <c r="P327" s="929"/>
      <c r="Q327" s="929"/>
      <c r="R327" s="929"/>
      <c r="S327" s="929"/>
      <c r="T327" s="929"/>
      <c r="U327" s="929"/>
      <c r="V327" s="929"/>
      <c r="W327" s="929"/>
      <c r="X327" s="929"/>
      <c r="Y327" s="930"/>
    </row>
    <row r="328" spans="1:28" ht="14.25" customHeight="1" x14ac:dyDescent="0.2">
      <c r="A328" s="344" t="s">
        <v>1537</v>
      </c>
      <c r="B328" s="246" t="s">
        <v>1538</v>
      </c>
      <c r="C328" s="747"/>
      <c r="D328" s="711"/>
      <c r="E328" s="923"/>
      <c r="F328" s="339">
        <v>786309279926</v>
      </c>
      <c r="G328" s="154">
        <v>12</v>
      </c>
      <c r="H328" s="928"/>
      <c r="I328" s="929"/>
      <c r="J328" s="929"/>
      <c r="K328" s="929"/>
      <c r="L328" s="929"/>
      <c r="M328" s="929"/>
      <c r="N328" s="929"/>
      <c r="O328" s="929"/>
      <c r="P328" s="929"/>
      <c r="Q328" s="929"/>
      <c r="R328" s="929"/>
      <c r="S328" s="929"/>
      <c r="T328" s="929"/>
      <c r="U328" s="929"/>
      <c r="V328" s="929"/>
      <c r="W328" s="929"/>
      <c r="X328" s="929"/>
      <c r="Y328" s="930"/>
    </row>
    <row r="329" spans="1:28" ht="14.25" customHeight="1" x14ac:dyDescent="0.2">
      <c r="A329" s="344" t="s">
        <v>1539</v>
      </c>
      <c r="B329" s="246" t="s">
        <v>1540</v>
      </c>
      <c r="C329" s="747"/>
      <c r="D329" s="711"/>
      <c r="E329" s="923"/>
      <c r="F329" s="339">
        <v>786309279926</v>
      </c>
      <c r="G329" s="154">
        <v>12</v>
      </c>
      <c r="H329" s="928"/>
      <c r="I329" s="929"/>
      <c r="J329" s="929"/>
      <c r="K329" s="929"/>
      <c r="L329" s="929"/>
      <c r="M329" s="929"/>
      <c r="N329" s="929"/>
      <c r="O329" s="929"/>
      <c r="P329" s="929"/>
      <c r="Q329" s="929"/>
      <c r="R329" s="929"/>
      <c r="S329" s="929"/>
      <c r="T329" s="929"/>
      <c r="U329" s="929"/>
      <c r="V329" s="929"/>
      <c r="W329" s="929"/>
      <c r="X329" s="929"/>
      <c r="Y329" s="930"/>
    </row>
    <row r="330" spans="1:28" ht="14.25" customHeight="1" x14ac:dyDescent="0.2">
      <c r="A330" s="344" t="s">
        <v>1541</v>
      </c>
      <c r="B330" s="246" t="s">
        <v>1542</v>
      </c>
      <c r="C330" s="747"/>
      <c r="D330" s="711"/>
      <c r="E330" s="923"/>
      <c r="F330" s="339">
        <v>786309279926</v>
      </c>
      <c r="G330" s="154">
        <v>12</v>
      </c>
      <c r="H330" s="928"/>
      <c r="I330" s="929"/>
      <c r="J330" s="929"/>
      <c r="K330" s="929"/>
      <c r="L330" s="929"/>
      <c r="M330" s="929"/>
      <c r="N330" s="929"/>
      <c r="O330" s="929"/>
      <c r="P330" s="929"/>
      <c r="Q330" s="929"/>
      <c r="R330" s="929"/>
      <c r="S330" s="929"/>
      <c r="T330" s="929"/>
      <c r="U330" s="929"/>
      <c r="V330" s="929"/>
      <c r="W330" s="929"/>
      <c r="X330" s="929"/>
      <c r="Y330" s="930"/>
    </row>
    <row r="331" spans="1:28" ht="14.25" customHeight="1" x14ac:dyDescent="0.2">
      <c r="A331" s="344" t="s">
        <v>1543</v>
      </c>
      <c r="B331" s="246" t="s">
        <v>1544</v>
      </c>
      <c r="C331" s="702"/>
      <c r="D331" s="717"/>
      <c r="E331" s="924"/>
      <c r="F331" s="339">
        <v>786309279926</v>
      </c>
      <c r="G331" s="154">
        <v>12</v>
      </c>
      <c r="H331" s="931"/>
      <c r="I331" s="932"/>
      <c r="J331" s="932"/>
      <c r="K331" s="932"/>
      <c r="L331" s="932"/>
      <c r="M331" s="932"/>
      <c r="N331" s="932"/>
      <c r="O331" s="932"/>
      <c r="P331" s="932"/>
      <c r="Q331" s="932"/>
      <c r="R331" s="932"/>
      <c r="S331" s="932"/>
      <c r="T331" s="932"/>
      <c r="U331" s="932"/>
      <c r="V331" s="932"/>
      <c r="W331" s="932"/>
      <c r="X331" s="932"/>
      <c r="Y331" s="933"/>
    </row>
    <row r="332" spans="1:28" ht="85.5" customHeight="1" x14ac:dyDescent="0.2">
      <c r="A332" s="30" t="s">
        <v>1545</v>
      </c>
      <c r="B332" s="30" t="s">
        <v>1546</v>
      </c>
      <c r="C332" s="701"/>
      <c r="D332" s="710" t="s">
        <v>1547</v>
      </c>
      <c r="E332" s="922" t="s">
        <v>721</v>
      </c>
      <c r="F332" s="33" t="s">
        <v>1548</v>
      </c>
      <c r="G332" s="34">
        <v>72</v>
      </c>
      <c r="H332" s="34">
        <v>12</v>
      </c>
      <c r="I332" s="35">
        <v>20.399999999999999</v>
      </c>
      <c r="J332" s="35">
        <v>17.125</v>
      </c>
      <c r="K332" s="35">
        <v>23.75</v>
      </c>
      <c r="L332" s="35">
        <v>5.75</v>
      </c>
      <c r="M332" s="35">
        <f>(L332*K332*J332)/1728</f>
        <v>1.3533754701967593</v>
      </c>
      <c r="N332" s="35">
        <v>3.2</v>
      </c>
      <c r="O332" s="35">
        <v>16</v>
      </c>
      <c r="P332" s="35">
        <v>22.25</v>
      </c>
      <c r="Q332" s="35">
        <v>1.5</v>
      </c>
      <c r="R332" s="35">
        <f>(Q332*P332*O332)/1728</f>
        <v>0.30902777777777779</v>
      </c>
      <c r="S332" s="325" t="s">
        <v>90</v>
      </c>
      <c r="T332" s="326">
        <v>1.1499999999999999</v>
      </c>
      <c r="U332" s="326">
        <f>T332*G332</f>
        <v>82.8</v>
      </c>
      <c r="V332" s="326">
        <v>0.57899999999999996</v>
      </c>
      <c r="W332" s="326">
        <f>V332*G332</f>
        <v>41.687999999999995</v>
      </c>
      <c r="X332" s="326">
        <v>0.52</v>
      </c>
      <c r="Y332" s="326">
        <f>X332*G332</f>
        <v>37.44</v>
      </c>
      <c r="AA332" s="110"/>
      <c r="AB332" s="110"/>
    </row>
    <row r="333" spans="1:28" ht="14.25" x14ac:dyDescent="0.2">
      <c r="A333" s="344" t="s">
        <v>1549</v>
      </c>
      <c r="B333" s="246" t="s">
        <v>1550</v>
      </c>
      <c r="C333" s="747"/>
      <c r="D333" s="711"/>
      <c r="E333" s="923"/>
      <c r="F333" s="339">
        <v>786309279933</v>
      </c>
      <c r="G333" s="154">
        <v>12</v>
      </c>
      <c r="H333" s="925" t="s">
        <v>717</v>
      </c>
      <c r="I333" s="926"/>
      <c r="J333" s="926"/>
      <c r="K333" s="926"/>
      <c r="L333" s="926"/>
      <c r="M333" s="926"/>
      <c r="N333" s="926"/>
      <c r="O333" s="926"/>
      <c r="P333" s="926"/>
      <c r="Q333" s="926"/>
      <c r="R333" s="926"/>
      <c r="S333" s="926"/>
      <c r="T333" s="926"/>
      <c r="U333" s="926"/>
      <c r="V333" s="926"/>
      <c r="W333" s="926"/>
      <c r="X333" s="926"/>
      <c r="Y333" s="927"/>
    </row>
    <row r="334" spans="1:28" ht="14.25" x14ac:dyDescent="0.2">
      <c r="A334" s="344" t="s">
        <v>1551</v>
      </c>
      <c r="B334" s="246" t="s">
        <v>1552</v>
      </c>
      <c r="C334" s="747"/>
      <c r="D334" s="711"/>
      <c r="E334" s="923"/>
      <c r="F334" s="339">
        <v>786309279933</v>
      </c>
      <c r="G334" s="154">
        <v>12</v>
      </c>
      <c r="H334" s="928"/>
      <c r="I334" s="929"/>
      <c r="J334" s="929"/>
      <c r="K334" s="929"/>
      <c r="L334" s="929"/>
      <c r="M334" s="929"/>
      <c r="N334" s="929"/>
      <c r="O334" s="929"/>
      <c r="P334" s="929"/>
      <c r="Q334" s="929"/>
      <c r="R334" s="929"/>
      <c r="S334" s="929"/>
      <c r="T334" s="929"/>
      <c r="U334" s="929"/>
      <c r="V334" s="929"/>
      <c r="W334" s="929"/>
      <c r="X334" s="929"/>
      <c r="Y334" s="930"/>
    </row>
    <row r="335" spans="1:28" ht="14.25" x14ac:dyDescent="0.2">
      <c r="A335" s="344" t="s">
        <v>1553</v>
      </c>
      <c r="B335" s="246" t="s">
        <v>1554</v>
      </c>
      <c r="C335" s="747"/>
      <c r="D335" s="711"/>
      <c r="E335" s="923"/>
      <c r="F335" s="339">
        <v>786309279933</v>
      </c>
      <c r="G335" s="154">
        <v>12</v>
      </c>
      <c r="H335" s="928"/>
      <c r="I335" s="929"/>
      <c r="J335" s="929"/>
      <c r="K335" s="929"/>
      <c r="L335" s="929"/>
      <c r="M335" s="929"/>
      <c r="N335" s="929"/>
      <c r="O335" s="929"/>
      <c r="P335" s="929"/>
      <c r="Q335" s="929"/>
      <c r="R335" s="929"/>
      <c r="S335" s="929"/>
      <c r="T335" s="929"/>
      <c r="U335" s="929"/>
      <c r="V335" s="929"/>
      <c r="W335" s="929"/>
      <c r="X335" s="929"/>
      <c r="Y335" s="930"/>
    </row>
    <row r="336" spans="1:28" ht="14.25" x14ac:dyDescent="0.2">
      <c r="A336" s="344" t="s">
        <v>1555</v>
      </c>
      <c r="B336" s="246" t="s">
        <v>1556</v>
      </c>
      <c r="C336" s="747"/>
      <c r="D336" s="711"/>
      <c r="E336" s="923"/>
      <c r="F336" s="339">
        <v>786309279933</v>
      </c>
      <c r="G336" s="154">
        <v>12</v>
      </c>
      <c r="H336" s="928"/>
      <c r="I336" s="929"/>
      <c r="J336" s="929"/>
      <c r="K336" s="929"/>
      <c r="L336" s="929"/>
      <c r="M336" s="929"/>
      <c r="N336" s="929"/>
      <c r="O336" s="929"/>
      <c r="P336" s="929"/>
      <c r="Q336" s="929"/>
      <c r="R336" s="929"/>
      <c r="S336" s="929"/>
      <c r="T336" s="929"/>
      <c r="U336" s="929"/>
      <c r="V336" s="929"/>
      <c r="W336" s="929"/>
      <c r="X336" s="929"/>
      <c r="Y336" s="930"/>
    </row>
    <row r="337" spans="1:28" ht="14.25" x14ac:dyDescent="0.2">
      <c r="A337" s="344" t="s">
        <v>1557</v>
      </c>
      <c r="B337" s="246" t="s">
        <v>1558</v>
      </c>
      <c r="C337" s="747"/>
      <c r="D337" s="711"/>
      <c r="E337" s="923"/>
      <c r="F337" s="339">
        <v>786309279933</v>
      </c>
      <c r="G337" s="154">
        <v>12</v>
      </c>
      <c r="H337" s="928"/>
      <c r="I337" s="929"/>
      <c r="J337" s="929"/>
      <c r="K337" s="929"/>
      <c r="L337" s="929"/>
      <c r="M337" s="929"/>
      <c r="N337" s="929"/>
      <c r="O337" s="929"/>
      <c r="P337" s="929"/>
      <c r="Q337" s="929"/>
      <c r="R337" s="929"/>
      <c r="S337" s="929"/>
      <c r="T337" s="929"/>
      <c r="U337" s="929"/>
      <c r="V337" s="929"/>
      <c r="W337" s="929"/>
      <c r="X337" s="929"/>
      <c r="Y337" s="930"/>
    </row>
    <row r="338" spans="1:28" ht="14.25" x14ac:dyDescent="0.2">
      <c r="A338" s="344" t="s">
        <v>1559</v>
      </c>
      <c r="B338" s="246" t="s">
        <v>1560</v>
      </c>
      <c r="C338" s="702"/>
      <c r="D338" s="717"/>
      <c r="E338" s="924"/>
      <c r="F338" s="339">
        <v>786309279933</v>
      </c>
      <c r="G338" s="154">
        <v>12</v>
      </c>
      <c r="H338" s="931"/>
      <c r="I338" s="932"/>
      <c r="J338" s="932"/>
      <c r="K338" s="932"/>
      <c r="L338" s="932"/>
      <c r="M338" s="932"/>
      <c r="N338" s="932"/>
      <c r="O338" s="932"/>
      <c r="P338" s="932"/>
      <c r="Q338" s="932"/>
      <c r="R338" s="932"/>
      <c r="S338" s="932"/>
      <c r="T338" s="932"/>
      <c r="U338" s="932"/>
      <c r="V338" s="932"/>
      <c r="W338" s="932"/>
      <c r="X338" s="932"/>
      <c r="Y338" s="933"/>
    </row>
    <row r="339" spans="1:28" ht="85.5" customHeight="1" x14ac:dyDescent="0.2">
      <c r="A339" s="30" t="s">
        <v>1561</v>
      </c>
      <c r="B339" s="30" t="s">
        <v>1562</v>
      </c>
      <c r="C339" s="701"/>
      <c r="D339" s="710" t="s">
        <v>1563</v>
      </c>
      <c r="E339" s="922" t="s">
        <v>721</v>
      </c>
      <c r="F339" s="33" t="s">
        <v>1564</v>
      </c>
      <c r="G339" s="34">
        <v>72</v>
      </c>
      <c r="H339" s="34">
        <v>12</v>
      </c>
      <c r="I339" s="35">
        <v>6.8</v>
      </c>
      <c r="J339" s="35">
        <v>5.75</v>
      </c>
      <c r="K339" s="35">
        <v>18</v>
      </c>
      <c r="L339" s="35">
        <v>9.5</v>
      </c>
      <c r="M339" s="35">
        <f>(L339*K339*J339)/1728</f>
        <v>0.56901041666666663</v>
      </c>
      <c r="N339" s="35">
        <v>1</v>
      </c>
      <c r="O339" s="35">
        <v>4.875</v>
      </c>
      <c r="P339" s="35">
        <v>17</v>
      </c>
      <c r="Q339" s="35">
        <v>1.75</v>
      </c>
      <c r="R339" s="35">
        <f>(Q339*P339*O339)/1728</f>
        <v>8.3930121527777776E-2</v>
      </c>
      <c r="S339" s="325" t="s">
        <v>90</v>
      </c>
      <c r="T339" s="326">
        <v>0.75</v>
      </c>
      <c r="U339" s="326">
        <f>T339*G339</f>
        <v>54</v>
      </c>
      <c r="V339" s="326">
        <v>0.372</v>
      </c>
      <c r="W339" s="326">
        <f>V339*G339</f>
        <v>26.783999999999999</v>
      </c>
      <c r="X339" s="326">
        <v>0.35</v>
      </c>
      <c r="Y339" s="326">
        <f>X339*G339</f>
        <v>25.2</v>
      </c>
      <c r="AA339" s="110"/>
      <c r="AB339" s="110"/>
    </row>
    <row r="340" spans="1:28" ht="14.25" x14ac:dyDescent="0.2">
      <c r="A340" s="344" t="s">
        <v>1565</v>
      </c>
      <c r="B340" s="246" t="s">
        <v>1566</v>
      </c>
      <c r="C340" s="747"/>
      <c r="D340" s="711"/>
      <c r="E340" s="923"/>
      <c r="F340" s="339">
        <v>786309279940</v>
      </c>
      <c r="G340" s="154">
        <v>12</v>
      </c>
      <c r="H340" s="925" t="s">
        <v>717</v>
      </c>
      <c r="I340" s="926"/>
      <c r="J340" s="926"/>
      <c r="K340" s="926"/>
      <c r="L340" s="926"/>
      <c r="M340" s="926"/>
      <c r="N340" s="926"/>
      <c r="O340" s="926"/>
      <c r="P340" s="926"/>
      <c r="Q340" s="926"/>
      <c r="R340" s="926"/>
      <c r="S340" s="926"/>
      <c r="T340" s="926"/>
      <c r="U340" s="926"/>
      <c r="V340" s="926"/>
      <c r="W340" s="926"/>
      <c r="X340" s="926"/>
      <c r="Y340" s="927"/>
    </row>
    <row r="341" spans="1:28" ht="14.25" x14ac:dyDescent="0.2">
      <c r="A341" s="344" t="s">
        <v>1567</v>
      </c>
      <c r="B341" s="246" t="s">
        <v>1568</v>
      </c>
      <c r="C341" s="747"/>
      <c r="D341" s="711"/>
      <c r="E341" s="923"/>
      <c r="F341" s="339">
        <v>786309279940</v>
      </c>
      <c r="G341" s="154">
        <v>12</v>
      </c>
      <c r="H341" s="928"/>
      <c r="I341" s="929"/>
      <c r="J341" s="929"/>
      <c r="K341" s="929"/>
      <c r="L341" s="929"/>
      <c r="M341" s="929"/>
      <c r="N341" s="929"/>
      <c r="O341" s="929"/>
      <c r="P341" s="929"/>
      <c r="Q341" s="929"/>
      <c r="R341" s="929"/>
      <c r="S341" s="929"/>
      <c r="T341" s="929"/>
      <c r="U341" s="929"/>
      <c r="V341" s="929"/>
      <c r="W341" s="929"/>
      <c r="X341" s="929"/>
      <c r="Y341" s="930"/>
    </row>
    <row r="342" spans="1:28" ht="14.25" x14ac:dyDescent="0.2">
      <c r="A342" s="344" t="s">
        <v>1569</v>
      </c>
      <c r="B342" s="246" t="s">
        <v>1570</v>
      </c>
      <c r="C342" s="747"/>
      <c r="D342" s="711"/>
      <c r="E342" s="923"/>
      <c r="F342" s="339">
        <v>786309279940</v>
      </c>
      <c r="G342" s="154">
        <v>12</v>
      </c>
      <c r="H342" s="928"/>
      <c r="I342" s="929"/>
      <c r="J342" s="929"/>
      <c r="K342" s="929"/>
      <c r="L342" s="929"/>
      <c r="M342" s="929"/>
      <c r="N342" s="929"/>
      <c r="O342" s="929"/>
      <c r="P342" s="929"/>
      <c r="Q342" s="929"/>
      <c r="R342" s="929"/>
      <c r="S342" s="929"/>
      <c r="T342" s="929"/>
      <c r="U342" s="929"/>
      <c r="V342" s="929"/>
      <c r="W342" s="929"/>
      <c r="X342" s="929"/>
      <c r="Y342" s="930"/>
    </row>
    <row r="343" spans="1:28" ht="14.25" x14ac:dyDescent="0.2">
      <c r="A343" s="344" t="s">
        <v>1571</v>
      </c>
      <c r="B343" s="246" t="s">
        <v>1572</v>
      </c>
      <c r="C343" s="747"/>
      <c r="D343" s="711"/>
      <c r="E343" s="923"/>
      <c r="F343" s="339">
        <v>786309279940</v>
      </c>
      <c r="G343" s="154">
        <v>12</v>
      </c>
      <c r="H343" s="928"/>
      <c r="I343" s="929"/>
      <c r="J343" s="929"/>
      <c r="K343" s="929"/>
      <c r="L343" s="929"/>
      <c r="M343" s="929"/>
      <c r="N343" s="929"/>
      <c r="O343" s="929"/>
      <c r="P343" s="929"/>
      <c r="Q343" s="929"/>
      <c r="R343" s="929"/>
      <c r="S343" s="929"/>
      <c r="T343" s="929"/>
      <c r="U343" s="929"/>
      <c r="V343" s="929"/>
      <c r="W343" s="929"/>
      <c r="X343" s="929"/>
      <c r="Y343" s="930"/>
    </row>
    <row r="344" spans="1:28" ht="14.25" x14ac:dyDescent="0.2">
      <c r="A344" s="344" t="s">
        <v>1573</v>
      </c>
      <c r="B344" s="246" t="s">
        <v>1574</v>
      </c>
      <c r="C344" s="747"/>
      <c r="D344" s="711"/>
      <c r="E344" s="923"/>
      <c r="F344" s="339">
        <v>786309279940</v>
      </c>
      <c r="G344" s="154">
        <v>12</v>
      </c>
      <c r="H344" s="928"/>
      <c r="I344" s="929"/>
      <c r="J344" s="929"/>
      <c r="K344" s="929"/>
      <c r="L344" s="929"/>
      <c r="M344" s="929"/>
      <c r="N344" s="929"/>
      <c r="O344" s="929"/>
      <c r="P344" s="929"/>
      <c r="Q344" s="929"/>
      <c r="R344" s="929"/>
      <c r="S344" s="929"/>
      <c r="T344" s="929"/>
      <c r="U344" s="929"/>
      <c r="V344" s="929"/>
      <c r="W344" s="929"/>
      <c r="X344" s="929"/>
      <c r="Y344" s="930"/>
    </row>
    <row r="345" spans="1:28" ht="14.25" x14ac:dyDescent="0.2">
      <c r="A345" s="344" t="s">
        <v>1575</v>
      </c>
      <c r="B345" s="246" t="s">
        <v>1576</v>
      </c>
      <c r="C345" s="702"/>
      <c r="D345" s="717"/>
      <c r="E345" s="924"/>
      <c r="F345" s="339">
        <v>786309279940</v>
      </c>
      <c r="G345" s="154">
        <v>12</v>
      </c>
      <c r="H345" s="931"/>
      <c r="I345" s="932"/>
      <c r="J345" s="932"/>
      <c r="K345" s="932"/>
      <c r="L345" s="932"/>
      <c r="M345" s="932"/>
      <c r="N345" s="932"/>
      <c r="O345" s="932"/>
      <c r="P345" s="932"/>
      <c r="Q345" s="932"/>
      <c r="R345" s="932"/>
      <c r="S345" s="932"/>
      <c r="T345" s="932"/>
      <c r="U345" s="932"/>
      <c r="V345" s="932"/>
      <c r="W345" s="932"/>
      <c r="X345" s="932"/>
      <c r="Y345" s="933"/>
    </row>
    <row r="346" spans="1:28" ht="12.75" x14ac:dyDescent="0.2">
      <c r="A346" s="7"/>
      <c r="D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8" ht="12.75" x14ac:dyDescent="0.2">
      <c r="A347" s="7"/>
      <c r="D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8" ht="12.75" x14ac:dyDescent="0.2">
      <c r="A348" s="7"/>
      <c r="D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8" ht="12.75" x14ac:dyDescent="0.2">
      <c r="A349" s="7"/>
      <c r="D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8" ht="85.5" customHeight="1" x14ac:dyDescent="0.2">
      <c r="A350" s="7"/>
      <c r="D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8" ht="12.75" x14ac:dyDescent="0.2">
      <c r="A351" s="7"/>
      <c r="D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8" ht="12.75" x14ac:dyDescent="0.2">
      <c r="A352" s="7"/>
      <c r="D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="7" customFormat="1" ht="12.75" x14ac:dyDescent="0.2"/>
    <row r="354" s="7" customFormat="1" ht="12.75" x14ac:dyDescent="0.2"/>
  </sheetData>
  <mergeCells count="232">
    <mergeCell ref="A2:Y2"/>
    <mergeCell ref="A3:Y3"/>
    <mergeCell ref="A4:Y4"/>
    <mergeCell ref="A5:Y5"/>
    <mergeCell ref="A13:Y14"/>
    <mergeCell ref="A15:H15"/>
    <mergeCell ref="I15:M15"/>
    <mergeCell ref="N15:R15"/>
    <mergeCell ref="T15:U15"/>
    <mergeCell ref="V15:W15"/>
    <mergeCell ref="X15:Y15"/>
    <mergeCell ref="C17:C23"/>
    <mergeCell ref="D17:D23"/>
    <mergeCell ref="E17:E23"/>
    <mergeCell ref="H18:Y23"/>
    <mergeCell ref="C24:C30"/>
    <mergeCell ref="D24:D30"/>
    <mergeCell ref="E24:E30"/>
    <mergeCell ref="H25:Y30"/>
    <mergeCell ref="C45:C51"/>
    <mergeCell ref="D45:D51"/>
    <mergeCell ref="E45:E51"/>
    <mergeCell ref="H46:Y51"/>
    <mergeCell ref="C52:C58"/>
    <mergeCell ref="D52:D58"/>
    <mergeCell ref="E52:E58"/>
    <mergeCell ref="H53:Y58"/>
    <mergeCell ref="C31:C37"/>
    <mergeCell ref="D31:D37"/>
    <mergeCell ref="E31:E37"/>
    <mergeCell ref="H32:Y37"/>
    <mergeCell ref="C38:C44"/>
    <mergeCell ref="D38:D44"/>
    <mergeCell ref="E38:E44"/>
    <mergeCell ref="H39:Y44"/>
    <mergeCell ref="C63:C69"/>
    <mergeCell ref="D63:D69"/>
    <mergeCell ref="E63:E69"/>
    <mergeCell ref="H64:Y69"/>
    <mergeCell ref="C70:C76"/>
    <mergeCell ref="D70:D76"/>
    <mergeCell ref="E70:E76"/>
    <mergeCell ref="H71:Y76"/>
    <mergeCell ref="A59:Y60"/>
    <mergeCell ref="A61:H61"/>
    <mergeCell ref="I61:M61"/>
    <mergeCell ref="N61:R61"/>
    <mergeCell ref="T61:U61"/>
    <mergeCell ref="V61:W61"/>
    <mergeCell ref="X61:Y61"/>
    <mergeCell ref="C91:C97"/>
    <mergeCell ref="D91:D97"/>
    <mergeCell ref="E91:E97"/>
    <mergeCell ref="H92:Y97"/>
    <mergeCell ref="C98:C104"/>
    <mergeCell ref="D98:D104"/>
    <mergeCell ref="E98:E104"/>
    <mergeCell ref="H99:Y104"/>
    <mergeCell ref="C77:C83"/>
    <mergeCell ref="D77:D83"/>
    <mergeCell ref="E77:E83"/>
    <mergeCell ref="H78:Y83"/>
    <mergeCell ref="C84:C90"/>
    <mergeCell ref="D84:D90"/>
    <mergeCell ref="E84:E90"/>
    <mergeCell ref="H85:Y90"/>
    <mergeCell ref="C105:C111"/>
    <mergeCell ref="D105:D111"/>
    <mergeCell ref="E105:E111"/>
    <mergeCell ref="H106:Y111"/>
    <mergeCell ref="A112:Y113"/>
    <mergeCell ref="A114:H114"/>
    <mergeCell ref="I114:M114"/>
    <mergeCell ref="N114:R114"/>
    <mergeCell ref="T114:U114"/>
    <mergeCell ref="V114:W114"/>
    <mergeCell ref="X114:Y114"/>
    <mergeCell ref="C116:C122"/>
    <mergeCell ref="D116:D122"/>
    <mergeCell ref="E116:E122"/>
    <mergeCell ref="H117:Y122"/>
    <mergeCell ref="C123:C129"/>
    <mergeCell ref="D123:D129"/>
    <mergeCell ref="E123:E129"/>
    <mergeCell ref="H124:Y129"/>
    <mergeCell ref="C144:C150"/>
    <mergeCell ref="D144:D150"/>
    <mergeCell ref="E144:E150"/>
    <mergeCell ref="H145:Y150"/>
    <mergeCell ref="C151:C157"/>
    <mergeCell ref="D151:D157"/>
    <mergeCell ref="E151:E157"/>
    <mergeCell ref="H152:Y157"/>
    <mergeCell ref="C130:C136"/>
    <mergeCell ref="D130:D136"/>
    <mergeCell ref="E130:E136"/>
    <mergeCell ref="H131:Y136"/>
    <mergeCell ref="C137:C143"/>
    <mergeCell ref="D137:D143"/>
    <mergeCell ref="E137:E143"/>
    <mergeCell ref="H138:Y143"/>
    <mergeCell ref="C158:C164"/>
    <mergeCell ref="D158:D164"/>
    <mergeCell ref="E158:E164"/>
    <mergeCell ref="H159:Y164"/>
    <mergeCell ref="A165:Y166"/>
    <mergeCell ref="A167:H167"/>
    <mergeCell ref="I167:M167"/>
    <mergeCell ref="N167:R167"/>
    <mergeCell ref="T167:U167"/>
    <mergeCell ref="V167:W167"/>
    <mergeCell ref="C183:C189"/>
    <mergeCell ref="D183:D189"/>
    <mergeCell ref="E183:E189"/>
    <mergeCell ref="H184:Y189"/>
    <mergeCell ref="C190:C196"/>
    <mergeCell ref="D190:D196"/>
    <mergeCell ref="E190:E196"/>
    <mergeCell ref="H191:Y196"/>
    <mergeCell ref="X167:Y167"/>
    <mergeCell ref="C169:C175"/>
    <mergeCell ref="D169:D175"/>
    <mergeCell ref="E169:E175"/>
    <mergeCell ref="H170:Y175"/>
    <mergeCell ref="C176:C182"/>
    <mergeCell ref="D176:D182"/>
    <mergeCell ref="E176:E182"/>
    <mergeCell ref="H177:Y182"/>
    <mergeCell ref="C201:C207"/>
    <mergeCell ref="D201:D207"/>
    <mergeCell ref="E201:E207"/>
    <mergeCell ref="H202:Y207"/>
    <mergeCell ref="C208:C214"/>
    <mergeCell ref="D208:D214"/>
    <mergeCell ref="E208:E214"/>
    <mergeCell ref="H209:Y214"/>
    <mergeCell ref="A197:Y198"/>
    <mergeCell ref="A199:H199"/>
    <mergeCell ref="I199:M199"/>
    <mergeCell ref="N199:R199"/>
    <mergeCell ref="T199:U199"/>
    <mergeCell ref="V199:W199"/>
    <mergeCell ref="X199:Y199"/>
    <mergeCell ref="A229:Y230"/>
    <mergeCell ref="A231:H231"/>
    <mergeCell ref="I231:M231"/>
    <mergeCell ref="N231:R231"/>
    <mergeCell ref="T231:U231"/>
    <mergeCell ref="V231:W231"/>
    <mergeCell ref="X231:Y231"/>
    <mergeCell ref="C215:C221"/>
    <mergeCell ref="D215:D221"/>
    <mergeCell ref="E215:E221"/>
    <mergeCell ref="H216:Y221"/>
    <mergeCell ref="C222:C228"/>
    <mergeCell ref="D222:D228"/>
    <mergeCell ref="E222:E228"/>
    <mergeCell ref="H223:Y228"/>
    <mergeCell ref="C247:C253"/>
    <mergeCell ref="D247:D253"/>
    <mergeCell ref="E247:E253"/>
    <mergeCell ref="H248:Y253"/>
    <mergeCell ref="C254:C260"/>
    <mergeCell ref="D254:D260"/>
    <mergeCell ref="E254:E260"/>
    <mergeCell ref="H255:Y260"/>
    <mergeCell ref="C233:C239"/>
    <mergeCell ref="D233:D239"/>
    <mergeCell ref="E233:E239"/>
    <mergeCell ref="H234:Y239"/>
    <mergeCell ref="C240:C246"/>
    <mergeCell ref="D240:D246"/>
    <mergeCell ref="E240:E246"/>
    <mergeCell ref="H241:Y246"/>
    <mergeCell ref="C265:C271"/>
    <mergeCell ref="D265:D271"/>
    <mergeCell ref="E265:E271"/>
    <mergeCell ref="H266:Y271"/>
    <mergeCell ref="C272:C278"/>
    <mergeCell ref="D272:D278"/>
    <mergeCell ref="E272:E278"/>
    <mergeCell ref="H273:Y278"/>
    <mergeCell ref="A261:Y262"/>
    <mergeCell ref="A263:H263"/>
    <mergeCell ref="I263:M263"/>
    <mergeCell ref="N263:R263"/>
    <mergeCell ref="T263:U263"/>
    <mergeCell ref="V263:W263"/>
    <mergeCell ref="X263:Y263"/>
    <mergeCell ref="C293:C299"/>
    <mergeCell ref="D293:D299"/>
    <mergeCell ref="E293:E299"/>
    <mergeCell ref="H294:Y299"/>
    <mergeCell ref="C300:C306"/>
    <mergeCell ref="D300:D306"/>
    <mergeCell ref="E300:E306"/>
    <mergeCell ref="H301:Y306"/>
    <mergeCell ref="C279:C285"/>
    <mergeCell ref="D279:D285"/>
    <mergeCell ref="E279:E285"/>
    <mergeCell ref="H280:Y285"/>
    <mergeCell ref="C286:C292"/>
    <mergeCell ref="D286:D292"/>
    <mergeCell ref="E286:E292"/>
    <mergeCell ref="H287:Y292"/>
    <mergeCell ref="C311:C317"/>
    <mergeCell ref="D311:D317"/>
    <mergeCell ref="E311:E317"/>
    <mergeCell ref="H312:Y317"/>
    <mergeCell ref="C318:C324"/>
    <mergeCell ref="D318:D324"/>
    <mergeCell ref="E318:E324"/>
    <mergeCell ref="H319:Y324"/>
    <mergeCell ref="A307:Y308"/>
    <mergeCell ref="A309:H309"/>
    <mergeCell ref="I309:M309"/>
    <mergeCell ref="N309:R309"/>
    <mergeCell ref="T309:U309"/>
    <mergeCell ref="V309:W309"/>
    <mergeCell ref="X309:Y309"/>
    <mergeCell ref="C339:C345"/>
    <mergeCell ref="D339:D345"/>
    <mergeCell ref="E339:E345"/>
    <mergeCell ref="H340:Y345"/>
    <mergeCell ref="C325:C331"/>
    <mergeCell ref="D325:D331"/>
    <mergeCell ref="E325:E331"/>
    <mergeCell ref="H326:Y331"/>
    <mergeCell ref="C332:C338"/>
    <mergeCell ref="D332:D338"/>
    <mergeCell ref="E332:E338"/>
    <mergeCell ref="H333:Y338"/>
  </mergeCells>
  <dataValidations count="3">
    <dataValidation type="textLength" allowBlank="1" showInputMessage="1" showErrorMessage="1" sqref="B228" xr:uid="{485037E4-126E-4BEF-B0EE-D3FE890BAB23}">
      <formula1>1</formula1>
      <formula2>300</formula2>
    </dataValidation>
    <dataValidation type="textLength" allowBlank="1" showInputMessage="1" showErrorMessage="1" sqref="B312:B317 B342" xr:uid="{8A7546D6-EDBC-4E34-9377-3A15E320A963}">
      <formula1>1</formula1>
      <formula2>35</formula2>
    </dataValidation>
    <dataValidation type="textLength" allowBlank="1" showInputMessage="1" showErrorMessage="1" sqref="B240 B144 B59:B63 B91 B31 B165:B168 B38 B254 B112:B116 B1:B16 B247 B190 B183 B272 B229:B233 B318:B341 B343:B1048576 B261:B265 B215 B197:B205 B208 B222:B227 B279:B292 B294:B311" xr:uid="{84A9C1B7-2D76-4D5A-ABA9-F3625F923137}">
      <formula1>1</formula1>
      <formula2>30</formula2>
    </dataValidation>
  </dataValidations>
  <printOptions horizontalCentered="1"/>
  <pageMargins left="0.25" right="0.25" top="5.4166666666666703E-2" bottom="0.1" header="0" footer="0.05"/>
  <pageSetup scale="38" fitToHeight="0" orientation="landscape" r:id="rId1"/>
  <headerFooter alignWithMargins="0">
    <oddFooter>&amp;LPricing Valid Thru 8/31/2026&amp;C&amp;P of &amp;N&amp;RAll Information is Subject to Change</oddFooter>
  </headerFooter>
  <rowBreaks count="7" manualBreakCount="7">
    <brk id="58" max="23" man="1"/>
    <brk id="111" max="23" man="1"/>
    <brk id="164" max="24" man="1"/>
    <brk id="196" max="23" man="1"/>
    <brk id="228" max="23" man="1"/>
    <brk id="260" max="24" man="1"/>
    <brk id="306" max="2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5122-B33E-4C29-BD01-CF05AA4C9176}">
  <sheetPr>
    <pageSetUpPr fitToPage="1"/>
  </sheetPr>
  <dimension ref="A1:AB180"/>
  <sheetViews>
    <sheetView view="pageBreakPreview" topLeftCell="A74" zoomScale="70" zoomScaleNormal="70" zoomScaleSheetLayoutView="70" workbookViewId="0">
      <selection activeCell="U8" sqref="U8"/>
    </sheetView>
  </sheetViews>
  <sheetFormatPr defaultColWidth="27.7109375" defaultRowHeight="15" x14ac:dyDescent="0.2"/>
  <cols>
    <col min="1" max="1" width="22.5703125" style="377" customWidth="1"/>
    <col min="2" max="2" width="51.28515625" style="376" customWidth="1"/>
    <col min="3" max="3" width="27" style="375" customWidth="1"/>
    <col min="4" max="4" width="23.42578125" style="372" bestFit="1" customWidth="1"/>
    <col min="5" max="5" width="29" style="372" customWidth="1"/>
    <col min="6" max="6" width="28.28515625" style="374" bestFit="1" customWidth="1"/>
    <col min="7" max="11" width="6.85546875" style="372" customWidth="1"/>
    <col min="12" max="15" width="6.85546875" style="373" customWidth="1"/>
    <col min="16" max="16" width="6.85546875" style="372" customWidth="1"/>
    <col min="17" max="18" width="6.85546875" style="371" customWidth="1"/>
    <col min="19" max="19" width="9.7109375" style="370" bestFit="1" customWidth="1"/>
    <col min="20" max="21" width="13" style="369" customWidth="1"/>
    <col min="22" max="24" width="14.42578125" style="369" customWidth="1"/>
    <col min="25" max="25" width="14.42578125" style="368" customWidth="1"/>
    <col min="26" max="26" width="9.140625" style="7" customWidth="1"/>
    <col min="27" max="16384" width="27.7109375" style="7"/>
  </cols>
  <sheetData>
    <row r="1" spans="1:28" s="401" customFormat="1" ht="12.75" customHeight="1" x14ac:dyDescent="0.3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5"/>
      <c r="U1" s="5"/>
      <c r="V1" s="5"/>
      <c r="W1" s="5"/>
      <c r="X1" s="5"/>
      <c r="Y1" s="6"/>
    </row>
    <row r="2" spans="1:28" s="189" customFormat="1" ht="23.25" customHeight="1" x14ac:dyDescent="0.35">
      <c r="A2" s="669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8" s="189" customFormat="1" ht="23.25" customHeight="1" x14ac:dyDescent="0.35">
      <c r="A3" s="669" t="s">
        <v>864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1"/>
    </row>
    <row r="4" spans="1:28" s="189" customFormat="1" ht="69" customHeight="1" x14ac:dyDescent="0.35">
      <c r="A4" s="672" t="s">
        <v>1154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8" s="189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4"/>
    </row>
    <row r="6" spans="1:28" s="400" customFormat="1" ht="23.2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s="400" customFormat="1" ht="23.25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8" s="400" customFormat="1" ht="49.5" customHeight="1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28" s="189" customFormat="1" ht="23.25" customHeight="1" thickBot="1" x14ac:dyDescent="0.4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1:28" s="399" customFormat="1" ht="15.75" customHeight="1" x14ac:dyDescent="0.2">
      <c r="A10" s="934" t="s">
        <v>1153</v>
      </c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654"/>
      <c r="X10" s="654"/>
      <c r="Y10" s="935"/>
    </row>
    <row r="11" spans="1:28" s="399" customFormat="1" ht="15.75" customHeight="1" thickBot="1" x14ac:dyDescent="0.25">
      <c r="A11" s="936"/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657"/>
      <c r="Y11" s="937"/>
    </row>
    <row r="12" spans="1:28" s="387" customFormat="1" ht="15.75" customHeight="1" x14ac:dyDescent="0.2">
      <c r="A12" s="667" t="s">
        <v>4</v>
      </c>
      <c r="B12" s="667"/>
      <c r="C12" s="667"/>
      <c r="D12" s="667"/>
      <c r="E12" s="667"/>
      <c r="F12" s="667"/>
      <c r="G12" s="667"/>
      <c r="H12" s="667"/>
      <c r="I12" s="667" t="s">
        <v>5</v>
      </c>
      <c r="J12" s="667"/>
      <c r="K12" s="667"/>
      <c r="L12" s="667"/>
      <c r="M12" s="667"/>
      <c r="N12" s="667" t="s">
        <v>99</v>
      </c>
      <c r="O12" s="667"/>
      <c r="P12" s="667"/>
      <c r="Q12" s="667"/>
      <c r="R12" s="667"/>
      <c r="S12" s="16"/>
      <c r="T12" s="668" t="s">
        <v>7</v>
      </c>
      <c r="U12" s="668"/>
      <c r="V12" s="944" t="s">
        <v>259</v>
      </c>
      <c r="W12" s="945"/>
      <c r="X12" s="944" t="s">
        <v>259</v>
      </c>
      <c r="Y12" s="945"/>
    </row>
    <row r="13" spans="1:28" s="386" customFormat="1" ht="15.75" customHeight="1" x14ac:dyDescent="0.25">
      <c r="A13" s="17" t="s">
        <v>9</v>
      </c>
      <c r="B13" s="18" t="s">
        <v>10</v>
      </c>
      <c r="C13" s="365" t="s">
        <v>11</v>
      </c>
      <c r="D13" s="18" t="s">
        <v>12</v>
      </c>
      <c r="E13" s="18" t="s">
        <v>774</v>
      </c>
      <c r="F13" s="19" t="s">
        <v>14</v>
      </c>
      <c r="G13" s="20" t="s">
        <v>15</v>
      </c>
      <c r="H13" s="20" t="s">
        <v>16</v>
      </c>
      <c r="I13" s="20" t="s">
        <v>17</v>
      </c>
      <c r="J13" s="20" t="s">
        <v>18</v>
      </c>
      <c r="K13" s="20" t="s">
        <v>19</v>
      </c>
      <c r="L13" s="20" t="s">
        <v>20</v>
      </c>
      <c r="M13" s="20" t="s">
        <v>21</v>
      </c>
      <c r="N13" s="21" t="s">
        <v>17</v>
      </c>
      <c r="O13" s="22" t="s">
        <v>18</v>
      </c>
      <c r="P13" s="22" t="s">
        <v>19</v>
      </c>
      <c r="Q13" s="22" t="s">
        <v>20</v>
      </c>
      <c r="R13" s="23" t="s">
        <v>21</v>
      </c>
      <c r="S13" s="24" t="s">
        <v>22</v>
      </c>
      <c r="T13" s="25" t="s">
        <v>23</v>
      </c>
      <c r="U13" s="25" t="s">
        <v>24</v>
      </c>
      <c r="V13" s="26" t="s">
        <v>25</v>
      </c>
      <c r="W13" s="25" t="s">
        <v>26</v>
      </c>
      <c r="X13" s="27" t="s">
        <v>27</v>
      </c>
      <c r="Y13" s="28" t="s">
        <v>28</v>
      </c>
    </row>
    <row r="14" spans="1:28" s="182" customFormat="1" ht="60.75" customHeight="1" x14ac:dyDescent="0.2">
      <c r="A14" s="398" t="s">
        <v>1152</v>
      </c>
      <c r="B14" s="30" t="s">
        <v>1151</v>
      </c>
      <c r="C14" s="718" t="s">
        <v>880</v>
      </c>
      <c r="D14" s="710" t="s">
        <v>1150</v>
      </c>
      <c r="E14" s="922" t="s">
        <v>1087</v>
      </c>
      <c r="F14" s="394" t="s">
        <v>1149</v>
      </c>
      <c r="G14" s="34">
        <v>72</v>
      </c>
      <c r="H14" s="34">
        <v>72</v>
      </c>
      <c r="I14" s="45">
        <v>4.2</v>
      </c>
      <c r="J14" s="35">
        <v>10.25</v>
      </c>
      <c r="K14" s="35">
        <v>9.5</v>
      </c>
      <c r="L14" s="35">
        <v>7.125</v>
      </c>
      <c r="M14" s="35">
        <f>(L14*K14*J14)/1728</f>
        <v>0.40150282118055558</v>
      </c>
      <c r="N14" s="45">
        <v>3.6</v>
      </c>
      <c r="O14" s="35">
        <v>10</v>
      </c>
      <c r="P14" s="35">
        <v>9.25</v>
      </c>
      <c r="Q14" s="35">
        <v>6.875</v>
      </c>
      <c r="R14" s="35">
        <f>(Q14*P14*O14)/1728</f>
        <v>0.36801938657407407</v>
      </c>
      <c r="S14" s="36" t="s">
        <v>90</v>
      </c>
      <c r="T14" s="38">
        <v>0.67</v>
      </c>
      <c r="U14" s="36">
        <f>T14*G14</f>
        <v>48.24</v>
      </c>
      <c r="V14" s="38">
        <v>0.29299999999999998</v>
      </c>
      <c r="W14" s="38">
        <f>V14*G14</f>
        <v>21.096</v>
      </c>
      <c r="X14" s="38">
        <v>0.28000000000000003</v>
      </c>
      <c r="Y14" s="38">
        <f>X14*G14</f>
        <v>20.160000000000004</v>
      </c>
      <c r="AA14" s="381"/>
      <c r="AB14" s="381"/>
    </row>
    <row r="15" spans="1:28" s="382" customFormat="1" ht="14.25" customHeight="1" x14ac:dyDescent="0.2">
      <c r="A15" s="396" t="s">
        <v>1148</v>
      </c>
      <c r="B15" s="397" t="s">
        <v>1147</v>
      </c>
      <c r="C15" s="719"/>
      <c r="D15" s="711"/>
      <c r="E15" s="923"/>
      <c r="F15" s="339">
        <v>786309279704</v>
      </c>
      <c r="G15" s="154">
        <v>12</v>
      </c>
      <c r="H15" s="950" t="s">
        <v>717</v>
      </c>
      <c r="I15" s="950"/>
      <c r="J15" s="950"/>
      <c r="K15" s="950"/>
      <c r="L15" s="950"/>
      <c r="M15" s="950"/>
      <c r="N15" s="950"/>
      <c r="O15" s="950"/>
      <c r="P15" s="950"/>
      <c r="Q15" s="950"/>
      <c r="R15" s="950"/>
      <c r="S15" s="950"/>
      <c r="T15" s="950"/>
      <c r="U15" s="950"/>
      <c r="V15" s="950"/>
      <c r="W15" s="950"/>
      <c r="X15" s="950"/>
      <c r="Y15" s="950"/>
    </row>
    <row r="16" spans="1:28" s="382" customFormat="1" ht="14.25" customHeight="1" x14ac:dyDescent="0.2">
      <c r="A16" s="396" t="s">
        <v>1146</v>
      </c>
      <c r="B16" s="397" t="s">
        <v>1145</v>
      </c>
      <c r="C16" s="719"/>
      <c r="D16" s="711"/>
      <c r="E16" s="923"/>
      <c r="F16" s="339">
        <v>786309279704</v>
      </c>
      <c r="G16" s="154">
        <v>12</v>
      </c>
      <c r="H16" s="950"/>
      <c r="I16" s="950"/>
      <c r="J16" s="950"/>
      <c r="K16" s="950"/>
      <c r="L16" s="950"/>
      <c r="M16" s="950"/>
      <c r="N16" s="950"/>
      <c r="O16" s="950"/>
      <c r="P16" s="950"/>
      <c r="Q16" s="950"/>
      <c r="R16" s="950"/>
      <c r="S16" s="950"/>
      <c r="T16" s="950"/>
      <c r="U16" s="950"/>
      <c r="V16" s="950"/>
      <c r="W16" s="950"/>
      <c r="X16" s="950"/>
      <c r="Y16" s="950"/>
    </row>
    <row r="17" spans="1:28" s="382" customFormat="1" ht="14.25" customHeight="1" x14ac:dyDescent="0.2">
      <c r="A17" s="396" t="s">
        <v>1144</v>
      </c>
      <c r="B17" s="246" t="s">
        <v>1143</v>
      </c>
      <c r="C17" s="719"/>
      <c r="D17" s="711"/>
      <c r="E17" s="923"/>
      <c r="F17" s="339">
        <v>786309279735</v>
      </c>
      <c r="G17" s="154">
        <v>12</v>
      </c>
      <c r="H17" s="950"/>
      <c r="I17" s="950"/>
      <c r="J17" s="950"/>
      <c r="K17" s="950"/>
      <c r="L17" s="950"/>
      <c r="M17" s="950"/>
      <c r="N17" s="950"/>
      <c r="O17" s="950"/>
      <c r="P17" s="950"/>
      <c r="Q17" s="950"/>
      <c r="R17" s="950"/>
      <c r="S17" s="950"/>
      <c r="T17" s="950"/>
      <c r="U17" s="950"/>
      <c r="V17" s="950"/>
      <c r="W17" s="950"/>
      <c r="X17" s="950"/>
      <c r="Y17" s="950"/>
    </row>
    <row r="18" spans="1:28" s="382" customFormat="1" ht="14.25" customHeight="1" x14ac:dyDescent="0.2">
      <c r="A18" s="396" t="s">
        <v>1142</v>
      </c>
      <c r="B18" s="246" t="s">
        <v>1141</v>
      </c>
      <c r="C18" s="719"/>
      <c r="D18" s="711"/>
      <c r="E18" s="923"/>
      <c r="F18" s="339">
        <v>786309279735</v>
      </c>
      <c r="G18" s="154">
        <v>12</v>
      </c>
      <c r="H18" s="950"/>
      <c r="I18" s="950"/>
      <c r="J18" s="950"/>
      <c r="K18" s="950"/>
      <c r="L18" s="950"/>
      <c r="M18" s="950"/>
      <c r="N18" s="950"/>
      <c r="O18" s="950"/>
      <c r="P18" s="950"/>
      <c r="Q18" s="950"/>
      <c r="R18" s="950"/>
      <c r="S18" s="950"/>
      <c r="T18" s="950"/>
      <c r="U18" s="950"/>
      <c r="V18" s="950"/>
      <c r="W18" s="950"/>
      <c r="X18" s="950"/>
      <c r="Y18" s="950"/>
    </row>
    <row r="19" spans="1:28" s="382" customFormat="1" ht="14.25" customHeight="1" x14ac:dyDescent="0.2">
      <c r="A19" s="396" t="s">
        <v>1140</v>
      </c>
      <c r="B19" s="246" t="s">
        <v>1139</v>
      </c>
      <c r="C19" s="719"/>
      <c r="D19" s="711"/>
      <c r="E19" s="923"/>
      <c r="F19" s="339">
        <v>786309279636</v>
      </c>
      <c r="G19" s="154">
        <v>12</v>
      </c>
      <c r="H19" s="950"/>
      <c r="I19" s="950"/>
      <c r="J19" s="950"/>
      <c r="K19" s="950"/>
      <c r="L19" s="950"/>
      <c r="M19" s="950"/>
      <c r="N19" s="950"/>
      <c r="O19" s="950"/>
      <c r="P19" s="950"/>
      <c r="Q19" s="950"/>
      <c r="R19" s="950"/>
      <c r="S19" s="950"/>
      <c r="T19" s="950"/>
      <c r="U19" s="950"/>
      <c r="V19" s="950"/>
      <c r="W19" s="950"/>
      <c r="X19" s="950"/>
      <c r="Y19" s="950"/>
    </row>
    <row r="20" spans="1:28" s="382" customFormat="1" ht="14.25" customHeight="1" x14ac:dyDescent="0.2">
      <c r="A20" s="396" t="s">
        <v>1138</v>
      </c>
      <c r="B20" s="246" t="s">
        <v>1137</v>
      </c>
      <c r="C20" s="720"/>
      <c r="D20" s="717"/>
      <c r="E20" s="924"/>
      <c r="F20" s="339">
        <v>786309279636</v>
      </c>
      <c r="G20" s="154">
        <v>12</v>
      </c>
      <c r="H20" s="950"/>
      <c r="I20" s="950"/>
      <c r="J20" s="950"/>
      <c r="K20" s="950"/>
      <c r="L20" s="950"/>
      <c r="M20" s="950"/>
      <c r="N20" s="950"/>
      <c r="O20" s="950"/>
      <c r="P20" s="950"/>
      <c r="Q20" s="950"/>
      <c r="R20" s="950"/>
      <c r="S20" s="950"/>
      <c r="T20" s="950"/>
      <c r="U20" s="950"/>
      <c r="V20" s="950"/>
      <c r="W20" s="950"/>
      <c r="X20" s="950"/>
      <c r="Y20" s="950"/>
    </row>
    <row r="21" spans="1:28" s="182" customFormat="1" ht="60.75" customHeight="1" x14ac:dyDescent="0.2">
      <c r="A21" s="398" t="s">
        <v>1136</v>
      </c>
      <c r="B21" s="30" t="s">
        <v>1135</v>
      </c>
      <c r="C21" s="718" t="s">
        <v>880</v>
      </c>
      <c r="D21" s="710" t="s">
        <v>1134</v>
      </c>
      <c r="E21" s="922" t="s">
        <v>1087</v>
      </c>
      <c r="F21" s="394" t="s">
        <v>1133</v>
      </c>
      <c r="G21" s="34">
        <v>48</v>
      </c>
      <c r="H21" s="34">
        <v>48</v>
      </c>
      <c r="I21" s="35">
        <v>4.2</v>
      </c>
      <c r="J21" s="35">
        <v>6.25</v>
      </c>
      <c r="K21" s="35">
        <v>9.75</v>
      </c>
      <c r="L21" s="35">
        <v>9.5</v>
      </c>
      <c r="M21" s="35">
        <f>(L21*K21*J21)/1728</f>
        <v>0.33501519097222221</v>
      </c>
      <c r="N21" s="35">
        <v>3.6</v>
      </c>
      <c r="O21" s="35">
        <v>9</v>
      </c>
      <c r="P21" s="35">
        <v>5.75</v>
      </c>
      <c r="Q21" s="35">
        <v>8.75</v>
      </c>
      <c r="R21" s="35">
        <f>(Q21*P21*O21)/1728</f>
        <v>0.26204427083333331</v>
      </c>
      <c r="S21" s="36" t="s">
        <v>90</v>
      </c>
      <c r="T21" s="389">
        <v>0.78</v>
      </c>
      <c r="U21" s="36">
        <f>T21*G21</f>
        <v>37.44</v>
      </c>
      <c r="V21" s="38">
        <v>0.41</v>
      </c>
      <c r="W21" s="38">
        <f>V21*G21</f>
        <v>19.68</v>
      </c>
      <c r="X21" s="38">
        <v>0.39</v>
      </c>
      <c r="Y21" s="38">
        <f>X21*G21</f>
        <v>18.72</v>
      </c>
      <c r="AA21" s="381"/>
      <c r="AB21" s="381"/>
    </row>
    <row r="22" spans="1:28" s="382" customFormat="1" ht="14.25" customHeight="1" x14ac:dyDescent="0.2">
      <c r="A22" s="396" t="s">
        <v>1132</v>
      </c>
      <c r="B22" s="397" t="s">
        <v>1131</v>
      </c>
      <c r="C22" s="719"/>
      <c r="D22" s="711"/>
      <c r="E22" s="923"/>
      <c r="F22" s="357">
        <v>786309279605</v>
      </c>
      <c r="G22" s="154">
        <v>8</v>
      </c>
      <c r="H22" s="950" t="s">
        <v>717</v>
      </c>
      <c r="I22" s="950"/>
      <c r="J22" s="950"/>
      <c r="K22" s="950"/>
      <c r="L22" s="950"/>
      <c r="M22" s="950"/>
      <c r="N22" s="950"/>
      <c r="O22" s="950"/>
      <c r="P22" s="950"/>
      <c r="Q22" s="950"/>
      <c r="R22" s="950"/>
      <c r="S22" s="950"/>
      <c r="T22" s="950"/>
      <c r="U22" s="950"/>
      <c r="V22" s="950"/>
      <c r="W22" s="950"/>
      <c r="X22" s="950"/>
      <c r="Y22" s="950"/>
    </row>
    <row r="23" spans="1:28" s="382" customFormat="1" ht="14.25" customHeight="1" x14ac:dyDescent="0.2">
      <c r="A23" s="396" t="s">
        <v>1130</v>
      </c>
      <c r="B23" s="397" t="s">
        <v>1129</v>
      </c>
      <c r="C23" s="719"/>
      <c r="D23" s="711"/>
      <c r="E23" s="923"/>
      <c r="F23" s="357">
        <v>786309279605</v>
      </c>
      <c r="G23" s="154">
        <v>8</v>
      </c>
      <c r="H23" s="950"/>
      <c r="I23" s="950"/>
      <c r="J23" s="950"/>
      <c r="K23" s="950"/>
      <c r="L23" s="950"/>
      <c r="M23" s="950"/>
      <c r="N23" s="950"/>
      <c r="O23" s="950"/>
      <c r="P23" s="950"/>
      <c r="Q23" s="950"/>
      <c r="R23" s="950"/>
      <c r="S23" s="950"/>
      <c r="T23" s="950"/>
      <c r="U23" s="950"/>
      <c r="V23" s="950"/>
      <c r="W23" s="950"/>
      <c r="X23" s="950"/>
      <c r="Y23" s="950"/>
    </row>
    <row r="24" spans="1:28" s="382" customFormat="1" ht="14.25" customHeight="1" x14ac:dyDescent="0.2">
      <c r="A24" s="396" t="s">
        <v>1128</v>
      </c>
      <c r="B24" s="246" t="s">
        <v>1127</v>
      </c>
      <c r="C24" s="719"/>
      <c r="D24" s="711"/>
      <c r="E24" s="923"/>
      <c r="F24" s="357">
        <v>786309279605</v>
      </c>
      <c r="G24" s="154">
        <v>8</v>
      </c>
      <c r="H24" s="950"/>
      <c r="I24" s="950"/>
      <c r="J24" s="950"/>
      <c r="K24" s="950"/>
      <c r="L24" s="950"/>
      <c r="M24" s="950"/>
      <c r="N24" s="950"/>
      <c r="O24" s="950"/>
      <c r="P24" s="950"/>
      <c r="Q24" s="950"/>
      <c r="R24" s="950"/>
      <c r="S24" s="950"/>
      <c r="T24" s="950"/>
      <c r="U24" s="950"/>
      <c r="V24" s="950"/>
      <c r="W24" s="950"/>
      <c r="X24" s="950"/>
      <c r="Y24" s="950"/>
    </row>
    <row r="25" spans="1:28" s="382" customFormat="1" ht="14.25" customHeight="1" x14ac:dyDescent="0.2">
      <c r="A25" s="396" t="s">
        <v>1126</v>
      </c>
      <c r="B25" s="246" t="s">
        <v>1125</v>
      </c>
      <c r="C25" s="719"/>
      <c r="D25" s="711"/>
      <c r="E25" s="923"/>
      <c r="F25" s="357">
        <v>786309279780</v>
      </c>
      <c r="G25" s="154">
        <v>8</v>
      </c>
      <c r="H25" s="950"/>
      <c r="I25" s="950"/>
      <c r="J25" s="950"/>
      <c r="K25" s="950"/>
      <c r="L25" s="950"/>
      <c r="M25" s="950"/>
      <c r="N25" s="950"/>
      <c r="O25" s="950"/>
      <c r="P25" s="950"/>
      <c r="Q25" s="950"/>
      <c r="R25" s="950"/>
      <c r="S25" s="950"/>
      <c r="T25" s="950"/>
      <c r="U25" s="950"/>
      <c r="V25" s="950"/>
      <c r="W25" s="950"/>
      <c r="X25" s="950"/>
      <c r="Y25" s="950"/>
    </row>
    <row r="26" spans="1:28" s="382" customFormat="1" ht="14.25" customHeight="1" x14ac:dyDescent="0.2">
      <c r="A26" s="396" t="s">
        <v>1124</v>
      </c>
      <c r="B26" s="246" t="s">
        <v>1123</v>
      </c>
      <c r="C26" s="719"/>
      <c r="D26" s="711"/>
      <c r="E26" s="923"/>
      <c r="F26" s="357">
        <v>786309279780</v>
      </c>
      <c r="G26" s="154">
        <v>8</v>
      </c>
      <c r="H26" s="950"/>
      <c r="I26" s="950"/>
      <c r="J26" s="950"/>
      <c r="K26" s="950"/>
      <c r="L26" s="950"/>
      <c r="M26" s="950"/>
      <c r="N26" s="950"/>
      <c r="O26" s="950"/>
      <c r="P26" s="950"/>
      <c r="Q26" s="950"/>
      <c r="R26" s="950"/>
      <c r="S26" s="950"/>
      <c r="T26" s="950"/>
      <c r="U26" s="950"/>
      <c r="V26" s="950"/>
      <c r="W26" s="950"/>
      <c r="X26" s="950"/>
      <c r="Y26" s="950"/>
    </row>
    <row r="27" spans="1:28" s="382" customFormat="1" ht="14.25" customHeight="1" x14ac:dyDescent="0.2">
      <c r="A27" s="396" t="s">
        <v>1122</v>
      </c>
      <c r="B27" s="246" t="s">
        <v>1121</v>
      </c>
      <c r="C27" s="720"/>
      <c r="D27" s="717"/>
      <c r="E27" s="924"/>
      <c r="F27" s="357">
        <v>786309279780</v>
      </c>
      <c r="G27" s="154">
        <v>8</v>
      </c>
      <c r="H27" s="950"/>
      <c r="I27" s="950"/>
      <c r="J27" s="950"/>
      <c r="K27" s="950"/>
      <c r="L27" s="950"/>
      <c r="M27" s="950"/>
      <c r="N27" s="950"/>
      <c r="O27" s="950"/>
      <c r="P27" s="950"/>
      <c r="Q27" s="950"/>
      <c r="R27" s="950"/>
      <c r="S27" s="950"/>
      <c r="T27" s="950"/>
      <c r="U27" s="950"/>
      <c r="V27" s="950"/>
      <c r="W27" s="950"/>
      <c r="X27" s="950"/>
      <c r="Y27" s="950"/>
    </row>
    <row r="28" spans="1:28" s="182" customFormat="1" ht="60.75" customHeight="1" x14ac:dyDescent="0.2">
      <c r="A28" s="30" t="s">
        <v>1120</v>
      </c>
      <c r="B28" s="30" t="s">
        <v>1119</v>
      </c>
      <c r="C28" s="718" t="s">
        <v>880</v>
      </c>
      <c r="D28" s="710" t="s">
        <v>1088</v>
      </c>
      <c r="E28" s="922" t="s">
        <v>1087</v>
      </c>
      <c r="F28" s="394" t="s">
        <v>1118</v>
      </c>
      <c r="G28" s="34">
        <v>48</v>
      </c>
      <c r="H28" s="34">
        <v>48</v>
      </c>
      <c r="I28" s="35">
        <v>5.8</v>
      </c>
      <c r="J28" s="35">
        <v>8.75</v>
      </c>
      <c r="K28" s="35">
        <v>11.25</v>
      </c>
      <c r="L28" s="35">
        <v>10.5</v>
      </c>
      <c r="M28" s="35">
        <f>(L28*K28*J28)/1728</f>
        <v>0.59814453125</v>
      </c>
      <c r="N28" s="35">
        <v>5</v>
      </c>
      <c r="O28" s="35">
        <v>10.375</v>
      </c>
      <c r="P28" s="35">
        <v>7.625</v>
      </c>
      <c r="Q28" s="35">
        <v>9.5</v>
      </c>
      <c r="R28" s="35">
        <f>(Q28*P28*O28)/1728</f>
        <v>0.43491843894675924</v>
      </c>
      <c r="S28" s="36" t="s">
        <v>90</v>
      </c>
      <c r="T28" s="389">
        <v>0.99</v>
      </c>
      <c r="U28" s="36">
        <f>T28*G28</f>
        <v>47.519999999999996</v>
      </c>
      <c r="V28" s="38">
        <v>0.49399999999999999</v>
      </c>
      <c r="W28" s="38">
        <f>V28*G28</f>
        <v>23.712</v>
      </c>
      <c r="X28" s="38">
        <v>0.46</v>
      </c>
      <c r="Y28" s="38">
        <f>X28*G28</f>
        <v>22.080000000000002</v>
      </c>
      <c r="AA28" s="381"/>
      <c r="AB28" s="381"/>
    </row>
    <row r="29" spans="1:28" s="382" customFormat="1" ht="14.25" customHeight="1" x14ac:dyDescent="0.2">
      <c r="A29" s="344" t="s">
        <v>1117</v>
      </c>
      <c r="B29" s="246" t="s">
        <v>1116</v>
      </c>
      <c r="C29" s="719"/>
      <c r="D29" s="711"/>
      <c r="E29" s="955"/>
      <c r="F29" s="357">
        <v>786309279612</v>
      </c>
      <c r="G29" s="154">
        <v>8</v>
      </c>
      <c r="H29" s="950" t="s">
        <v>717</v>
      </c>
      <c r="I29" s="950"/>
      <c r="J29" s="950"/>
      <c r="K29" s="950"/>
      <c r="L29" s="950"/>
      <c r="M29" s="950"/>
      <c r="N29" s="950"/>
      <c r="O29" s="950"/>
      <c r="P29" s="950"/>
      <c r="Q29" s="950"/>
      <c r="R29" s="950"/>
      <c r="S29" s="950"/>
      <c r="T29" s="950"/>
      <c r="U29" s="950"/>
      <c r="V29" s="950"/>
      <c r="W29" s="950"/>
      <c r="X29" s="950"/>
      <c r="Y29" s="950"/>
    </row>
    <row r="30" spans="1:28" s="382" customFormat="1" ht="14.25" customHeight="1" x14ac:dyDescent="0.2">
      <c r="A30" s="344" t="s">
        <v>1115</v>
      </c>
      <c r="B30" s="246" t="s">
        <v>1114</v>
      </c>
      <c r="C30" s="719"/>
      <c r="D30" s="711"/>
      <c r="E30" s="955"/>
      <c r="F30" s="357">
        <v>786309279612</v>
      </c>
      <c r="G30" s="154">
        <v>8</v>
      </c>
      <c r="H30" s="950"/>
      <c r="I30" s="950"/>
      <c r="J30" s="950"/>
      <c r="K30" s="950"/>
      <c r="L30" s="950"/>
      <c r="M30" s="950"/>
      <c r="N30" s="950"/>
      <c r="O30" s="950"/>
      <c r="P30" s="950"/>
      <c r="Q30" s="950"/>
      <c r="R30" s="950"/>
      <c r="S30" s="950"/>
      <c r="T30" s="950"/>
      <c r="U30" s="950"/>
      <c r="V30" s="950"/>
      <c r="W30" s="950"/>
      <c r="X30" s="950"/>
      <c r="Y30" s="950"/>
    </row>
    <row r="31" spans="1:28" s="382" customFormat="1" ht="14.25" customHeight="1" x14ac:dyDescent="0.2">
      <c r="A31" s="344" t="s">
        <v>1113</v>
      </c>
      <c r="B31" s="246" t="s">
        <v>1112</v>
      </c>
      <c r="C31" s="719"/>
      <c r="D31" s="711"/>
      <c r="E31" s="955"/>
      <c r="F31" s="357">
        <v>786309279612</v>
      </c>
      <c r="G31" s="154">
        <v>8</v>
      </c>
      <c r="H31" s="950"/>
      <c r="I31" s="950"/>
      <c r="J31" s="950"/>
      <c r="K31" s="950"/>
      <c r="L31" s="950"/>
      <c r="M31" s="950"/>
      <c r="N31" s="950"/>
      <c r="O31" s="950"/>
      <c r="P31" s="950"/>
      <c r="Q31" s="950"/>
      <c r="R31" s="950"/>
      <c r="S31" s="950"/>
      <c r="T31" s="950"/>
      <c r="U31" s="950"/>
      <c r="V31" s="950"/>
      <c r="W31" s="950"/>
      <c r="X31" s="950"/>
      <c r="Y31" s="950"/>
    </row>
    <row r="32" spans="1:28" s="382" customFormat="1" ht="14.25" customHeight="1" x14ac:dyDescent="0.2">
      <c r="A32" s="344" t="s">
        <v>1111</v>
      </c>
      <c r="B32" s="246" t="s">
        <v>1110</v>
      </c>
      <c r="C32" s="719"/>
      <c r="D32" s="711"/>
      <c r="E32" s="955"/>
      <c r="F32" s="357">
        <v>786309279681</v>
      </c>
      <c r="G32" s="154">
        <v>8</v>
      </c>
      <c r="H32" s="950"/>
      <c r="I32" s="950"/>
      <c r="J32" s="950"/>
      <c r="K32" s="950"/>
      <c r="L32" s="950"/>
      <c r="M32" s="950"/>
      <c r="N32" s="950"/>
      <c r="O32" s="950"/>
      <c r="P32" s="950"/>
      <c r="Q32" s="950"/>
      <c r="R32" s="950"/>
      <c r="S32" s="950"/>
      <c r="T32" s="950"/>
      <c r="U32" s="950"/>
      <c r="V32" s="950"/>
      <c r="W32" s="950"/>
      <c r="X32" s="950"/>
      <c r="Y32" s="950"/>
    </row>
    <row r="33" spans="1:28" s="382" customFormat="1" ht="14.25" customHeight="1" x14ac:dyDescent="0.2">
      <c r="A33" s="344" t="s">
        <v>1109</v>
      </c>
      <c r="B33" s="246" t="s">
        <v>1108</v>
      </c>
      <c r="C33" s="719"/>
      <c r="D33" s="711"/>
      <c r="E33" s="955"/>
      <c r="F33" s="357">
        <v>786309279681</v>
      </c>
      <c r="G33" s="154">
        <v>8</v>
      </c>
      <c r="H33" s="950"/>
      <c r="I33" s="950"/>
      <c r="J33" s="950"/>
      <c r="K33" s="950"/>
      <c r="L33" s="950"/>
      <c r="M33" s="950"/>
      <c r="N33" s="950"/>
      <c r="O33" s="950"/>
      <c r="P33" s="950"/>
      <c r="Q33" s="950"/>
      <c r="R33" s="950"/>
      <c r="S33" s="950"/>
      <c r="T33" s="950"/>
      <c r="U33" s="950"/>
      <c r="V33" s="950"/>
      <c r="W33" s="950"/>
      <c r="X33" s="950"/>
      <c r="Y33" s="950"/>
    </row>
    <row r="34" spans="1:28" s="382" customFormat="1" ht="14.25" customHeight="1" x14ac:dyDescent="0.2">
      <c r="A34" s="344" t="s">
        <v>1107</v>
      </c>
      <c r="B34" s="246" t="s">
        <v>1106</v>
      </c>
      <c r="C34" s="720"/>
      <c r="D34" s="717"/>
      <c r="E34" s="956"/>
      <c r="F34" s="357">
        <v>786309279681</v>
      </c>
      <c r="G34" s="154">
        <v>8</v>
      </c>
      <c r="H34" s="950"/>
      <c r="I34" s="950"/>
      <c r="J34" s="950"/>
      <c r="K34" s="950"/>
      <c r="L34" s="950"/>
      <c r="M34" s="950"/>
      <c r="N34" s="950"/>
      <c r="O34" s="950"/>
      <c r="P34" s="950"/>
      <c r="Q34" s="950"/>
      <c r="R34" s="950"/>
      <c r="S34" s="950"/>
      <c r="T34" s="950"/>
      <c r="U34" s="950"/>
      <c r="V34" s="950"/>
      <c r="W34" s="950"/>
      <c r="X34" s="950"/>
      <c r="Y34" s="950"/>
    </row>
    <row r="35" spans="1:28" s="182" customFormat="1" ht="60.75" customHeight="1" x14ac:dyDescent="0.2">
      <c r="A35" s="30" t="s">
        <v>1105</v>
      </c>
      <c r="B35" s="30" t="s">
        <v>1104</v>
      </c>
      <c r="C35" s="718" t="s">
        <v>880</v>
      </c>
      <c r="D35" s="710" t="s">
        <v>1088</v>
      </c>
      <c r="E35" s="922" t="s">
        <v>1087</v>
      </c>
      <c r="F35" s="394" t="s">
        <v>1103</v>
      </c>
      <c r="G35" s="34">
        <v>48</v>
      </c>
      <c r="H35" s="34">
        <v>48</v>
      </c>
      <c r="I35" s="35">
        <v>5.8</v>
      </c>
      <c r="J35" s="35">
        <v>8.75</v>
      </c>
      <c r="K35" s="35">
        <v>11.25</v>
      </c>
      <c r="L35" s="35">
        <v>10.5</v>
      </c>
      <c r="M35" s="35">
        <f>(L35*K35*J35)/1728</f>
        <v>0.59814453125</v>
      </c>
      <c r="N35" s="35">
        <v>5</v>
      </c>
      <c r="O35" s="35">
        <v>10.375</v>
      </c>
      <c r="P35" s="35">
        <v>7.625</v>
      </c>
      <c r="Q35" s="35">
        <v>9.5</v>
      </c>
      <c r="R35" s="35">
        <f>(Q35*P35*O35)/1728</f>
        <v>0.43491843894675924</v>
      </c>
      <c r="S35" s="36" t="s">
        <v>90</v>
      </c>
      <c r="T35" s="389">
        <v>0.99</v>
      </c>
      <c r="U35" s="36">
        <f>T35*G35</f>
        <v>47.519999999999996</v>
      </c>
      <c r="V35" s="38">
        <v>0.49399999999999999</v>
      </c>
      <c r="W35" s="38">
        <f>V35*G35</f>
        <v>23.712</v>
      </c>
      <c r="X35" s="38">
        <v>0.46</v>
      </c>
      <c r="Y35" s="38">
        <f>X35*G35</f>
        <v>22.080000000000002</v>
      </c>
      <c r="AA35" s="381"/>
      <c r="AB35" s="381"/>
    </row>
    <row r="36" spans="1:28" s="382" customFormat="1" ht="14.25" customHeight="1" x14ac:dyDescent="0.2">
      <c r="A36" s="344" t="s">
        <v>1102</v>
      </c>
      <c r="B36" s="246" t="s">
        <v>1101</v>
      </c>
      <c r="C36" s="719"/>
      <c r="D36" s="711"/>
      <c r="E36" s="955"/>
      <c r="F36" s="357">
        <v>786309279766</v>
      </c>
      <c r="G36" s="154">
        <v>8</v>
      </c>
      <c r="H36" s="950" t="s">
        <v>717</v>
      </c>
      <c r="I36" s="950"/>
      <c r="J36" s="950"/>
      <c r="K36" s="950"/>
      <c r="L36" s="950"/>
      <c r="M36" s="950"/>
      <c r="N36" s="950"/>
      <c r="O36" s="950"/>
      <c r="P36" s="950"/>
      <c r="Q36" s="950"/>
      <c r="R36" s="950"/>
      <c r="S36" s="950"/>
      <c r="T36" s="950"/>
      <c r="U36" s="950"/>
      <c r="V36" s="950"/>
      <c r="W36" s="950"/>
      <c r="X36" s="950"/>
      <c r="Y36" s="950"/>
    </row>
    <row r="37" spans="1:28" s="382" customFormat="1" ht="14.25" customHeight="1" x14ac:dyDescent="0.2">
      <c r="A37" s="344" t="s">
        <v>1100</v>
      </c>
      <c r="B37" s="246" t="s">
        <v>1099</v>
      </c>
      <c r="C37" s="719"/>
      <c r="D37" s="711"/>
      <c r="E37" s="955"/>
      <c r="F37" s="357">
        <v>786309279766</v>
      </c>
      <c r="G37" s="154">
        <v>8</v>
      </c>
      <c r="H37" s="950"/>
      <c r="I37" s="950"/>
      <c r="J37" s="950"/>
      <c r="K37" s="950"/>
      <c r="L37" s="950"/>
      <c r="M37" s="950"/>
      <c r="N37" s="950"/>
      <c r="O37" s="950"/>
      <c r="P37" s="950"/>
      <c r="Q37" s="950"/>
      <c r="R37" s="950"/>
      <c r="S37" s="950"/>
      <c r="T37" s="950"/>
      <c r="U37" s="950"/>
      <c r="V37" s="950"/>
      <c r="W37" s="950"/>
      <c r="X37" s="950"/>
      <c r="Y37" s="950"/>
    </row>
    <row r="38" spans="1:28" s="382" customFormat="1" ht="14.25" customHeight="1" x14ac:dyDescent="0.2">
      <c r="A38" s="344" t="s">
        <v>1098</v>
      </c>
      <c r="B38" s="246" t="s">
        <v>1097</v>
      </c>
      <c r="C38" s="719"/>
      <c r="D38" s="711"/>
      <c r="E38" s="955"/>
      <c r="F38" s="357">
        <v>786309279766</v>
      </c>
      <c r="G38" s="154">
        <v>8</v>
      </c>
      <c r="H38" s="950"/>
      <c r="I38" s="950"/>
      <c r="J38" s="950"/>
      <c r="K38" s="950"/>
      <c r="L38" s="950"/>
      <c r="M38" s="950"/>
      <c r="N38" s="950"/>
      <c r="O38" s="950"/>
      <c r="P38" s="950"/>
      <c r="Q38" s="950"/>
      <c r="R38" s="950"/>
      <c r="S38" s="950"/>
      <c r="T38" s="950"/>
      <c r="U38" s="950"/>
      <c r="V38" s="950"/>
      <c r="W38" s="950"/>
      <c r="X38" s="950"/>
      <c r="Y38" s="950"/>
    </row>
    <row r="39" spans="1:28" s="382" customFormat="1" ht="14.25" customHeight="1" x14ac:dyDescent="0.2">
      <c r="A39" s="344" t="s">
        <v>1096</v>
      </c>
      <c r="B39" s="246" t="s">
        <v>1095</v>
      </c>
      <c r="C39" s="719"/>
      <c r="D39" s="711"/>
      <c r="E39" s="955"/>
      <c r="F39" s="357">
        <v>786309279742</v>
      </c>
      <c r="G39" s="154">
        <v>8</v>
      </c>
      <c r="H39" s="950"/>
      <c r="I39" s="950"/>
      <c r="J39" s="950"/>
      <c r="K39" s="950"/>
      <c r="L39" s="950"/>
      <c r="M39" s="950"/>
      <c r="N39" s="950"/>
      <c r="O39" s="950"/>
      <c r="P39" s="950"/>
      <c r="Q39" s="950"/>
      <c r="R39" s="950"/>
      <c r="S39" s="950"/>
      <c r="T39" s="950"/>
      <c r="U39" s="950"/>
      <c r="V39" s="950"/>
      <c r="W39" s="950"/>
      <c r="X39" s="950"/>
      <c r="Y39" s="950"/>
    </row>
    <row r="40" spans="1:28" s="382" customFormat="1" ht="14.25" customHeight="1" x14ac:dyDescent="0.2">
      <c r="A40" s="344" t="s">
        <v>1094</v>
      </c>
      <c r="B40" s="246" t="s">
        <v>1093</v>
      </c>
      <c r="C40" s="719"/>
      <c r="D40" s="711"/>
      <c r="E40" s="955"/>
      <c r="F40" s="357">
        <v>786309279742</v>
      </c>
      <c r="G40" s="154">
        <v>8</v>
      </c>
      <c r="H40" s="950"/>
      <c r="I40" s="950"/>
      <c r="J40" s="950"/>
      <c r="K40" s="950"/>
      <c r="L40" s="950"/>
      <c r="M40" s="950"/>
      <c r="N40" s="950"/>
      <c r="O40" s="950"/>
      <c r="P40" s="950"/>
      <c r="Q40" s="950"/>
      <c r="R40" s="950"/>
      <c r="S40" s="950"/>
      <c r="T40" s="950"/>
      <c r="U40" s="950"/>
      <c r="V40" s="950"/>
      <c r="W40" s="950"/>
      <c r="X40" s="950"/>
      <c r="Y40" s="950"/>
    </row>
    <row r="41" spans="1:28" s="382" customFormat="1" ht="14.25" customHeight="1" x14ac:dyDescent="0.2">
      <c r="A41" s="344" t="s">
        <v>1092</v>
      </c>
      <c r="B41" s="246" t="s">
        <v>1091</v>
      </c>
      <c r="C41" s="720"/>
      <c r="D41" s="717"/>
      <c r="E41" s="956"/>
      <c r="F41" s="357">
        <v>786309279742</v>
      </c>
      <c r="G41" s="154">
        <v>8</v>
      </c>
      <c r="H41" s="950"/>
      <c r="I41" s="950"/>
      <c r="J41" s="950"/>
      <c r="K41" s="950"/>
      <c r="L41" s="950"/>
      <c r="M41" s="950"/>
      <c r="N41" s="950"/>
      <c r="O41" s="950"/>
      <c r="P41" s="950"/>
      <c r="Q41" s="950"/>
      <c r="R41" s="950"/>
      <c r="S41" s="950"/>
      <c r="T41" s="950"/>
      <c r="U41" s="950"/>
      <c r="V41" s="950"/>
      <c r="W41" s="950"/>
      <c r="X41" s="950"/>
      <c r="Y41" s="950"/>
    </row>
    <row r="42" spans="1:28" s="182" customFormat="1" ht="60.75" customHeight="1" x14ac:dyDescent="0.2">
      <c r="A42" s="30" t="s">
        <v>1090</v>
      </c>
      <c r="B42" s="30" t="s">
        <v>1089</v>
      </c>
      <c r="C42" s="718" t="s">
        <v>880</v>
      </c>
      <c r="D42" s="710" t="s">
        <v>1088</v>
      </c>
      <c r="E42" s="922" t="s">
        <v>1087</v>
      </c>
      <c r="F42" s="394" t="s">
        <v>1086</v>
      </c>
      <c r="G42" s="34">
        <v>48</v>
      </c>
      <c r="H42" s="34">
        <v>48</v>
      </c>
      <c r="I42" s="35">
        <v>5.8</v>
      </c>
      <c r="J42" s="35">
        <v>8.75</v>
      </c>
      <c r="K42" s="35">
        <v>11.25</v>
      </c>
      <c r="L42" s="35">
        <v>10.5</v>
      </c>
      <c r="M42" s="35">
        <f>(L42*K42*J42)/1728</f>
        <v>0.59814453125</v>
      </c>
      <c r="N42" s="35">
        <v>5</v>
      </c>
      <c r="O42" s="35">
        <v>10.375</v>
      </c>
      <c r="P42" s="35">
        <v>7.625</v>
      </c>
      <c r="Q42" s="35">
        <v>9.5</v>
      </c>
      <c r="R42" s="35">
        <f>(Q42*P42*O42)/1728</f>
        <v>0.43491843894675924</v>
      </c>
      <c r="S42" s="36" t="s">
        <v>90</v>
      </c>
      <c r="T42" s="389">
        <v>0.99</v>
      </c>
      <c r="U42" s="36">
        <f>T42*G42</f>
        <v>47.519999999999996</v>
      </c>
      <c r="V42" s="38">
        <v>0.49399999999999999</v>
      </c>
      <c r="W42" s="38">
        <f>V42*G42</f>
        <v>23.712</v>
      </c>
      <c r="X42" s="38">
        <v>0.46</v>
      </c>
      <c r="Y42" s="38">
        <f>X42*G42</f>
        <v>22.080000000000002</v>
      </c>
      <c r="AA42" s="381"/>
      <c r="AB42" s="381"/>
    </row>
    <row r="43" spans="1:28" s="382" customFormat="1" ht="14.25" customHeight="1" x14ac:dyDescent="0.2">
      <c r="A43" s="344" t="s">
        <v>1085</v>
      </c>
      <c r="B43" s="246" t="s">
        <v>1084</v>
      </c>
      <c r="C43" s="719"/>
      <c r="D43" s="711"/>
      <c r="E43" s="955"/>
      <c r="F43" s="357">
        <v>786309279711</v>
      </c>
      <c r="G43" s="154">
        <v>8</v>
      </c>
      <c r="H43" s="950" t="s">
        <v>717</v>
      </c>
      <c r="I43" s="950"/>
      <c r="J43" s="950"/>
      <c r="K43" s="950"/>
      <c r="L43" s="950"/>
      <c r="M43" s="950"/>
      <c r="N43" s="950"/>
      <c r="O43" s="950"/>
      <c r="P43" s="950"/>
      <c r="Q43" s="950"/>
      <c r="R43" s="950"/>
      <c r="S43" s="950"/>
      <c r="T43" s="950"/>
      <c r="U43" s="950"/>
      <c r="V43" s="950"/>
      <c r="W43" s="950"/>
      <c r="X43" s="950"/>
      <c r="Y43" s="950"/>
    </row>
    <row r="44" spans="1:28" s="382" customFormat="1" ht="14.25" customHeight="1" x14ac:dyDescent="0.2">
      <c r="A44" s="344" t="s">
        <v>1083</v>
      </c>
      <c r="B44" s="246" t="s">
        <v>1082</v>
      </c>
      <c r="C44" s="719"/>
      <c r="D44" s="711"/>
      <c r="E44" s="955"/>
      <c r="F44" s="357">
        <v>786309279711</v>
      </c>
      <c r="G44" s="154">
        <v>8</v>
      </c>
      <c r="H44" s="950"/>
      <c r="I44" s="950"/>
      <c r="J44" s="950"/>
      <c r="K44" s="950"/>
      <c r="L44" s="950"/>
      <c r="M44" s="950"/>
      <c r="N44" s="950"/>
      <c r="O44" s="950"/>
      <c r="P44" s="950"/>
      <c r="Q44" s="950"/>
      <c r="R44" s="950"/>
      <c r="S44" s="950"/>
      <c r="T44" s="950"/>
      <c r="U44" s="950"/>
      <c r="V44" s="950"/>
      <c r="W44" s="950"/>
      <c r="X44" s="950"/>
      <c r="Y44" s="950"/>
    </row>
    <row r="45" spans="1:28" s="382" customFormat="1" ht="14.25" customHeight="1" x14ac:dyDescent="0.2">
      <c r="A45" s="344" t="s">
        <v>1081</v>
      </c>
      <c r="B45" s="246" t="s">
        <v>1080</v>
      </c>
      <c r="C45" s="719"/>
      <c r="D45" s="711"/>
      <c r="E45" s="955"/>
      <c r="F45" s="357">
        <v>786309279711</v>
      </c>
      <c r="G45" s="154">
        <v>8</v>
      </c>
      <c r="H45" s="950"/>
      <c r="I45" s="950"/>
      <c r="J45" s="950"/>
      <c r="K45" s="950"/>
      <c r="L45" s="950"/>
      <c r="M45" s="950"/>
      <c r="N45" s="950"/>
      <c r="O45" s="950"/>
      <c r="P45" s="950"/>
      <c r="Q45" s="950"/>
      <c r="R45" s="950"/>
      <c r="S45" s="950"/>
      <c r="T45" s="950"/>
      <c r="U45" s="950"/>
      <c r="V45" s="950"/>
      <c r="W45" s="950"/>
      <c r="X45" s="950"/>
      <c r="Y45" s="950"/>
    </row>
    <row r="46" spans="1:28" s="382" customFormat="1" ht="14.25" customHeight="1" x14ac:dyDescent="0.2">
      <c r="A46" s="344" t="s">
        <v>1079</v>
      </c>
      <c r="B46" s="246" t="s">
        <v>1078</v>
      </c>
      <c r="C46" s="719"/>
      <c r="D46" s="711"/>
      <c r="E46" s="955"/>
      <c r="F46" s="357">
        <v>786309279797</v>
      </c>
      <c r="G46" s="154">
        <v>8</v>
      </c>
      <c r="H46" s="950"/>
      <c r="I46" s="950"/>
      <c r="J46" s="950"/>
      <c r="K46" s="950"/>
      <c r="L46" s="950"/>
      <c r="M46" s="950"/>
      <c r="N46" s="950"/>
      <c r="O46" s="950"/>
      <c r="P46" s="950"/>
      <c r="Q46" s="950"/>
      <c r="R46" s="950"/>
      <c r="S46" s="950"/>
      <c r="T46" s="950"/>
      <c r="U46" s="950"/>
      <c r="V46" s="950"/>
      <c r="W46" s="950"/>
      <c r="X46" s="950"/>
      <c r="Y46" s="950"/>
    </row>
    <row r="47" spans="1:28" s="382" customFormat="1" ht="14.25" customHeight="1" x14ac:dyDescent="0.2">
      <c r="A47" s="344" t="s">
        <v>1077</v>
      </c>
      <c r="B47" s="246" t="s">
        <v>1076</v>
      </c>
      <c r="C47" s="719"/>
      <c r="D47" s="711"/>
      <c r="E47" s="955"/>
      <c r="F47" s="357">
        <v>786309279797</v>
      </c>
      <c r="G47" s="154">
        <v>8</v>
      </c>
      <c r="H47" s="950"/>
      <c r="I47" s="950"/>
      <c r="J47" s="950"/>
      <c r="K47" s="950"/>
      <c r="L47" s="950"/>
      <c r="M47" s="950"/>
      <c r="N47" s="950"/>
      <c r="O47" s="950"/>
      <c r="P47" s="950"/>
      <c r="Q47" s="950"/>
      <c r="R47" s="950"/>
      <c r="S47" s="950"/>
      <c r="T47" s="950"/>
      <c r="U47" s="950"/>
      <c r="V47" s="950"/>
      <c r="W47" s="950"/>
      <c r="X47" s="950"/>
      <c r="Y47" s="950"/>
    </row>
    <row r="48" spans="1:28" s="382" customFormat="1" ht="14.25" customHeight="1" x14ac:dyDescent="0.2">
      <c r="A48" s="344" t="s">
        <v>1075</v>
      </c>
      <c r="B48" s="246" t="s">
        <v>1074</v>
      </c>
      <c r="C48" s="720"/>
      <c r="D48" s="717"/>
      <c r="E48" s="956"/>
      <c r="F48" s="357">
        <v>786309279797</v>
      </c>
      <c r="G48" s="154">
        <v>8</v>
      </c>
      <c r="H48" s="950"/>
      <c r="I48" s="950"/>
      <c r="J48" s="950"/>
      <c r="K48" s="950"/>
      <c r="L48" s="950"/>
      <c r="M48" s="950"/>
      <c r="N48" s="950"/>
      <c r="O48" s="950"/>
      <c r="P48" s="950"/>
      <c r="Q48" s="950"/>
      <c r="R48" s="950"/>
      <c r="S48" s="950"/>
      <c r="T48" s="950"/>
      <c r="U48" s="950"/>
      <c r="V48" s="950"/>
      <c r="W48" s="950"/>
      <c r="X48" s="950"/>
      <c r="Y48" s="950"/>
    </row>
    <row r="49" spans="1:28" s="182" customFormat="1" ht="60.75" customHeight="1" x14ac:dyDescent="0.2">
      <c r="A49" s="30" t="s">
        <v>1073</v>
      </c>
      <c r="B49" s="30" t="s">
        <v>1072</v>
      </c>
      <c r="C49" s="718" t="s">
        <v>880</v>
      </c>
      <c r="D49" s="710" t="s">
        <v>1042</v>
      </c>
      <c r="E49" s="922" t="s">
        <v>896</v>
      </c>
      <c r="F49" s="394" t="s">
        <v>1071</v>
      </c>
      <c r="G49" s="34">
        <v>48</v>
      </c>
      <c r="H49" s="34">
        <v>48</v>
      </c>
      <c r="I49" s="35">
        <v>11.2</v>
      </c>
      <c r="J49" s="35">
        <v>11.5</v>
      </c>
      <c r="K49" s="35">
        <v>11.5</v>
      </c>
      <c r="L49" s="35">
        <v>14</v>
      </c>
      <c r="M49" s="35">
        <f>(L49*K49*J49)/1728</f>
        <v>1.0714699074074074</v>
      </c>
      <c r="N49" s="35">
        <v>10.4</v>
      </c>
      <c r="O49" s="35">
        <v>10.75</v>
      </c>
      <c r="P49" s="35">
        <v>10.75</v>
      </c>
      <c r="Q49" s="35">
        <v>13.25</v>
      </c>
      <c r="R49" s="35">
        <f>(Q49*P49*O49)/1728</f>
        <v>0.88611291956018523</v>
      </c>
      <c r="S49" s="36" t="s">
        <v>90</v>
      </c>
      <c r="T49" s="389">
        <v>1.45</v>
      </c>
      <c r="U49" s="36">
        <f>T49*G49</f>
        <v>69.599999999999994</v>
      </c>
      <c r="V49" s="38">
        <v>0.66</v>
      </c>
      <c r="W49" s="38">
        <f>V49*G49</f>
        <v>31.68</v>
      </c>
      <c r="X49" s="38">
        <v>0.6</v>
      </c>
      <c r="Y49" s="38">
        <f>X49*G49</f>
        <v>28.799999999999997</v>
      </c>
      <c r="AA49" s="381"/>
      <c r="AB49" s="381"/>
    </row>
    <row r="50" spans="1:28" s="382" customFormat="1" ht="14.25" customHeight="1" x14ac:dyDescent="0.2">
      <c r="A50" s="344" t="s">
        <v>1070</v>
      </c>
      <c r="B50" s="246" t="s">
        <v>1069</v>
      </c>
      <c r="C50" s="719"/>
      <c r="D50" s="711"/>
      <c r="E50" s="923"/>
      <c r="F50" s="357">
        <v>786309279629</v>
      </c>
      <c r="G50" s="154">
        <v>8</v>
      </c>
      <c r="H50" s="950" t="s">
        <v>717</v>
      </c>
      <c r="I50" s="950"/>
      <c r="J50" s="950"/>
      <c r="K50" s="950"/>
      <c r="L50" s="950"/>
      <c r="M50" s="950"/>
      <c r="N50" s="950"/>
      <c r="O50" s="950"/>
      <c r="P50" s="950"/>
      <c r="Q50" s="950"/>
      <c r="R50" s="950"/>
      <c r="S50" s="950"/>
      <c r="T50" s="950"/>
      <c r="U50" s="950"/>
      <c r="V50" s="950"/>
      <c r="W50" s="950"/>
      <c r="X50" s="950"/>
      <c r="Y50" s="950"/>
    </row>
    <row r="51" spans="1:28" s="382" customFormat="1" ht="14.25" customHeight="1" x14ac:dyDescent="0.2">
      <c r="A51" s="344" t="s">
        <v>1068</v>
      </c>
      <c r="B51" s="246" t="s">
        <v>1067</v>
      </c>
      <c r="C51" s="719"/>
      <c r="D51" s="711"/>
      <c r="E51" s="923"/>
      <c r="F51" s="357">
        <v>786309279629</v>
      </c>
      <c r="G51" s="154">
        <v>8</v>
      </c>
      <c r="H51" s="950"/>
      <c r="I51" s="950"/>
      <c r="J51" s="950"/>
      <c r="K51" s="950"/>
      <c r="L51" s="950"/>
      <c r="M51" s="950"/>
      <c r="N51" s="950"/>
      <c r="O51" s="950"/>
      <c r="P51" s="950"/>
      <c r="Q51" s="950"/>
      <c r="R51" s="950"/>
      <c r="S51" s="950"/>
      <c r="T51" s="950"/>
      <c r="U51" s="950"/>
      <c r="V51" s="950"/>
      <c r="W51" s="950"/>
      <c r="X51" s="950"/>
      <c r="Y51" s="950"/>
    </row>
    <row r="52" spans="1:28" s="382" customFormat="1" ht="14.25" customHeight="1" x14ac:dyDescent="0.2">
      <c r="A52" s="344" t="s">
        <v>1066</v>
      </c>
      <c r="B52" s="246" t="s">
        <v>1065</v>
      </c>
      <c r="C52" s="719"/>
      <c r="D52" s="711"/>
      <c r="E52" s="923"/>
      <c r="F52" s="357">
        <v>786309279629</v>
      </c>
      <c r="G52" s="154">
        <v>8</v>
      </c>
      <c r="H52" s="950"/>
      <c r="I52" s="950"/>
      <c r="J52" s="950"/>
      <c r="K52" s="950"/>
      <c r="L52" s="950"/>
      <c r="M52" s="950"/>
      <c r="N52" s="950"/>
      <c r="O52" s="950"/>
      <c r="P52" s="950"/>
      <c r="Q52" s="950"/>
      <c r="R52" s="950"/>
      <c r="S52" s="950"/>
      <c r="T52" s="950"/>
      <c r="U52" s="950"/>
      <c r="V52" s="950"/>
      <c r="W52" s="950"/>
      <c r="X52" s="950"/>
      <c r="Y52" s="950"/>
    </row>
    <row r="53" spans="1:28" s="382" customFormat="1" ht="14.25" customHeight="1" x14ac:dyDescent="0.2">
      <c r="A53" s="344" t="s">
        <v>1064</v>
      </c>
      <c r="B53" s="246" t="s">
        <v>1063</v>
      </c>
      <c r="C53" s="719"/>
      <c r="D53" s="711"/>
      <c r="E53" s="923"/>
      <c r="F53" s="357">
        <v>786309279698</v>
      </c>
      <c r="G53" s="154">
        <v>8</v>
      </c>
      <c r="H53" s="950"/>
      <c r="I53" s="950"/>
      <c r="J53" s="950"/>
      <c r="K53" s="950"/>
      <c r="L53" s="950"/>
      <c r="M53" s="950"/>
      <c r="N53" s="950"/>
      <c r="O53" s="950"/>
      <c r="P53" s="950"/>
      <c r="Q53" s="950"/>
      <c r="R53" s="950"/>
      <c r="S53" s="950"/>
      <c r="T53" s="950"/>
      <c r="U53" s="950"/>
      <c r="V53" s="950"/>
      <c r="W53" s="950"/>
      <c r="X53" s="950"/>
      <c r="Y53" s="950"/>
    </row>
    <row r="54" spans="1:28" s="382" customFormat="1" ht="14.25" customHeight="1" x14ac:dyDescent="0.2">
      <c r="A54" s="344" t="s">
        <v>1062</v>
      </c>
      <c r="B54" s="246" t="s">
        <v>1033</v>
      </c>
      <c r="C54" s="719"/>
      <c r="D54" s="711"/>
      <c r="E54" s="923"/>
      <c r="F54" s="357">
        <v>786309279698</v>
      </c>
      <c r="G54" s="154">
        <v>8</v>
      </c>
      <c r="H54" s="950"/>
      <c r="I54" s="950"/>
      <c r="J54" s="950"/>
      <c r="K54" s="950"/>
      <c r="L54" s="950"/>
      <c r="M54" s="950"/>
      <c r="N54" s="950"/>
      <c r="O54" s="950"/>
      <c r="P54" s="950"/>
      <c r="Q54" s="950"/>
      <c r="R54" s="950"/>
      <c r="S54" s="950"/>
      <c r="T54" s="950"/>
      <c r="U54" s="950"/>
      <c r="V54" s="950"/>
      <c r="W54" s="950"/>
      <c r="X54" s="950"/>
      <c r="Y54" s="950"/>
    </row>
    <row r="55" spans="1:28" s="382" customFormat="1" ht="14.25" customHeight="1" x14ac:dyDescent="0.2">
      <c r="A55" s="344" t="s">
        <v>1061</v>
      </c>
      <c r="B55" s="246" t="s">
        <v>1060</v>
      </c>
      <c r="C55" s="720"/>
      <c r="D55" s="717"/>
      <c r="E55" s="924"/>
      <c r="F55" s="357">
        <v>786309279698</v>
      </c>
      <c r="G55" s="154">
        <v>8</v>
      </c>
      <c r="H55" s="950"/>
      <c r="I55" s="950"/>
      <c r="J55" s="950"/>
      <c r="K55" s="950"/>
      <c r="L55" s="950"/>
      <c r="M55" s="950"/>
      <c r="N55" s="950"/>
      <c r="O55" s="950"/>
      <c r="P55" s="950"/>
      <c r="Q55" s="950"/>
      <c r="R55" s="950"/>
      <c r="S55" s="950"/>
      <c r="T55" s="950"/>
      <c r="U55" s="950"/>
      <c r="V55" s="950"/>
      <c r="W55" s="950"/>
      <c r="X55" s="950"/>
      <c r="Y55" s="950"/>
    </row>
    <row r="56" spans="1:28" s="382" customFormat="1" ht="60.75" customHeight="1" x14ac:dyDescent="0.2">
      <c r="A56" s="30" t="s">
        <v>1059</v>
      </c>
      <c r="B56" s="30" t="s">
        <v>1058</v>
      </c>
      <c r="C56" s="718" t="s">
        <v>880</v>
      </c>
      <c r="D56" s="710" t="s">
        <v>1042</v>
      </c>
      <c r="E56" s="922" t="s">
        <v>896</v>
      </c>
      <c r="F56" s="394" t="s">
        <v>1057</v>
      </c>
      <c r="G56" s="34">
        <v>48</v>
      </c>
      <c r="H56" s="34">
        <v>48</v>
      </c>
      <c r="I56" s="35">
        <v>11.2</v>
      </c>
      <c r="J56" s="35">
        <v>11.5</v>
      </c>
      <c r="K56" s="35">
        <v>11.5</v>
      </c>
      <c r="L56" s="35">
        <v>14</v>
      </c>
      <c r="M56" s="35">
        <f>(L56*K56*J56)/1728</f>
        <v>1.0714699074074074</v>
      </c>
      <c r="N56" s="35">
        <v>10.4</v>
      </c>
      <c r="O56" s="35">
        <v>10.75</v>
      </c>
      <c r="P56" s="35">
        <v>10.75</v>
      </c>
      <c r="Q56" s="35">
        <v>13.25</v>
      </c>
      <c r="R56" s="35">
        <f>(Q56*P56*O56)/1728</f>
        <v>0.88611291956018523</v>
      </c>
      <c r="S56" s="36" t="s">
        <v>90</v>
      </c>
      <c r="T56" s="389">
        <v>1.45</v>
      </c>
      <c r="U56" s="36">
        <f>T56*G56</f>
        <v>69.599999999999994</v>
      </c>
      <c r="V56" s="38">
        <v>0.66</v>
      </c>
      <c r="W56" s="38">
        <f>V56*G56</f>
        <v>31.68</v>
      </c>
      <c r="X56" s="38">
        <v>0.6</v>
      </c>
      <c r="Y56" s="38">
        <f>X56*G56</f>
        <v>28.799999999999997</v>
      </c>
      <c r="AA56" s="381"/>
      <c r="AB56" s="381"/>
    </row>
    <row r="57" spans="1:28" s="382" customFormat="1" ht="14.25" customHeight="1" x14ac:dyDescent="0.2">
      <c r="A57" s="344" t="s">
        <v>1056</v>
      </c>
      <c r="B57" s="246" t="s">
        <v>1055</v>
      </c>
      <c r="C57" s="719"/>
      <c r="D57" s="711"/>
      <c r="E57" s="923"/>
      <c r="F57" s="357">
        <v>786309279773</v>
      </c>
      <c r="G57" s="154">
        <v>8</v>
      </c>
      <c r="H57" s="950" t="s">
        <v>717</v>
      </c>
      <c r="I57" s="950"/>
      <c r="J57" s="950"/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0"/>
      <c r="W57" s="950"/>
      <c r="X57" s="950"/>
      <c r="Y57" s="950"/>
    </row>
    <row r="58" spans="1:28" s="382" customFormat="1" ht="14.25" customHeight="1" x14ac:dyDescent="0.2">
      <c r="A58" s="344" t="s">
        <v>1054</v>
      </c>
      <c r="B58" s="246" t="s">
        <v>1053</v>
      </c>
      <c r="C58" s="719"/>
      <c r="D58" s="711"/>
      <c r="E58" s="923"/>
      <c r="F58" s="357">
        <v>786309279773</v>
      </c>
      <c r="G58" s="154">
        <v>8</v>
      </c>
      <c r="H58" s="950"/>
      <c r="I58" s="950"/>
      <c r="J58" s="950"/>
      <c r="K58" s="950"/>
      <c r="L58" s="950"/>
      <c r="M58" s="950"/>
      <c r="N58" s="950"/>
      <c r="O58" s="950"/>
      <c r="P58" s="950"/>
      <c r="Q58" s="950"/>
      <c r="R58" s="950"/>
      <c r="S58" s="950"/>
      <c r="T58" s="950"/>
      <c r="U58" s="950"/>
      <c r="V58" s="950"/>
      <c r="W58" s="950"/>
      <c r="X58" s="950"/>
      <c r="Y58" s="950"/>
    </row>
    <row r="59" spans="1:28" s="382" customFormat="1" ht="14.25" customHeight="1" x14ac:dyDescent="0.2">
      <c r="A59" s="344" t="s">
        <v>1052</v>
      </c>
      <c r="B59" s="246" t="s">
        <v>1051</v>
      </c>
      <c r="C59" s="719"/>
      <c r="D59" s="711"/>
      <c r="E59" s="923"/>
      <c r="F59" s="357">
        <v>786309279773</v>
      </c>
      <c r="G59" s="154">
        <v>8</v>
      </c>
      <c r="H59" s="950"/>
      <c r="I59" s="950"/>
      <c r="J59" s="950"/>
      <c r="K59" s="950"/>
      <c r="L59" s="950"/>
      <c r="M59" s="950"/>
      <c r="N59" s="950"/>
      <c r="O59" s="950"/>
      <c r="P59" s="950"/>
      <c r="Q59" s="950"/>
      <c r="R59" s="950"/>
      <c r="S59" s="950"/>
      <c r="T59" s="950"/>
      <c r="U59" s="950"/>
      <c r="V59" s="950"/>
      <c r="W59" s="950"/>
      <c r="X59" s="950"/>
      <c r="Y59" s="950"/>
    </row>
    <row r="60" spans="1:28" s="382" customFormat="1" ht="14.25" customHeight="1" x14ac:dyDescent="0.2">
      <c r="A60" s="344" t="s">
        <v>1050</v>
      </c>
      <c r="B60" s="246" t="s">
        <v>1049</v>
      </c>
      <c r="C60" s="719"/>
      <c r="D60" s="711"/>
      <c r="E60" s="923"/>
      <c r="F60" s="357">
        <v>786309279759</v>
      </c>
      <c r="G60" s="154">
        <v>8</v>
      </c>
      <c r="H60" s="950"/>
      <c r="I60" s="950"/>
      <c r="J60" s="950"/>
      <c r="K60" s="950"/>
      <c r="L60" s="950"/>
      <c r="M60" s="950"/>
      <c r="N60" s="950"/>
      <c r="O60" s="950"/>
      <c r="P60" s="950"/>
      <c r="Q60" s="950"/>
      <c r="R60" s="950"/>
      <c r="S60" s="950"/>
      <c r="T60" s="950"/>
      <c r="U60" s="950"/>
      <c r="V60" s="950"/>
      <c r="W60" s="950"/>
      <c r="X60" s="950"/>
      <c r="Y60" s="950"/>
    </row>
    <row r="61" spans="1:28" s="382" customFormat="1" ht="14.25" customHeight="1" x14ac:dyDescent="0.2">
      <c r="A61" s="344" t="s">
        <v>1048</v>
      </c>
      <c r="B61" s="246" t="s">
        <v>1047</v>
      </c>
      <c r="C61" s="719"/>
      <c r="D61" s="711"/>
      <c r="E61" s="923"/>
      <c r="F61" s="357">
        <v>786309279759</v>
      </c>
      <c r="G61" s="154">
        <v>8</v>
      </c>
      <c r="H61" s="950"/>
      <c r="I61" s="950"/>
      <c r="J61" s="950"/>
      <c r="K61" s="950"/>
      <c r="L61" s="950"/>
      <c r="M61" s="950"/>
      <c r="N61" s="950"/>
      <c r="O61" s="950"/>
      <c r="P61" s="950"/>
      <c r="Q61" s="950"/>
      <c r="R61" s="950"/>
      <c r="S61" s="950"/>
      <c r="T61" s="950"/>
      <c r="U61" s="950"/>
      <c r="V61" s="950"/>
      <c r="W61" s="950"/>
      <c r="X61" s="950"/>
      <c r="Y61" s="950"/>
    </row>
    <row r="62" spans="1:28" s="382" customFormat="1" ht="14.25" customHeight="1" x14ac:dyDescent="0.2">
      <c r="A62" s="344" t="s">
        <v>1046</v>
      </c>
      <c r="B62" s="246" t="s">
        <v>1045</v>
      </c>
      <c r="C62" s="720"/>
      <c r="D62" s="717"/>
      <c r="E62" s="924"/>
      <c r="F62" s="357">
        <v>786309279759</v>
      </c>
      <c r="G62" s="154">
        <v>8</v>
      </c>
      <c r="H62" s="950"/>
      <c r="I62" s="950"/>
      <c r="J62" s="950"/>
      <c r="K62" s="950"/>
      <c r="L62" s="950"/>
      <c r="M62" s="950"/>
      <c r="N62" s="950"/>
      <c r="O62" s="950"/>
      <c r="P62" s="950"/>
      <c r="Q62" s="950"/>
      <c r="R62" s="950"/>
      <c r="S62" s="950"/>
      <c r="T62" s="950"/>
      <c r="U62" s="950"/>
      <c r="V62" s="950"/>
      <c r="W62" s="950"/>
      <c r="X62" s="950"/>
      <c r="Y62" s="950"/>
    </row>
    <row r="63" spans="1:28" s="182" customFormat="1" ht="60.75" customHeight="1" x14ac:dyDescent="0.2">
      <c r="A63" s="30" t="s">
        <v>1044</v>
      </c>
      <c r="B63" s="30" t="s">
        <v>1043</v>
      </c>
      <c r="C63" s="718" t="s">
        <v>880</v>
      </c>
      <c r="D63" s="710" t="s">
        <v>1042</v>
      </c>
      <c r="E63" s="922" t="s">
        <v>896</v>
      </c>
      <c r="F63" s="394" t="s">
        <v>1041</v>
      </c>
      <c r="G63" s="34">
        <v>48</v>
      </c>
      <c r="H63" s="34">
        <v>48</v>
      </c>
      <c r="I63" s="35">
        <v>11.2</v>
      </c>
      <c r="J63" s="35">
        <v>11.5</v>
      </c>
      <c r="K63" s="35">
        <v>11.5</v>
      </c>
      <c r="L63" s="35">
        <v>14</v>
      </c>
      <c r="M63" s="35">
        <f>(L63*K63*J63)/1728</f>
        <v>1.0714699074074074</v>
      </c>
      <c r="N63" s="35">
        <v>10.4</v>
      </c>
      <c r="O63" s="35">
        <v>10.75</v>
      </c>
      <c r="P63" s="35">
        <v>10.75</v>
      </c>
      <c r="Q63" s="35">
        <v>13.25</v>
      </c>
      <c r="R63" s="35">
        <f>(Q63*P63*O63)/1728</f>
        <v>0.88611291956018523</v>
      </c>
      <c r="S63" s="36" t="s">
        <v>90</v>
      </c>
      <c r="T63" s="389">
        <v>1.45</v>
      </c>
      <c r="U63" s="36">
        <f>T63*G63</f>
        <v>69.599999999999994</v>
      </c>
      <c r="V63" s="38">
        <v>0.66</v>
      </c>
      <c r="W63" s="38">
        <f>V63*G63</f>
        <v>31.68</v>
      </c>
      <c r="X63" s="38">
        <v>0.6</v>
      </c>
      <c r="Y63" s="38">
        <f>X63*G63</f>
        <v>28.799999999999997</v>
      </c>
      <c r="AA63" s="381"/>
      <c r="AB63" s="381"/>
    </row>
    <row r="64" spans="1:28" s="382" customFormat="1" ht="14.25" customHeight="1" x14ac:dyDescent="0.2">
      <c r="A64" s="344" t="s">
        <v>1040</v>
      </c>
      <c r="B64" s="246" t="s">
        <v>1039</v>
      </c>
      <c r="C64" s="719"/>
      <c r="D64" s="711"/>
      <c r="E64" s="923"/>
      <c r="F64" s="357">
        <v>786309279728</v>
      </c>
      <c r="G64" s="154">
        <v>8</v>
      </c>
      <c r="H64" s="950" t="s">
        <v>717</v>
      </c>
      <c r="I64" s="950"/>
      <c r="J64" s="950"/>
      <c r="K64" s="950"/>
      <c r="L64" s="950"/>
      <c r="M64" s="950"/>
      <c r="N64" s="950"/>
      <c r="O64" s="950"/>
      <c r="P64" s="950"/>
      <c r="Q64" s="950"/>
      <c r="R64" s="950"/>
      <c r="S64" s="950"/>
      <c r="T64" s="950"/>
      <c r="U64" s="950"/>
      <c r="V64" s="950"/>
      <c r="W64" s="950"/>
      <c r="X64" s="950"/>
      <c r="Y64" s="950"/>
    </row>
    <row r="65" spans="1:28" s="382" customFormat="1" ht="14.25" customHeight="1" x14ac:dyDescent="0.2">
      <c r="A65" s="344" t="s">
        <v>1038</v>
      </c>
      <c r="B65" s="246" t="s">
        <v>1037</v>
      </c>
      <c r="C65" s="719"/>
      <c r="D65" s="711"/>
      <c r="E65" s="923"/>
      <c r="F65" s="357">
        <v>786309279728</v>
      </c>
      <c r="G65" s="154">
        <v>8</v>
      </c>
      <c r="H65" s="950"/>
      <c r="I65" s="950"/>
      <c r="J65" s="950"/>
      <c r="K65" s="950"/>
      <c r="L65" s="950"/>
      <c r="M65" s="950"/>
      <c r="N65" s="950"/>
      <c r="O65" s="950"/>
      <c r="P65" s="950"/>
      <c r="Q65" s="950"/>
      <c r="R65" s="950"/>
      <c r="S65" s="950"/>
      <c r="T65" s="950"/>
      <c r="U65" s="950"/>
      <c r="V65" s="950"/>
      <c r="W65" s="950"/>
      <c r="X65" s="950"/>
      <c r="Y65" s="950"/>
    </row>
    <row r="66" spans="1:28" s="382" customFormat="1" ht="14.25" customHeight="1" x14ac:dyDescent="0.2">
      <c r="A66" s="344" t="s">
        <v>1036</v>
      </c>
      <c r="B66" s="246" t="s">
        <v>1035</v>
      </c>
      <c r="C66" s="719"/>
      <c r="D66" s="711"/>
      <c r="E66" s="923"/>
      <c r="F66" s="357">
        <v>786309279728</v>
      </c>
      <c r="G66" s="154">
        <v>8</v>
      </c>
      <c r="H66" s="950"/>
      <c r="I66" s="950"/>
      <c r="J66" s="950"/>
      <c r="K66" s="950"/>
      <c r="L66" s="950"/>
      <c r="M66" s="950"/>
      <c r="N66" s="950"/>
      <c r="O66" s="950"/>
      <c r="P66" s="950"/>
      <c r="Q66" s="950"/>
      <c r="R66" s="950"/>
      <c r="S66" s="950"/>
      <c r="T66" s="950"/>
      <c r="U66" s="950"/>
      <c r="V66" s="950"/>
      <c r="W66" s="950"/>
      <c r="X66" s="950"/>
      <c r="Y66" s="950"/>
    </row>
    <row r="67" spans="1:28" s="382" customFormat="1" ht="14.25" customHeight="1" x14ac:dyDescent="0.2">
      <c r="A67" s="344" t="s">
        <v>1034</v>
      </c>
      <c r="B67" s="246" t="s">
        <v>1033</v>
      </c>
      <c r="C67" s="719"/>
      <c r="D67" s="711"/>
      <c r="E67" s="923"/>
      <c r="F67" s="357">
        <v>786309279803</v>
      </c>
      <c r="G67" s="154">
        <v>8</v>
      </c>
      <c r="H67" s="950"/>
      <c r="I67" s="950"/>
      <c r="J67" s="950"/>
      <c r="K67" s="950"/>
      <c r="L67" s="950"/>
      <c r="M67" s="950"/>
      <c r="N67" s="950"/>
      <c r="O67" s="950"/>
      <c r="P67" s="950"/>
      <c r="Q67" s="950"/>
      <c r="R67" s="950"/>
      <c r="S67" s="950"/>
      <c r="T67" s="950"/>
      <c r="U67" s="950"/>
      <c r="V67" s="950"/>
      <c r="W67" s="950"/>
      <c r="X67" s="950"/>
      <c r="Y67" s="950"/>
    </row>
    <row r="68" spans="1:28" s="382" customFormat="1" ht="14.25" customHeight="1" x14ac:dyDescent="0.2">
      <c r="A68" s="344" t="s">
        <v>1032</v>
      </c>
      <c r="B68" s="246" t="s">
        <v>1031</v>
      </c>
      <c r="C68" s="719"/>
      <c r="D68" s="711"/>
      <c r="E68" s="923"/>
      <c r="F68" s="357">
        <v>786309279803</v>
      </c>
      <c r="G68" s="154">
        <v>8</v>
      </c>
      <c r="H68" s="950"/>
      <c r="I68" s="950"/>
      <c r="J68" s="950"/>
      <c r="K68" s="950"/>
      <c r="L68" s="950"/>
      <c r="M68" s="950"/>
      <c r="N68" s="950"/>
      <c r="O68" s="950"/>
      <c r="P68" s="950"/>
      <c r="Q68" s="950"/>
      <c r="R68" s="950"/>
      <c r="S68" s="950"/>
      <c r="T68" s="950"/>
      <c r="U68" s="950"/>
      <c r="V68" s="950"/>
      <c r="W68" s="950"/>
      <c r="X68" s="950"/>
      <c r="Y68" s="950"/>
    </row>
    <row r="69" spans="1:28" s="382" customFormat="1" ht="14.25" customHeight="1" thickBot="1" x14ac:dyDescent="0.25">
      <c r="A69" s="390" t="s">
        <v>1030</v>
      </c>
      <c r="B69" s="393" t="s">
        <v>1029</v>
      </c>
      <c r="C69" s="720"/>
      <c r="D69" s="711"/>
      <c r="E69" s="923"/>
      <c r="F69" s="356">
        <v>786309279803</v>
      </c>
      <c r="G69" s="355">
        <v>8</v>
      </c>
      <c r="H69" s="950"/>
      <c r="I69" s="950"/>
      <c r="J69" s="950"/>
      <c r="K69" s="950"/>
      <c r="L69" s="950"/>
      <c r="M69" s="950"/>
      <c r="N69" s="950"/>
      <c r="O69" s="950"/>
      <c r="P69" s="950"/>
      <c r="Q69" s="950"/>
      <c r="R69" s="950"/>
      <c r="S69" s="950"/>
      <c r="T69" s="950"/>
      <c r="U69" s="950"/>
      <c r="V69" s="950"/>
      <c r="W69" s="950"/>
      <c r="X69" s="950"/>
      <c r="Y69" s="950"/>
    </row>
    <row r="70" spans="1:28" s="387" customFormat="1" ht="15.75" customHeight="1" x14ac:dyDescent="0.2">
      <c r="A70" s="951" t="s">
        <v>4</v>
      </c>
      <c r="B70" s="951"/>
      <c r="C70" s="951"/>
      <c r="D70" s="951"/>
      <c r="E70" s="951"/>
      <c r="F70" s="951"/>
      <c r="G70" s="951"/>
      <c r="H70" s="951"/>
      <c r="I70" s="951" t="s">
        <v>5</v>
      </c>
      <c r="J70" s="951"/>
      <c r="K70" s="951"/>
      <c r="L70" s="951"/>
      <c r="M70" s="951"/>
      <c r="N70" s="951" t="s">
        <v>99</v>
      </c>
      <c r="O70" s="951"/>
      <c r="P70" s="951"/>
      <c r="Q70" s="951"/>
      <c r="R70" s="951"/>
      <c r="S70" s="391"/>
      <c r="T70" s="952" t="s">
        <v>7</v>
      </c>
      <c r="U70" s="952"/>
      <c r="V70" s="944" t="s">
        <v>259</v>
      </c>
      <c r="W70" s="945"/>
      <c r="X70" s="944" t="s">
        <v>259</v>
      </c>
      <c r="Y70" s="945"/>
    </row>
    <row r="71" spans="1:28" s="386" customFormat="1" ht="15.75" customHeight="1" x14ac:dyDescent="0.25">
      <c r="A71" s="17" t="s">
        <v>9</v>
      </c>
      <c r="B71" s="18" t="s">
        <v>10</v>
      </c>
      <c r="C71" s="365" t="s">
        <v>11</v>
      </c>
      <c r="D71" s="18" t="s">
        <v>12</v>
      </c>
      <c r="E71" s="18" t="s">
        <v>774</v>
      </c>
      <c r="F71" s="19" t="s">
        <v>14</v>
      </c>
      <c r="G71" s="20" t="s">
        <v>15</v>
      </c>
      <c r="H71" s="20" t="s">
        <v>16</v>
      </c>
      <c r="I71" s="20" t="s">
        <v>17</v>
      </c>
      <c r="J71" s="20" t="s">
        <v>18</v>
      </c>
      <c r="K71" s="20" t="s">
        <v>19</v>
      </c>
      <c r="L71" s="20" t="s">
        <v>20</v>
      </c>
      <c r="M71" s="20" t="s">
        <v>21</v>
      </c>
      <c r="N71" s="21" t="s">
        <v>17</v>
      </c>
      <c r="O71" s="22" t="s">
        <v>18</v>
      </c>
      <c r="P71" s="22" t="s">
        <v>19</v>
      </c>
      <c r="Q71" s="22" t="s">
        <v>20</v>
      </c>
      <c r="R71" s="23" t="s">
        <v>21</v>
      </c>
      <c r="S71" s="24" t="s">
        <v>22</v>
      </c>
      <c r="T71" s="25" t="s">
        <v>23</v>
      </c>
      <c r="U71" s="25" t="s">
        <v>24</v>
      </c>
      <c r="V71" s="26" t="s">
        <v>25</v>
      </c>
      <c r="W71" s="25" t="s">
        <v>26</v>
      </c>
      <c r="X71" s="27" t="s">
        <v>27</v>
      </c>
      <c r="Y71" s="28" t="s">
        <v>28</v>
      </c>
    </row>
    <row r="72" spans="1:28" s="182" customFormat="1" ht="70.5" customHeight="1" x14ac:dyDescent="0.2">
      <c r="A72" s="30" t="s">
        <v>1028</v>
      </c>
      <c r="B72" s="30" t="s">
        <v>1027</v>
      </c>
      <c r="C72" s="718" t="s">
        <v>880</v>
      </c>
      <c r="D72" s="710" t="s">
        <v>1026</v>
      </c>
      <c r="E72" s="922" t="s">
        <v>896</v>
      </c>
      <c r="F72" s="33" t="s">
        <v>1025</v>
      </c>
      <c r="G72" s="34">
        <v>48</v>
      </c>
      <c r="H72" s="34">
        <v>48</v>
      </c>
      <c r="I72" s="35">
        <v>16</v>
      </c>
      <c r="J72" s="35">
        <v>11.5</v>
      </c>
      <c r="K72" s="35">
        <v>14.25</v>
      </c>
      <c r="L72" s="35">
        <v>19</v>
      </c>
      <c r="M72" s="35">
        <f>(L72*K72*J72)/1728</f>
        <v>1.8018663194444444</v>
      </c>
      <c r="N72" s="35">
        <v>14.8</v>
      </c>
      <c r="O72" s="35">
        <v>10.625</v>
      </c>
      <c r="P72" s="35">
        <v>13.25</v>
      </c>
      <c r="Q72" s="35">
        <v>18.125</v>
      </c>
      <c r="R72" s="35">
        <f>(Q72*P72*O72)/1728</f>
        <v>1.4766551830150463</v>
      </c>
      <c r="S72" s="36" t="s">
        <v>90</v>
      </c>
      <c r="T72" s="389">
        <v>2.15</v>
      </c>
      <c r="U72" s="36">
        <f>T72*G72</f>
        <v>103.19999999999999</v>
      </c>
      <c r="V72" s="38">
        <v>0.88500000000000001</v>
      </c>
      <c r="W72" s="38">
        <f>V72*G72</f>
        <v>42.480000000000004</v>
      </c>
      <c r="X72" s="38">
        <v>0.8</v>
      </c>
      <c r="Y72" s="38">
        <f>X72*G72</f>
        <v>38.400000000000006</v>
      </c>
      <c r="AA72" s="381"/>
      <c r="AB72" s="381"/>
    </row>
    <row r="73" spans="1:28" s="382" customFormat="1" ht="14.25" customHeight="1" x14ac:dyDescent="0.2">
      <c r="A73" s="344" t="s">
        <v>1024</v>
      </c>
      <c r="B73" s="246" t="s">
        <v>1023</v>
      </c>
      <c r="C73" s="719"/>
      <c r="D73" s="711"/>
      <c r="E73" s="923"/>
      <c r="F73" s="357">
        <v>786309279865</v>
      </c>
      <c r="G73" s="154">
        <v>8</v>
      </c>
      <c r="H73" s="950" t="s">
        <v>717</v>
      </c>
      <c r="I73" s="950"/>
      <c r="J73" s="950"/>
      <c r="K73" s="950"/>
      <c r="L73" s="950"/>
      <c r="M73" s="950"/>
      <c r="N73" s="950"/>
      <c r="O73" s="950"/>
      <c r="P73" s="950"/>
      <c r="Q73" s="950"/>
      <c r="R73" s="950"/>
      <c r="S73" s="950"/>
      <c r="T73" s="950"/>
      <c r="U73" s="950"/>
      <c r="V73" s="950"/>
      <c r="W73" s="950"/>
      <c r="X73" s="950"/>
      <c r="Y73" s="950"/>
    </row>
    <row r="74" spans="1:28" s="382" customFormat="1" ht="14.25" customHeight="1" x14ac:dyDescent="0.2">
      <c r="A74" s="344" t="s">
        <v>1022</v>
      </c>
      <c r="B74" s="246" t="s">
        <v>1021</v>
      </c>
      <c r="C74" s="719"/>
      <c r="D74" s="711"/>
      <c r="E74" s="923"/>
      <c r="F74" s="357">
        <v>786309279865</v>
      </c>
      <c r="G74" s="154">
        <v>8</v>
      </c>
      <c r="H74" s="950"/>
      <c r="I74" s="950"/>
      <c r="J74" s="950"/>
      <c r="K74" s="950"/>
      <c r="L74" s="950"/>
      <c r="M74" s="950"/>
      <c r="N74" s="950"/>
      <c r="O74" s="950"/>
      <c r="P74" s="950"/>
      <c r="Q74" s="950"/>
      <c r="R74" s="950"/>
      <c r="S74" s="950"/>
      <c r="T74" s="950"/>
      <c r="U74" s="950"/>
      <c r="V74" s="950"/>
      <c r="W74" s="950"/>
      <c r="X74" s="950"/>
      <c r="Y74" s="950"/>
    </row>
    <row r="75" spans="1:28" s="382" customFormat="1" ht="14.25" customHeight="1" x14ac:dyDescent="0.2">
      <c r="A75" s="344" t="s">
        <v>1020</v>
      </c>
      <c r="B75" s="246" t="s">
        <v>1019</v>
      </c>
      <c r="C75" s="719"/>
      <c r="D75" s="711"/>
      <c r="E75" s="923"/>
      <c r="F75" s="357">
        <v>786309279865</v>
      </c>
      <c r="G75" s="154">
        <v>8</v>
      </c>
      <c r="H75" s="950"/>
      <c r="I75" s="950"/>
      <c r="J75" s="950"/>
      <c r="K75" s="950"/>
      <c r="L75" s="950"/>
      <c r="M75" s="950"/>
      <c r="N75" s="950"/>
      <c r="O75" s="950"/>
      <c r="P75" s="950"/>
      <c r="Q75" s="950"/>
      <c r="R75" s="950"/>
      <c r="S75" s="950"/>
      <c r="T75" s="950"/>
      <c r="U75" s="950"/>
      <c r="V75" s="950"/>
      <c r="W75" s="950"/>
      <c r="X75" s="950"/>
      <c r="Y75" s="950"/>
    </row>
    <row r="76" spans="1:28" s="382" customFormat="1" ht="14.25" customHeight="1" x14ac:dyDescent="0.2">
      <c r="A76" s="344" t="s">
        <v>1018</v>
      </c>
      <c r="B76" s="246" t="s">
        <v>1017</v>
      </c>
      <c r="C76" s="719"/>
      <c r="D76" s="711"/>
      <c r="E76" s="923"/>
      <c r="F76" s="357">
        <v>786309279872</v>
      </c>
      <c r="G76" s="154">
        <v>8</v>
      </c>
      <c r="H76" s="950"/>
      <c r="I76" s="950"/>
      <c r="J76" s="950"/>
      <c r="K76" s="950"/>
      <c r="L76" s="950"/>
      <c r="M76" s="950"/>
      <c r="N76" s="950"/>
      <c r="O76" s="950"/>
      <c r="P76" s="950"/>
      <c r="Q76" s="950"/>
      <c r="R76" s="950"/>
      <c r="S76" s="950"/>
      <c r="T76" s="950"/>
      <c r="U76" s="950"/>
      <c r="V76" s="950"/>
      <c r="W76" s="950"/>
      <c r="X76" s="950"/>
      <c r="Y76" s="950"/>
    </row>
    <row r="77" spans="1:28" s="382" customFormat="1" ht="14.25" customHeight="1" x14ac:dyDescent="0.2">
      <c r="A77" s="344" t="s">
        <v>1016</v>
      </c>
      <c r="B77" s="246" t="s">
        <v>1015</v>
      </c>
      <c r="C77" s="719"/>
      <c r="D77" s="711"/>
      <c r="E77" s="923"/>
      <c r="F77" s="357">
        <v>786309279872</v>
      </c>
      <c r="G77" s="154">
        <v>8</v>
      </c>
      <c r="H77" s="950"/>
      <c r="I77" s="950"/>
      <c r="J77" s="950"/>
      <c r="K77" s="950"/>
      <c r="L77" s="950"/>
      <c r="M77" s="950"/>
      <c r="N77" s="950"/>
      <c r="O77" s="950"/>
      <c r="P77" s="950"/>
      <c r="Q77" s="950"/>
      <c r="R77" s="950"/>
      <c r="S77" s="950"/>
      <c r="T77" s="950"/>
      <c r="U77" s="950"/>
      <c r="V77" s="950"/>
      <c r="W77" s="950"/>
      <c r="X77" s="950"/>
      <c r="Y77" s="950"/>
    </row>
    <row r="78" spans="1:28" s="382" customFormat="1" ht="14.25" customHeight="1" x14ac:dyDescent="0.2">
      <c r="A78" s="390" t="s">
        <v>1014</v>
      </c>
      <c r="B78" s="246" t="s">
        <v>1013</v>
      </c>
      <c r="C78" s="719"/>
      <c r="D78" s="711"/>
      <c r="E78" s="924"/>
      <c r="F78" s="357">
        <v>786309279872</v>
      </c>
      <c r="G78" s="355">
        <v>8</v>
      </c>
      <c r="H78" s="950"/>
      <c r="I78" s="950"/>
      <c r="J78" s="950"/>
      <c r="K78" s="950"/>
      <c r="L78" s="950"/>
      <c r="M78" s="950"/>
      <c r="N78" s="950"/>
      <c r="O78" s="950"/>
      <c r="P78" s="950"/>
      <c r="Q78" s="950"/>
      <c r="R78" s="950"/>
      <c r="S78" s="950"/>
      <c r="T78" s="950"/>
      <c r="U78" s="950"/>
      <c r="V78" s="950"/>
      <c r="W78" s="950"/>
      <c r="X78" s="950"/>
      <c r="Y78" s="950"/>
    </row>
    <row r="79" spans="1:28" s="182" customFormat="1" ht="73.5" customHeight="1" x14ac:dyDescent="0.2">
      <c r="A79" s="30" t="s">
        <v>1012</v>
      </c>
      <c r="B79" s="30" t="s">
        <v>1011</v>
      </c>
      <c r="C79" s="718" t="s">
        <v>880</v>
      </c>
      <c r="D79" s="710" t="s">
        <v>995</v>
      </c>
      <c r="E79" s="922" t="s">
        <v>896</v>
      </c>
      <c r="F79" s="33" t="s">
        <v>1010</v>
      </c>
      <c r="G79" s="34">
        <v>48</v>
      </c>
      <c r="H79" s="34">
        <v>48</v>
      </c>
      <c r="I79" s="35">
        <v>19.399999999999999</v>
      </c>
      <c r="J79" s="35">
        <v>10</v>
      </c>
      <c r="K79" s="35">
        <v>16.5</v>
      </c>
      <c r="L79" s="35">
        <v>16.25</v>
      </c>
      <c r="M79" s="35">
        <f>(L79*K79*J79)/1728</f>
        <v>1.5516493055555556</v>
      </c>
      <c r="N79" s="35">
        <v>18.2</v>
      </c>
      <c r="O79" s="35">
        <v>9.25</v>
      </c>
      <c r="P79" s="35">
        <v>15.625</v>
      </c>
      <c r="Q79" s="35">
        <v>15.5</v>
      </c>
      <c r="R79" s="35">
        <f>(Q79*P79*O79)/1728</f>
        <v>1.2964319299768519</v>
      </c>
      <c r="S79" s="36" t="s">
        <v>90</v>
      </c>
      <c r="T79" s="389">
        <v>2.5499999999999998</v>
      </c>
      <c r="U79" s="36">
        <f>T79*G79</f>
        <v>122.39999999999999</v>
      </c>
      <c r="V79" s="38">
        <v>1.22</v>
      </c>
      <c r="W79" s="38">
        <f>V79*G79</f>
        <v>58.56</v>
      </c>
      <c r="X79" s="38">
        <v>1.1399999999999999</v>
      </c>
      <c r="Y79" s="38">
        <f>X79*G79</f>
        <v>54.72</v>
      </c>
      <c r="AA79" s="381"/>
      <c r="AB79" s="381"/>
    </row>
    <row r="80" spans="1:28" s="382" customFormat="1" ht="14.25" x14ac:dyDescent="0.2">
      <c r="A80" s="344" t="s">
        <v>1009</v>
      </c>
      <c r="B80" s="246" t="s">
        <v>1008</v>
      </c>
      <c r="C80" s="719"/>
      <c r="D80" s="711"/>
      <c r="E80" s="923"/>
      <c r="F80" s="357">
        <v>786309279889</v>
      </c>
      <c r="G80" s="154">
        <v>8</v>
      </c>
      <c r="H80" s="950" t="s">
        <v>717</v>
      </c>
      <c r="I80" s="950"/>
      <c r="J80" s="950"/>
      <c r="K80" s="950"/>
      <c r="L80" s="950"/>
      <c r="M80" s="950"/>
      <c r="N80" s="950"/>
      <c r="O80" s="950"/>
      <c r="P80" s="950"/>
      <c r="Q80" s="950"/>
      <c r="R80" s="950"/>
      <c r="S80" s="950"/>
      <c r="T80" s="950"/>
      <c r="U80" s="950"/>
      <c r="V80" s="950"/>
      <c r="W80" s="950"/>
      <c r="X80" s="950"/>
      <c r="Y80" s="950"/>
    </row>
    <row r="81" spans="1:28" s="382" customFormat="1" ht="14.25" x14ac:dyDescent="0.2">
      <c r="A81" s="344" t="s">
        <v>1007</v>
      </c>
      <c r="B81" s="246" t="s">
        <v>1006</v>
      </c>
      <c r="C81" s="719"/>
      <c r="D81" s="711"/>
      <c r="E81" s="923"/>
      <c r="F81" s="357">
        <v>786309279889</v>
      </c>
      <c r="G81" s="154">
        <v>8</v>
      </c>
      <c r="H81" s="950"/>
      <c r="I81" s="950"/>
      <c r="J81" s="950"/>
      <c r="K81" s="950"/>
      <c r="L81" s="950"/>
      <c r="M81" s="950"/>
      <c r="N81" s="950"/>
      <c r="O81" s="950"/>
      <c r="P81" s="950"/>
      <c r="Q81" s="950"/>
      <c r="R81" s="950"/>
      <c r="S81" s="950"/>
      <c r="T81" s="950"/>
      <c r="U81" s="950"/>
      <c r="V81" s="950"/>
      <c r="W81" s="950"/>
      <c r="X81" s="950"/>
      <c r="Y81" s="950"/>
    </row>
    <row r="82" spans="1:28" s="382" customFormat="1" ht="14.25" x14ac:dyDescent="0.2">
      <c r="A82" s="344" t="s">
        <v>1005</v>
      </c>
      <c r="B82" s="246" t="s">
        <v>1004</v>
      </c>
      <c r="C82" s="719"/>
      <c r="D82" s="711"/>
      <c r="E82" s="923"/>
      <c r="F82" s="357">
        <v>786309279889</v>
      </c>
      <c r="G82" s="154">
        <v>8</v>
      </c>
      <c r="H82" s="950"/>
      <c r="I82" s="950"/>
      <c r="J82" s="950"/>
      <c r="K82" s="950"/>
      <c r="L82" s="950"/>
      <c r="M82" s="950"/>
      <c r="N82" s="950"/>
      <c r="O82" s="950"/>
      <c r="P82" s="950"/>
      <c r="Q82" s="950"/>
      <c r="R82" s="950"/>
      <c r="S82" s="950"/>
      <c r="T82" s="950"/>
      <c r="U82" s="950"/>
      <c r="V82" s="950"/>
      <c r="W82" s="950"/>
      <c r="X82" s="950"/>
      <c r="Y82" s="950"/>
    </row>
    <row r="83" spans="1:28" s="382" customFormat="1" ht="14.25" x14ac:dyDescent="0.2">
      <c r="A83" s="344" t="s">
        <v>1003</v>
      </c>
      <c r="B83" s="246" t="s">
        <v>1002</v>
      </c>
      <c r="C83" s="719"/>
      <c r="D83" s="711"/>
      <c r="E83" s="923"/>
      <c r="F83" s="357">
        <v>786309279889</v>
      </c>
      <c r="G83" s="154">
        <v>8</v>
      </c>
      <c r="H83" s="950"/>
      <c r="I83" s="950"/>
      <c r="J83" s="950"/>
      <c r="K83" s="950"/>
      <c r="L83" s="950"/>
      <c r="M83" s="950"/>
      <c r="N83" s="950"/>
      <c r="O83" s="950"/>
      <c r="P83" s="950"/>
      <c r="Q83" s="950"/>
      <c r="R83" s="950"/>
      <c r="S83" s="950"/>
      <c r="T83" s="950"/>
      <c r="U83" s="950"/>
      <c r="V83" s="950"/>
      <c r="W83" s="950"/>
      <c r="X83" s="950"/>
      <c r="Y83" s="950"/>
    </row>
    <row r="84" spans="1:28" s="382" customFormat="1" ht="14.25" x14ac:dyDescent="0.2">
      <c r="A84" s="344" t="s">
        <v>1001</v>
      </c>
      <c r="B84" s="246" t="s">
        <v>1000</v>
      </c>
      <c r="C84" s="719"/>
      <c r="D84" s="711"/>
      <c r="E84" s="923"/>
      <c r="F84" s="357">
        <v>786309279889</v>
      </c>
      <c r="G84" s="154">
        <v>8</v>
      </c>
      <c r="H84" s="950"/>
      <c r="I84" s="950"/>
      <c r="J84" s="950"/>
      <c r="K84" s="950"/>
      <c r="L84" s="950"/>
      <c r="M84" s="950"/>
      <c r="N84" s="950"/>
      <c r="O84" s="950"/>
      <c r="P84" s="950"/>
      <c r="Q84" s="950"/>
      <c r="R84" s="950"/>
      <c r="S84" s="950"/>
      <c r="T84" s="950"/>
      <c r="U84" s="950"/>
      <c r="V84" s="950"/>
      <c r="W84" s="950"/>
      <c r="X84" s="950"/>
      <c r="Y84" s="950"/>
    </row>
    <row r="85" spans="1:28" s="382" customFormat="1" ht="14.25" x14ac:dyDescent="0.2">
      <c r="A85" s="344" t="s">
        <v>999</v>
      </c>
      <c r="B85" s="246" t="s">
        <v>998</v>
      </c>
      <c r="C85" s="720"/>
      <c r="D85" s="717"/>
      <c r="E85" s="924"/>
      <c r="F85" s="357">
        <v>786309279889</v>
      </c>
      <c r="G85" s="154">
        <v>8</v>
      </c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950"/>
    </row>
    <row r="86" spans="1:28" s="380" customFormat="1" ht="73.5" customHeight="1" x14ac:dyDescent="0.2">
      <c r="A86" s="30" t="s">
        <v>997</v>
      </c>
      <c r="B86" s="30" t="s">
        <v>996</v>
      </c>
      <c r="C86" s="718" t="s">
        <v>880</v>
      </c>
      <c r="D86" s="710" t="s">
        <v>995</v>
      </c>
      <c r="E86" s="922" t="s">
        <v>896</v>
      </c>
      <c r="F86" s="33" t="s">
        <v>994</v>
      </c>
      <c r="G86" s="34">
        <v>48</v>
      </c>
      <c r="H86" s="34">
        <v>48</v>
      </c>
      <c r="I86" s="35">
        <v>19.399999999999999</v>
      </c>
      <c r="J86" s="35">
        <v>10</v>
      </c>
      <c r="K86" s="35">
        <v>16.5</v>
      </c>
      <c r="L86" s="35">
        <v>16.25</v>
      </c>
      <c r="M86" s="35">
        <f>(L86*K86*J86)/1728</f>
        <v>1.5516493055555556</v>
      </c>
      <c r="N86" s="35">
        <v>18.2</v>
      </c>
      <c r="O86" s="35">
        <v>9.25</v>
      </c>
      <c r="P86" s="35">
        <v>15.625</v>
      </c>
      <c r="Q86" s="35">
        <v>15.5</v>
      </c>
      <c r="R86" s="35">
        <f>(Q86*P86*O86)/1728</f>
        <v>1.2964319299768519</v>
      </c>
      <c r="S86" s="36" t="s">
        <v>90</v>
      </c>
      <c r="T86" s="389">
        <v>2.5499999999999998</v>
      </c>
      <c r="U86" s="36">
        <f>T86*G86</f>
        <v>122.39999999999999</v>
      </c>
      <c r="V86" s="38">
        <v>1.22</v>
      </c>
      <c r="W86" s="38">
        <f>V86*G86</f>
        <v>58.56</v>
      </c>
      <c r="X86" s="38">
        <v>1.1399999999999999</v>
      </c>
      <c r="Y86" s="38">
        <f>X86*G86</f>
        <v>54.72</v>
      </c>
      <c r="AA86" s="381"/>
      <c r="AB86" s="381"/>
    </row>
    <row r="87" spans="1:28" s="382" customFormat="1" ht="14.25" x14ac:dyDescent="0.2">
      <c r="A87" s="344" t="s">
        <v>993</v>
      </c>
      <c r="B87" s="246" t="s">
        <v>992</v>
      </c>
      <c r="C87" s="719"/>
      <c r="D87" s="711"/>
      <c r="E87" s="923"/>
      <c r="F87" s="339">
        <v>786309279896</v>
      </c>
      <c r="G87" s="154">
        <v>8</v>
      </c>
      <c r="H87" s="950" t="s">
        <v>717</v>
      </c>
      <c r="I87" s="950"/>
      <c r="J87" s="950"/>
      <c r="K87" s="950"/>
      <c r="L87" s="950"/>
      <c r="M87" s="950"/>
      <c r="N87" s="950"/>
      <c r="O87" s="950"/>
      <c r="P87" s="950"/>
      <c r="Q87" s="950"/>
      <c r="R87" s="950"/>
      <c r="S87" s="950"/>
      <c r="T87" s="950"/>
      <c r="U87" s="950"/>
      <c r="V87" s="950"/>
      <c r="W87" s="950"/>
      <c r="X87" s="950"/>
      <c r="Y87" s="950"/>
    </row>
    <row r="88" spans="1:28" s="382" customFormat="1" ht="14.25" x14ac:dyDescent="0.2">
      <c r="A88" s="344" t="s">
        <v>991</v>
      </c>
      <c r="B88" s="246" t="s">
        <v>990</v>
      </c>
      <c r="C88" s="719"/>
      <c r="D88" s="711"/>
      <c r="E88" s="923"/>
      <c r="F88" s="339">
        <v>786309279896</v>
      </c>
      <c r="G88" s="154">
        <v>8</v>
      </c>
      <c r="H88" s="950"/>
      <c r="I88" s="950"/>
      <c r="J88" s="950"/>
      <c r="K88" s="950"/>
      <c r="L88" s="950"/>
      <c r="M88" s="950"/>
      <c r="N88" s="950"/>
      <c r="O88" s="950"/>
      <c r="P88" s="950"/>
      <c r="Q88" s="950"/>
      <c r="R88" s="950"/>
      <c r="S88" s="950"/>
      <c r="T88" s="950"/>
      <c r="U88" s="950"/>
      <c r="V88" s="950"/>
      <c r="W88" s="950"/>
      <c r="X88" s="950"/>
      <c r="Y88" s="950"/>
    </row>
    <row r="89" spans="1:28" s="382" customFormat="1" ht="14.25" x14ac:dyDescent="0.2">
      <c r="A89" s="344" t="s">
        <v>989</v>
      </c>
      <c r="B89" s="246" t="s">
        <v>988</v>
      </c>
      <c r="C89" s="719"/>
      <c r="D89" s="711"/>
      <c r="E89" s="923"/>
      <c r="F89" s="339">
        <v>786309279896</v>
      </c>
      <c r="G89" s="154">
        <v>8</v>
      </c>
      <c r="H89" s="950"/>
      <c r="I89" s="950"/>
      <c r="J89" s="950"/>
      <c r="K89" s="950"/>
      <c r="L89" s="950"/>
      <c r="M89" s="950"/>
      <c r="N89" s="950"/>
      <c r="O89" s="950"/>
      <c r="P89" s="950"/>
      <c r="Q89" s="950"/>
      <c r="R89" s="950"/>
      <c r="S89" s="950"/>
      <c r="T89" s="950"/>
      <c r="U89" s="950"/>
      <c r="V89" s="950"/>
      <c r="W89" s="950"/>
      <c r="X89" s="950"/>
      <c r="Y89" s="950"/>
    </row>
    <row r="90" spans="1:28" s="382" customFormat="1" ht="14.25" x14ac:dyDescent="0.2">
      <c r="A90" s="344" t="s">
        <v>987</v>
      </c>
      <c r="B90" s="246" t="s">
        <v>986</v>
      </c>
      <c r="C90" s="719"/>
      <c r="D90" s="711"/>
      <c r="E90" s="923"/>
      <c r="F90" s="339">
        <v>786309279896</v>
      </c>
      <c r="G90" s="154">
        <v>8</v>
      </c>
      <c r="H90" s="950"/>
      <c r="I90" s="950"/>
      <c r="J90" s="950"/>
      <c r="K90" s="950"/>
      <c r="L90" s="950"/>
      <c r="M90" s="950"/>
      <c r="N90" s="950"/>
      <c r="O90" s="950"/>
      <c r="P90" s="950"/>
      <c r="Q90" s="950"/>
      <c r="R90" s="950"/>
      <c r="S90" s="950"/>
      <c r="T90" s="950"/>
      <c r="U90" s="950"/>
      <c r="V90" s="950"/>
      <c r="W90" s="950"/>
      <c r="X90" s="950"/>
      <c r="Y90" s="950"/>
    </row>
    <row r="91" spans="1:28" s="382" customFormat="1" ht="14.25" x14ac:dyDescent="0.2">
      <c r="A91" s="344" t="s">
        <v>985</v>
      </c>
      <c r="B91" s="246" t="s">
        <v>984</v>
      </c>
      <c r="C91" s="719"/>
      <c r="D91" s="711"/>
      <c r="E91" s="923"/>
      <c r="F91" s="339">
        <v>786309279896</v>
      </c>
      <c r="G91" s="154">
        <v>8</v>
      </c>
      <c r="H91" s="950"/>
      <c r="I91" s="950"/>
      <c r="J91" s="950"/>
      <c r="K91" s="950"/>
      <c r="L91" s="950"/>
      <c r="M91" s="950"/>
      <c r="N91" s="950"/>
      <c r="O91" s="950"/>
      <c r="P91" s="950"/>
      <c r="Q91" s="950"/>
      <c r="R91" s="950"/>
      <c r="S91" s="950"/>
      <c r="T91" s="950"/>
      <c r="U91" s="950"/>
      <c r="V91" s="950"/>
      <c r="W91" s="950"/>
      <c r="X91" s="950"/>
      <c r="Y91" s="950"/>
    </row>
    <row r="92" spans="1:28" s="382" customFormat="1" thickBot="1" x14ac:dyDescent="0.25">
      <c r="A92" s="344" t="s">
        <v>983</v>
      </c>
      <c r="B92" s="246" t="s">
        <v>982</v>
      </c>
      <c r="C92" s="720"/>
      <c r="D92" s="712"/>
      <c r="E92" s="924"/>
      <c r="F92" s="339">
        <v>786309279896</v>
      </c>
      <c r="G92" s="154">
        <v>8</v>
      </c>
      <c r="H92" s="950"/>
      <c r="I92" s="950"/>
      <c r="J92" s="950"/>
      <c r="K92" s="950"/>
      <c r="L92" s="950"/>
      <c r="M92" s="950"/>
      <c r="N92" s="950"/>
      <c r="O92" s="950"/>
      <c r="P92" s="950"/>
      <c r="Q92" s="950"/>
      <c r="R92" s="950"/>
      <c r="S92" s="950"/>
      <c r="T92" s="950"/>
      <c r="U92" s="950"/>
      <c r="V92" s="950"/>
      <c r="W92" s="950"/>
      <c r="X92" s="950"/>
      <c r="Y92" s="950"/>
    </row>
    <row r="93" spans="1:28" s="388" customFormat="1" ht="21" customHeight="1" x14ac:dyDescent="0.2">
      <c r="A93" s="946" t="s">
        <v>981</v>
      </c>
      <c r="B93" s="654"/>
      <c r="C93" s="654"/>
      <c r="D93" s="654"/>
      <c r="E93" s="654"/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54"/>
      <c r="S93" s="654"/>
      <c r="T93" s="654"/>
      <c r="U93" s="654"/>
      <c r="V93" s="654"/>
      <c r="W93" s="654"/>
      <c r="X93" s="654"/>
      <c r="Y93" s="935"/>
    </row>
    <row r="94" spans="1:28" s="388" customFormat="1" ht="21" customHeight="1" thickBot="1" x14ac:dyDescent="0.25">
      <c r="A94" s="936"/>
      <c r="B94" s="657"/>
      <c r="C94" s="657"/>
      <c r="D94" s="657"/>
      <c r="E94" s="657"/>
      <c r="F94" s="657"/>
      <c r="G94" s="657"/>
      <c r="H94" s="657"/>
      <c r="I94" s="657"/>
      <c r="J94" s="657"/>
      <c r="K94" s="657"/>
      <c r="L94" s="657"/>
      <c r="M94" s="657"/>
      <c r="N94" s="657"/>
      <c r="O94" s="657"/>
      <c r="P94" s="657"/>
      <c r="Q94" s="657"/>
      <c r="R94" s="657"/>
      <c r="S94" s="657"/>
      <c r="T94" s="657"/>
      <c r="U94" s="657"/>
      <c r="V94" s="657"/>
      <c r="W94" s="657"/>
      <c r="X94" s="657"/>
      <c r="Y94" s="937"/>
    </row>
    <row r="95" spans="1:28" s="387" customFormat="1" ht="15.75" customHeight="1" x14ac:dyDescent="0.2">
      <c r="A95" s="667" t="s">
        <v>4</v>
      </c>
      <c r="B95" s="667"/>
      <c r="C95" s="667"/>
      <c r="D95" s="667"/>
      <c r="E95" s="667"/>
      <c r="F95" s="667"/>
      <c r="G95" s="667"/>
      <c r="H95" s="667"/>
      <c r="I95" s="667" t="s">
        <v>5</v>
      </c>
      <c r="J95" s="667"/>
      <c r="K95" s="667"/>
      <c r="L95" s="667"/>
      <c r="M95" s="667"/>
      <c r="N95" s="667" t="s">
        <v>99</v>
      </c>
      <c r="O95" s="667"/>
      <c r="P95" s="667"/>
      <c r="Q95" s="667"/>
      <c r="R95" s="667"/>
      <c r="S95" s="16"/>
      <c r="T95" s="668" t="s">
        <v>7</v>
      </c>
      <c r="U95" s="668"/>
      <c r="V95" s="944" t="s">
        <v>259</v>
      </c>
      <c r="W95" s="945"/>
      <c r="X95" s="944" t="s">
        <v>259</v>
      </c>
      <c r="Y95" s="945"/>
    </row>
    <row r="96" spans="1:28" s="386" customFormat="1" ht="15.75" customHeight="1" x14ac:dyDescent="0.25">
      <c r="A96" s="17" t="s">
        <v>9</v>
      </c>
      <c r="B96" s="18" t="s">
        <v>10</v>
      </c>
      <c r="C96" s="365" t="s">
        <v>11</v>
      </c>
      <c r="D96" s="18" t="s">
        <v>12</v>
      </c>
      <c r="E96" s="18" t="s">
        <v>774</v>
      </c>
      <c r="F96" s="19" t="s">
        <v>14</v>
      </c>
      <c r="G96" s="20" t="s">
        <v>15</v>
      </c>
      <c r="H96" s="20" t="s">
        <v>16</v>
      </c>
      <c r="I96" s="20" t="s">
        <v>17</v>
      </c>
      <c r="J96" s="20" t="s">
        <v>18</v>
      </c>
      <c r="K96" s="20" t="s">
        <v>19</v>
      </c>
      <c r="L96" s="20" t="s">
        <v>20</v>
      </c>
      <c r="M96" s="20" t="s">
        <v>21</v>
      </c>
      <c r="N96" s="21" t="s">
        <v>17</v>
      </c>
      <c r="O96" s="22" t="s">
        <v>18</v>
      </c>
      <c r="P96" s="22" t="s">
        <v>19</v>
      </c>
      <c r="Q96" s="22" t="s">
        <v>20</v>
      </c>
      <c r="R96" s="23" t="s">
        <v>21</v>
      </c>
      <c r="S96" s="24" t="s">
        <v>22</v>
      </c>
      <c r="T96" s="25" t="s">
        <v>23</v>
      </c>
      <c r="U96" s="25" t="s">
        <v>24</v>
      </c>
      <c r="V96" s="26" t="s">
        <v>25</v>
      </c>
      <c r="W96" s="25" t="s">
        <v>26</v>
      </c>
      <c r="X96" s="27" t="s">
        <v>27</v>
      </c>
      <c r="Y96" s="28" t="s">
        <v>28</v>
      </c>
    </row>
    <row r="97" spans="1:28" s="182" customFormat="1" ht="70.5" customHeight="1" x14ac:dyDescent="0.2">
      <c r="A97" s="30" t="s">
        <v>980</v>
      </c>
      <c r="B97" s="30" t="s">
        <v>979</v>
      </c>
      <c r="C97" s="718" t="s">
        <v>880</v>
      </c>
      <c r="D97" s="710" t="s">
        <v>978</v>
      </c>
      <c r="E97" s="940" t="s">
        <v>928</v>
      </c>
      <c r="F97" s="33" t="s">
        <v>977</v>
      </c>
      <c r="G97" s="34">
        <v>30</v>
      </c>
      <c r="H97" s="34">
        <v>30</v>
      </c>
      <c r="I97" s="35">
        <v>13.2</v>
      </c>
      <c r="J97" s="35">
        <v>13.25</v>
      </c>
      <c r="K97" s="35">
        <v>10.375</v>
      </c>
      <c r="L97" s="35">
        <v>16</v>
      </c>
      <c r="M97" s="35">
        <f>(L97*K97*J97)/1728</f>
        <v>1.2728587962962963</v>
      </c>
      <c r="N97" s="35">
        <v>12.4</v>
      </c>
      <c r="O97" s="35">
        <v>9.875</v>
      </c>
      <c r="P97" s="35">
        <v>12.875</v>
      </c>
      <c r="Q97" s="35">
        <v>15.5</v>
      </c>
      <c r="R97" s="35">
        <f>(Q97*P97*O97)/1728</f>
        <v>1.1404396339699074</v>
      </c>
      <c r="S97" s="36" t="s">
        <v>90</v>
      </c>
      <c r="T97" s="38">
        <v>2.6</v>
      </c>
      <c r="U97" s="38">
        <f>T97*G97</f>
        <v>78</v>
      </c>
      <c r="V97" s="38">
        <v>1.2270000000000001</v>
      </c>
      <c r="W97" s="38">
        <f>V97*G97</f>
        <v>36.81</v>
      </c>
      <c r="X97" s="38">
        <v>1.1200000000000001</v>
      </c>
      <c r="Y97" s="38">
        <f>X97*G97</f>
        <v>33.6</v>
      </c>
      <c r="AA97" s="381"/>
      <c r="AB97" s="381"/>
    </row>
    <row r="98" spans="1:28" s="382" customFormat="1" ht="14.25" x14ac:dyDescent="0.2">
      <c r="A98" s="344" t="s">
        <v>976</v>
      </c>
      <c r="B98" s="246" t="s">
        <v>975</v>
      </c>
      <c r="C98" s="719"/>
      <c r="D98" s="711"/>
      <c r="E98" s="941"/>
      <c r="F98" s="339">
        <v>786309280014</v>
      </c>
      <c r="G98" s="154">
        <v>5</v>
      </c>
      <c r="H98" s="950" t="s">
        <v>717</v>
      </c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50"/>
    </row>
    <row r="99" spans="1:28" s="382" customFormat="1" ht="14.25" x14ac:dyDescent="0.2">
      <c r="A99" s="344" t="s">
        <v>974</v>
      </c>
      <c r="B99" s="246" t="s">
        <v>973</v>
      </c>
      <c r="C99" s="719"/>
      <c r="D99" s="711"/>
      <c r="E99" s="941"/>
      <c r="F99" s="339">
        <v>786309280014</v>
      </c>
      <c r="G99" s="154">
        <v>5</v>
      </c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950"/>
    </row>
    <row r="100" spans="1:28" s="382" customFormat="1" ht="14.25" x14ac:dyDescent="0.2">
      <c r="A100" s="344" t="s">
        <v>972</v>
      </c>
      <c r="B100" s="246" t="s">
        <v>971</v>
      </c>
      <c r="C100" s="719"/>
      <c r="D100" s="711"/>
      <c r="E100" s="941"/>
      <c r="F100" s="339">
        <v>786309280014</v>
      </c>
      <c r="G100" s="154">
        <v>5</v>
      </c>
      <c r="H100" s="950"/>
      <c r="I100" s="950"/>
      <c r="J100" s="950"/>
      <c r="K100" s="950"/>
      <c r="L100" s="950"/>
      <c r="M100" s="950"/>
      <c r="N100" s="950"/>
      <c r="O100" s="950"/>
      <c r="P100" s="950"/>
      <c r="Q100" s="950"/>
      <c r="R100" s="950"/>
      <c r="S100" s="950"/>
      <c r="T100" s="950"/>
      <c r="U100" s="950"/>
      <c r="V100" s="950"/>
      <c r="W100" s="950"/>
      <c r="X100" s="950"/>
      <c r="Y100" s="950"/>
    </row>
    <row r="101" spans="1:28" s="382" customFormat="1" ht="14.25" x14ac:dyDescent="0.2">
      <c r="A101" s="344" t="s">
        <v>970</v>
      </c>
      <c r="B101" s="246" t="s">
        <v>969</v>
      </c>
      <c r="C101" s="719"/>
      <c r="D101" s="711"/>
      <c r="E101" s="941"/>
      <c r="F101" s="339">
        <v>786309280014</v>
      </c>
      <c r="G101" s="154">
        <v>5</v>
      </c>
      <c r="H101" s="950"/>
      <c r="I101" s="950"/>
      <c r="J101" s="950"/>
      <c r="K101" s="950"/>
      <c r="L101" s="950"/>
      <c r="M101" s="950"/>
      <c r="N101" s="950"/>
      <c r="O101" s="950"/>
      <c r="P101" s="950"/>
      <c r="Q101" s="950"/>
      <c r="R101" s="950"/>
      <c r="S101" s="950"/>
      <c r="T101" s="950"/>
      <c r="U101" s="950"/>
      <c r="V101" s="950"/>
      <c r="W101" s="950"/>
      <c r="X101" s="950"/>
      <c r="Y101" s="950"/>
    </row>
    <row r="102" spans="1:28" s="382" customFormat="1" ht="14.25" x14ac:dyDescent="0.2">
      <c r="A102" s="344" t="s">
        <v>968</v>
      </c>
      <c r="B102" s="246" t="s">
        <v>967</v>
      </c>
      <c r="C102" s="719"/>
      <c r="D102" s="711"/>
      <c r="E102" s="941"/>
      <c r="F102" s="339">
        <v>786309280014</v>
      </c>
      <c r="G102" s="154">
        <v>5</v>
      </c>
      <c r="H102" s="950"/>
      <c r="I102" s="950"/>
      <c r="J102" s="950"/>
      <c r="K102" s="950"/>
      <c r="L102" s="950"/>
      <c r="M102" s="950"/>
      <c r="N102" s="950"/>
      <c r="O102" s="950"/>
      <c r="P102" s="950"/>
      <c r="Q102" s="950"/>
      <c r="R102" s="950"/>
      <c r="S102" s="950"/>
      <c r="T102" s="950"/>
      <c r="U102" s="950"/>
      <c r="V102" s="950"/>
      <c r="W102" s="950"/>
      <c r="X102" s="950"/>
      <c r="Y102" s="950"/>
    </row>
    <row r="103" spans="1:28" s="382" customFormat="1" ht="14.25" x14ac:dyDescent="0.2">
      <c r="A103" s="344" t="s">
        <v>966</v>
      </c>
      <c r="B103" s="246" t="s">
        <v>965</v>
      </c>
      <c r="C103" s="720"/>
      <c r="D103" s="717"/>
      <c r="E103" s="942"/>
      <c r="F103" s="339">
        <v>786309280014</v>
      </c>
      <c r="G103" s="154">
        <v>5</v>
      </c>
      <c r="H103" s="950"/>
      <c r="I103" s="950"/>
      <c r="J103" s="950"/>
      <c r="K103" s="950"/>
      <c r="L103" s="950"/>
      <c r="M103" s="950"/>
      <c r="N103" s="950"/>
      <c r="O103" s="950"/>
      <c r="P103" s="950"/>
      <c r="Q103" s="950"/>
      <c r="R103" s="950"/>
      <c r="S103" s="950"/>
      <c r="T103" s="950"/>
      <c r="U103" s="950"/>
      <c r="V103" s="950"/>
      <c r="W103" s="950"/>
      <c r="X103" s="950"/>
      <c r="Y103" s="950"/>
    </row>
    <row r="104" spans="1:28" s="182" customFormat="1" ht="70.5" customHeight="1" x14ac:dyDescent="0.2">
      <c r="A104" s="30" t="s">
        <v>964</v>
      </c>
      <c r="B104" s="30" t="s">
        <v>963</v>
      </c>
      <c r="C104" s="718" t="s">
        <v>880</v>
      </c>
      <c r="D104" s="710" t="s">
        <v>962</v>
      </c>
      <c r="E104" s="940" t="s">
        <v>945</v>
      </c>
      <c r="F104" s="33" t="s">
        <v>961</v>
      </c>
      <c r="G104" s="34">
        <v>24</v>
      </c>
      <c r="H104" s="34">
        <v>24</v>
      </c>
      <c r="I104" s="35">
        <v>23</v>
      </c>
      <c r="J104" s="35">
        <v>19.875</v>
      </c>
      <c r="K104" s="35">
        <v>23.125</v>
      </c>
      <c r="L104" s="35">
        <v>8.5</v>
      </c>
      <c r="M104" s="35">
        <f>(L104*K104*J104)/1728</f>
        <v>2.2608100043402777</v>
      </c>
      <c r="N104" s="35">
        <v>21</v>
      </c>
      <c r="O104" s="35">
        <v>7.75</v>
      </c>
      <c r="P104" s="35">
        <v>22</v>
      </c>
      <c r="Q104" s="35">
        <v>19.25</v>
      </c>
      <c r="R104" s="35">
        <f>(Q104*P104*O104)/1728</f>
        <v>1.8993778935185186</v>
      </c>
      <c r="S104" s="36" t="s">
        <v>90</v>
      </c>
      <c r="T104" s="38">
        <v>4.45</v>
      </c>
      <c r="U104" s="38">
        <f>T104*G104</f>
        <v>106.80000000000001</v>
      </c>
      <c r="V104" s="38">
        <v>2.1139999999999999</v>
      </c>
      <c r="W104" s="38">
        <f>V104*G104</f>
        <v>50.735999999999997</v>
      </c>
      <c r="X104" s="38">
        <v>1.87</v>
      </c>
      <c r="Y104" s="385">
        <f>X104*G104</f>
        <v>44.88</v>
      </c>
      <c r="AA104" s="381"/>
      <c r="AB104" s="381"/>
    </row>
    <row r="105" spans="1:28" s="382" customFormat="1" ht="14.25" x14ac:dyDescent="0.2">
      <c r="A105" s="344" t="s">
        <v>960</v>
      </c>
      <c r="B105" s="246" t="s">
        <v>959</v>
      </c>
      <c r="C105" s="719"/>
      <c r="D105" s="711"/>
      <c r="E105" s="941"/>
      <c r="F105" s="339">
        <v>786309280045</v>
      </c>
      <c r="G105" s="154">
        <v>4</v>
      </c>
      <c r="H105" s="950" t="s">
        <v>717</v>
      </c>
      <c r="I105" s="950"/>
      <c r="J105" s="950"/>
      <c r="K105" s="950"/>
      <c r="L105" s="950"/>
      <c r="M105" s="950"/>
      <c r="N105" s="950"/>
      <c r="O105" s="950"/>
      <c r="P105" s="950"/>
      <c r="Q105" s="950"/>
      <c r="R105" s="950"/>
      <c r="S105" s="950"/>
      <c r="T105" s="950"/>
      <c r="U105" s="950"/>
      <c r="V105" s="950"/>
      <c r="W105" s="950"/>
      <c r="X105" s="950"/>
      <c r="Y105" s="950"/>
    </row>
    <row r="106" spans="1:28" s="382" customFormat="1" ht="14.25" x14ac:dyDescent="0.2">
      <c r="A106" s="344" t="s">
        <v>958</v>
      </c>
      <c r="B106" s="246" t="s">
        <v>957</v>
      </c>
      <c r="C106" s="719"/>
      <c r="D106" s="711"/>
      <c r="E106" s="941"/>
      <c r="F106" s="339">
        <v>786309280045</v>
      </c>
      <c r="G106" s="154">
        <v>4</v>
      </c>
      <c r="H106" s="950"/>
      <c r="I106" s="950"/>
      <c r="J106" s="950"/>
      <c r="K106" s="950"/>
      <c r="L106" s="950"/>
      <c r="M106" s="950"/>
      <c r="N106" s="950"/>
      <c r="O106" s="950"/>
      <c r="P106" s="950"/>
      <c r="Q106" s="950"/>
      <c r="R106" s="950"/>
      <c r="S106" s="950"/>
      <c r="T106" s="950"/>
      <c r="U106" s="950"/>
      <c r="V106" s="950"/>
      <c r="W106" s="950"/>
      <c r="X106" s="950"/>
      <c r="Y106" s="950"/>
    </row>
    <row r="107" spans="1:28" s="382" customFormat="1" ht="14.25" x14ac:dyDescent="0.2">
      <c r="A107" s="344" t="s">
        <v>956</v>
      </c>
      <c r="B107" s="246" t="s">
        <v>955</v>
      </c>
      <c r="C107" s="719"/>
      <c r="D107" s="711"/>
      <c r="E107" s="941"/>
      <c r="F107" s="339">
        <v>786309280045</v>
      </c>
      <c r="G107" s="154">
        <v>4</v>
      </c>
      <c r="H107" s="950"/>
      <c r="I107" s="950"/>
      <c r="J107" s="950"/>
      <c r="K107" s="950"/>
      <c r="L107" s="950"/>
      <c r="M107" s="950"/>
      <c r="N107" s="950"/>
      <c r="O107" s="950"/>
      <c r="P107" s="950"/>
      <c r="Q107" s="950"/>
      <c r="R107" s="950"/>
      <c r="S107" s="950"/>
      <c r="T107" s="950"/>
      <c r="U107" s="950"/>
      <c r="V107" s="950"/>
      <c r="W107" s="950"/>
      <c r="X107" s="950"/>
      <c r="Y107" s="950"/>
    </row>
    <row r="108" spans="1:28" s="382" customFormat="1" ht="14.25" x14ac:dyDescent="0.2">
      <c r="A108" s="344" t="s">
        <v>954</v>
      </c>
      <c r="B108" s="246" t="s">
        <v>953</v>
      </c>
      <c r="C108" s="719"/>
      <c r="D108" s="711"/>
      <c r="E108" s="941"/>
      <c r="F108" s="339">
        <v>786309280045</v>
      </c>
      <c r="G108" s="154">
        <v>4</v>
      </c>
      <c r="H108" s="950"/>
      <c r="I108" s="950"/>
      <c r="J108" s="950"/>
      <c r="K108" s="950"/>
      <c r="L108" s="950"/>
      <c r="M108" s="950"/>
      <c r="N108" s="950"/>
      <c r="O108" s="950"/>
      <c r="P108" s="950"/>
      <c r="Q108" s="950"/>
      <c r="R108" s="950"/>
      <c r="S108" s="950"/>
      <c r="T108" s="950"/>
      <c r="U108" s="950"/>
      <c r="V108" s="950"/>
      <c r="W108" s="950"/>
      <c r="X108" s="950"/>
      <c r="Y108" s="950"/>
    </row>
    <row r="109" spans="1:28" s="382" customFormat="1" ht="14.25" x14ac:dyDescent="0.2">
      <c r="A109" s="344" t="s">
        <v>952</v>
      </c>
      <c r="B109" s="246" t="s">
        <v>951</v>
      </c>
      <c r="C109" s="719"/>
      <c r="D109" s="711"/>
      <c r="E109" s="941"/>
      <c r="F109" s="339">
        <v>786309280045</v>
      </c>
      <c r="G109" s="154">
        <v>4</v>
      </c>
      <c r="H109" s="950"/>
      <c r="I109" s="950"/>
      <c r="J109" s="950"/>
      <c r="K109" s="950"/>
      <c r="L109" s="950"/>
      <c r="M109" s="950"/>
      <c r="N109" s="950"/>
      <c r="O109" s="950"/>
      <c r="P109" s="950"/>
      <c r="Q109" s="950"/>
      <c r="R109" s="950"/>
      <c r="S109" s="950"/>
      <c r="T109" s="950"/>
      <c r="U109" s="950"/>
      <c r="V109" s="950"/>
      <c r="W109" s="950"/>
      <c r="X109" s="950"/>
      <c r="Y109" s="950"/>
    </row>
    <row r="110" spans="1:28" s="382" customFormat="1" ht="14.25" x14ac:dyDescent="0.2">
      <c r="A110" s="344" t="s">
        <v>950</v>
      </c>
      <c r="B110" s="246" t="s">
        <v>949</v>
      </c>
      <c r="C110" s="720"/>
      <c r="D110" s="717"/>
      <c r="E110" s="942"/>
      <c r="F110" s="339">
        <v>786309280045</v>
      </c>
      <c r="G110" s="154">
        <v>4</v>
      </c>
      <c r="H110" s="950"/>
      <c r="I110" s="950"/>
      <c r="J110" s="950"/>
      <c r="K110" s="950"/>
      <c r="L110" s="950"/>
      <c r="M110" s="950"/>
      <c r="N110" s="950"/>
      <c r="O110" s="950"/>
      <c r="P110" s="950"/>
      <c r="Q110" s="950"/>
      <c r="R110" s="950"/>
      <c r="S110" s="950"/>
      <c r="T110" s="950"/>
      <c r="U110" s="950"/>
      <c r="V110" s="950"/>
      <c r="W110" s="950"/>
      <c r="X110" s="950"/>
      <c r="Y110" s="950"/>
    </row>
    <row r="111" spans="1:28" s="182" customFormat="1" ht="70.5" customHeight="1" x14ac:dyDescent="0.2">
      <c r="A111" s="30" t="s">
        <v>948</v>
      </c>
      <c r="B111" s="30" t="s">
        <v>947</v>
      </c>
      <c r="C111" s="718" t="s">
        <v>880</v>
      </c>
      <c r="D111" s="710" t="s">
        <v>946</v>
      </c>
      <c r="E111" s="940" t="s">
        <v>945</v>
      </c>
      <c r="F111" s="33" t="s">
        <v>944</v>
      </c>
      <c r="G111" s="34">
        <v>24</v>
      </c>
      <c r="H111" s="34">
        <v>24</v>
      </c>
      <c r="I111" s="35">
        <v>23.6</v>
      </c>
      <c r="J111" s="35">
        <v>20.5</v>
      </c>
      <c r="K111" s="35">
        <v>29.25</v>
      </c>
      <c r="L111" s="35">
        <v>8.5</v>
      </c>
      <c r="M111" s="35">
        <f>(L111*K111*J111)/1728</f>
        <v>2.9495442708333335</v>
      </c>
      <c r="N111" s="35">
        <v>21</v>
      </c>
      <c r="O111" s="35">
        <v>19.875</v>
      </c>
      <c r="P111" s="35">
        <v>7.875</v>
      </c>
      <c r="Q111" s="35">
        <v>28.25</v>
      </c>
      <c r="R111" s="35">
        <f>(Q111*P111*O111)/1728</f>
        <v>2.55877685546875</v>
      </c>
      <c r="S111" s="36" t="s">
        <v>90</v>
      </c>
      <c r="T111" s="38">
        <v>4.45</v>
      </c>
      <c r="U111" s="38">
        <f>T111*G111</f>
        <v>106.80000000000001</v>
      </c>
      <c r="V111" s="38">
        <v>2.1890000000000001</v>
      </c>
      <c r="W111" s="38">
        <f>V111*G111</f>
        <v>52.536000000000001</v>
      </c>
      <c r="X111" s="38">
        <v>1.87</v>
      </c>
      <c r="Y111" s="38">
        <f>X111*G111</f>
        <v>44.88</v>
      </c>
      <c r="AA111" s="381"/>
      <c r="AB111" s="381"/>
    </row>
    <row r="112" spans="1:28" s="382" customFormat="1" ht="14.25" x14ac:dyDescent="0.2">
      <c r="A112" s="344" t="s">
        <v>943</v>
      </c>
      <c r="B112" s="246" t="s">
        <v>942</v>
      </c>
      <c r="C112" s="719"/>
      <c r="D112" s="711"/>
      <c r="E112" s="941"/>
      <c r="F112" s="339">
        <v>786309280038</v>
      </c>
      <c r="G112" s="154">
        <v>4</v>
      </c>
      <c r="H112" s="950" t="s">
        <v>717</v>
      </c>
      <c r="I112" s="950"/>
      <c r="J112" s="950"/>
      <c r="K112" s="950"/>
      <c r="L112" s="950"/>
      <c r="M112" s="950"/>
      <c r="N112" s="950"/>
      <c r="O112" s="950"/>
      <c r="P112" s="950"/>
      <c r="Q112" s="950"/>
      <c r="R112" s="950"/>
      <c r="S112" s="950"/>
      <c r="T112" s="950"/>
      <c r="U112" s="950"/>
      <c r="V112" s="950"/>
      <c r="W112" s="950"/>
      <c r="X112" s="950"/>
      <c r="Y112" s="950"/>
    </row>
    <row r="113" spans="1:28" s="382" customFormat="1" ht="14.25" x14ac:dyDescent="0.2">
      <c r="A113" s="344" t="s">
        <v>941</v>
      </c>
      <c r="B113" s="246" t="s">
        <v>940</v>
      </c>
      <c r="C113" s="719"/>
      <c r="D113" s="711"/>
      <c r="E113" s="941"/>
      <c r="F113" s="339">
        <v>786309280038</v>
      </c>
      <c r="G113" s="154">
        <v>4</v>
      </c>
      <c r="H113" s="950"/>
      <c r="I113" s="950"/>
      <c r="J113" s="950"/>
      <c r="K113" s="950"/>
      <c r="L113" s="950"/>
      <c r="M113" s="950"/>
      <c r="N113" s="950"/>
      <c r="O113" s="950"/>
      <c r="P113" s="950"/>
      <c r="Q113" s="950"/>
      <c r="R113" s="950"/>
      <c r="S113" s="950"/>
      <c r="T113" s="950"/>
      <c r="U113" s="950"/>
      <c r="V113" s="950"/>
      <c r="W113" s="950"/>
      <c r="X113" s="950"/>
      <c r="Y113" s="950"/>
    </row>
    <row r="114" spans="1:28" s="382" customFormat="1" ht="14.25" x14ac:dyDescent="0.2">
      <c r="A114" s="344" t="s">
        <v>939</v>
      </c>
      <c r="B114" s="246" t="s">
        <v>938</v>
      </c>
      <c r="C114" s="719"/>
      <c r="D114" s="711"/>
      <c r="E114" s="941"/>
      <c r="F114" s="339">
        <v>786309280038</v>
      </c>
      <c r="G114" s="154">
        <v>4</v>
      </c>
      <c r="H114" s="950"/>
      <c r="I114" s="950"/>
      <c r="J114" s="950"/>
      <c r="K114" s="950"/>
      <c r="L114" s="950"/>
      <c r="M114" s="950"/>
      <c r="N114" s="950"/>
      <c r="O114" s="950"/>
      <c r="P114" s="950"/>
      <c r="Q114" s="950"/>
      <c r="R114" s="950"/>
      <c r="S114" s="950"/>
      <c r="T114" s="950"/>
      <c r="U114" s="950"/>
      <c r="V114" s="950"/>
      <c r="W114" s="950"/>
      <c r="X114" s="950"/>
      <c r="Y114" s="950"/>
    </row>
    <row r="115" spans="1:28" s="382" customFormat="1" ht="14.25" x14ac:dyDescent="0.2">
      <c r="A115" s="344" t="s">
        <v>937</v>
      </c>
      <c r="B115" s="246" t="s">
        <v>936</v>
      </c>
      <c r="C115" s="719"/>
      <c r="D115" s="711"/>
      <c r="E115" s="941"/>
      <c r="F115" s="339">
        <v>786309280038</v>
      </c>
      <c r="G115" s="154">
        <v>4</v>
      </c>
      <c r="H115" s="950"/>
      <c r="I115" s="950"/>
      <c r="J115" s="950"/>
      <c r="K115" s="950"/>
      <c r="L115" s="950"/>
      <c r="M115" s="950"/>
      <c r="N115" s="950"/>
      <c r="O115" s="950"/>
      <c r="P115" s="950"/>
      <c r="Q115" s="950"/>
      <c r="R115" s="950"/>
      <c r="S115" s="950"/>
      <c r="T115" s="950"/>
      <c r="U115" s="950"/>
      <c r="V115" s="950"/>
      <c r="W115" s="950"/>
      <c r="X115" s="950"/>
      <c r="Y115" s="950"/>
    </row>
    <row r="116" spans="1:28" s="382" customFormat="1" ht="14.25" x14ac:dyDescent="0.2">
      <c r="A116" s="344" t="s">
        <v>935</v>
      </c>
      <c r="B116" s="246" t="s">
        <v>934</v>
      </c>
      <c r="C116" s="719"/>
      <c r="D116" s="711"/>
      <c r="E116" s="941"/>
      <c r="F116" s="339">
        <v>786309280038</v>
      </c>
      <c r="G116" s="154">
        <v>4</v>
      </c>
      <c r="H116" s="950"/>
      <c r="I116" s="950"/>
      <c r="J116" s="950"/>
      <c r="K116" s="950"/>
      <c r="L116" s="950"/>
      <c r="M116" s="950"/>
      <c r="N116" s="950"/>
      <c r="O116" s="950"/>
      <c r="P116" s="950"/>
      <c r="Q116" s="950"/>
      <c r="R116" s="950"/>
      <c r="S116" s="950"/>
      <c r="T116" s="950"/>
      <c r="U116" s="950"/>
      <c r="V116" s="950"/>
      <c r="W116" s="950"/>
      <c r="X116" s="950"/>
      <c r="Y116" s="950"/>
    </row>
    <row r="117" spans="1:28" s="382" customFormat="1" ht="14.25" x14ac:dyDescent="0.2">
      <c r="A117" s="344" t="s">
        <v>933</v>
      </c>
      <c r="B117" s="246" t="s">
        <v>932</v>
      </c>
      <c r="C117" s="720"/>
      <c r="D117" s="717"/>
      <c r="E117" s="942"/>
      <c r="F117" s="339">
        <v>786309280038</v>
      </c>
      <c r="G117" s="154">
        <v>4</v>
      </c>
      <c r="H117" s="950"/>
      <c r="I117" s="950"/>
      <c r="J117" s="950"/>
      <c r="K117" s="950"/>
      <c r="L117" s="950"/>
      <c r="M117" s="950"/>
      <c r="N117" s="950"/>
      <c r="O117" s="950"/>
      <c r="P117" s="950"/>
      <c r="Q117" s="950"/>
      <c r="R117" s="950"/>
      <c r="S117" s="950"/>
      <c r="T117" s="950"/>
      <c r="U117" s="950"/>
      <c r="V117" s="950"/>
      <c r="W117" s="950"/>
      <c r="X117" s="950"/>
      <c r="Y117" s="950"/>
    </row>
    <row r="118" spans="1:28" s="182" customFormat="1" ht="70.5" customHeight="1" x14ac:dyDescent="0.2">
      <c r="A118" s="30" t="s">
        <v>931</v>
      </c>
      <c r="B118" s="30" t="s">
        <v>930</v>
      </c>
      <c r="C118" s="718" t="s">
        <v>880</v>
      </c>
      <c r="D118" s="707" t="s">
        <v>929</v>
      </c>
      <c r="E118" s="940" t="s">
        <v>928</v>
      </c>
      <c r="F118" s="33" t="s">
        <v>927</v>
      </c>
      <c r="G118" s="34">
        <v>30</v>
      </c>
      <c r="H118" s="34">
        <v>30</v>
      </c>
      <c r="I118" s="35">
        <v>15.2</v>
      </c>
      <c r="J118" s="35">
        <v>10.375</v>
      </c>
      <c r="K118" s="35">
        <v>14</v>
      </c>
      <c r="L118" s="35">
        <v>18.75</v>
      </c>
      <c r="M118" s="35">
        <f>(L118*K118*J118)/1728</f>
        <v>1.5760633680555556</v>
      </c>
      <c r="N118" s="35">
        <v>14.2</v>
      </c>
      <c r="O118" s="35">
        <v>10</v>
      </c>
      <c r="P118" s="35">
        <v>13.5</v>
      </c>
      <c r="Q118" s="35">
        <v>18.5</v>
      </c>
      <c r="R118" s="35">
        <f>(Q118*P118*O118)/1728</f>
        <v>1.4453125</v>
      </c>
      <c r="S118" s="36" t="s">
        <v>90</v>
      </c>
      <c r="T118" s="38">
        <v>2.87</v>
      </c>
      <c r="U118" s="38">
        <f>T118*G118</f>
        <v>86.100000000000009</v>
      </c>
      <c r="V118" s="38">
        <v>1.44</v>
      </c>
      <c r="W118" s="38">
        <f>V118*G118</f>
        <v>43.199999999999996</v>
      </c>
      <c r="X118" s="38">
        <v>1.26</v>
      </c>
      <c r="Y118" s="385">
        <f>X118*G118</f>
        <v>37.799999999999997</v>
      </c>
      <c r="AA118" s="381"/>
      <c r="AB118" s="381"/>
    </row>
    <row r="119" spans="1:28" s="382" customFormat="1" ht="14.25" customHeight="1" x14ac:dyDescent="0.2">
      <c r="A119" s="344" t="s">
        <v>926</v>
      </c>
      <c r="B119" s="246" t="s">
        <v>925</v>
      </c>
      <c r="C119" s="719"/>
      <c r="D119" s="707"/>
      <c r="E119" s="941"/>
      <c r="F119" s="339">
        <v>786309280021</v>
      </c>
      <c r="G119" s="154">
        <v>5</v>
      </c>
      <c r="H119" s="950" t="s">
        <v>717</v>
      </c>
      <c r="I119" s="950"/>
      <c r="J119" s="950"/>
      <c r="K119" s="950"/>
      <c r="L119" s="950"/>
      <c r="M119" s="950"/>
      <c r="N119" s="950"/>
      <c r="O119" s="950"/>
      <c r="P119" s="950"/>
      <c r="Q119" s="950"/>
      <c r="R119" s="950"/>
      <c r="S119" s="950"/>
      <c r="T119" s="950"/>
      <c r="U119" s="950"/>
      <c r="V119" s="950"/>
      <c r="W119" s="950"/>
      <c r="X119" s="950"/>
      <c r="Y119" s="950"/>
    </row>
    <row r="120" spans="1:28" s="382" customFormat="1" ht="14.25" x14ac:dyDescent="0.2">
      <c r="A120" s="344" t="s">
        <v>924</v>
      </c>
      <c r="B120" s="246" t="s">
        <v>923</v>
      </c>
      <c r="C120" s="719"/>
      <c r="D120" s="707"/>
      <c r="E120" s="941"/>
      <c r="F120" s="339">
        <v>786309280021</v>
      </c>
      <c r="G120" s="154">
        <v>5</v>
      </c>
      <c r="H120" s="950"/>
      <c r="I120" s="950"/>
      <c r="J120" s="950"/>
      <c r="K120" s="950"/>
      <c r="L120" s="950"/>
      <c r="M120" s="950"/>
      <c r="N120" s="950"/>
      <c r="O120" s="950"/>
      <c r="P120" s="950"/>
      <c r="Q120" s="950"/>
      <c r="R120" s="950"/>
      <c r="S120" s="950"/>
      <c r="T120" s="950"/>
      <c r="U120" s="950"/>
      <c r="V120" s="950"/>
      <c r="W120" s="950"/>
      <c r="X120" s="950"/>
      <c r="Y120" s="950"/>
    </row>
    <row r="121" spans="1:28" s="382" customFormat="1" ht="14.25" x14ac:dyDescent="0.2">
      <c r="A121" s="344" t="s">
        <v>922</v>
      </c>
      <c r="B121" s="246" t="s">
        <v>921</v>
      </c>
      <c r="C121" s="719"/>
      <c r="D121" s="707"/>
      <c r="E121" s="941"/>
      <c r="F121" s="339">
        <v>786309280021</v>
      </c>
      <c r="G121" s="154">
        <v>5</v>
      </c>
      <c r="H121" s="950"/>
      <c r="I121" s="950"/>
      <c r="J121" s="950"/>
      <c r="K121" s="950"/>
      <c r="L121" s="950"/>
      <c r="M121" s="950"/>
      <c r="N121" s="950"/>
      <c r="O121" s="950"/>
      <c r="P121" s="950"/>
      <c r="Q121" s="950"/>
      <c r="R121" s="950"/>
      <c r="S121" s="950"/>
      <c r="T121" s="950"/>
      <c r="U121" s="950"/>
      <c r="V121" s="950"/>
      <c r="W121" s="950"/>
      <c r="X121" s="950"/>
      <c r="Y121" s="950"/>
    </row>
    <row r="122" spans="1:28" s="382" customFormat="1" ht="14.25" x14ac:dyDescent="0.2">
      <c r="A122" s="344" t="s">
        <v>920</v>
      </c>
      <c r="B122" s="246" t="s">
        <v>919</v>
      </c>
      <c r="C122" s="719"/>
      <c r="D122" s="707"/>
      <c r="E122" s="941"/>
      <c r="F122" s="339">
        <v>786309280021</v>
      </c>
      <c r="G122" s="154">
        <v>5</v>
      </c>
      <c r="H122" s="950"/>
      <c r="I122" s="950"/>
      <c r="J122" s="950"/>
      <c r="K122" s="950"/>
      <c r="L122" s="950"/>
      <c r="M122" s="950"/>
      <c r="N122" s="950"/>
      <c r="O122" s="950"/>
      <c r="P122" s="950"/>
      <c r="Q122" s="950"/>
      <c r="R122" s="950"/>
      <c r="S122" s="950"/>
      <c r="T122" s="950"/>
      <c r="U122" s="950"/>
      <c r="V122" s="950"/>
      <c r="W122" s="950"/>
      <c r="X122" s="950"/>
      <c r="Y122" s="950"/>
    </row>
    <row r="123" spans="1:28" s="382" customFormat="1" ht="14.25" x14ac:dyDescent="0.2">
      <c r="A123" s="344" t="s">
        <v>918</v>
      </c>
      <c r="B123" s="246" t="s">
        <v>917</v>
      </c>
      <c r="C123" s="719"/>
      <c r="D123" s="707"/>
      <c r="E123" s="941"/>
      <c r="F123" s="339">
        <v>786309280021</v>
      </c>
      <c r="G123" s="154">
        <v>5</v>
      </c>
      <c r="H123" s="950"/>
      <c r="I123" s="950"/>
      <c r="J123" s="950"/>
      <c r="K123" s="950"/>
      <c r="L123" s="950"/>
      <c r="M123" s="950"/>
      <c r="N123" s="950"/>
      <c r="O123" s="950"/>
      <c r="P123" s="950"/>
      <c r="Q123" s="950"/>
      <c r="R123" s="950"/>
      <c r="S123" s="950"/>
      <c r="T123" s="950"/>
      <c r="U123" s="950"/>
      <c r="V123" s="950"/>
      <c r="W123" s="950"/>
      <c r="X123" s="950"/>
      <c r="Y123" s="950"/>
    </row>
    <row r="124" spans="1:28" s="382" customFormat="1" ht="14.25" x14ac:dyDescent="0.2">
      <c r="A124" s="344" t="s">
        <v>916</v>
      </c>
      <c r="B124" s="246" t="s">
        <v>915</v>
      </c>
      <c r="C124" s="720"/>
      <c r="D124" s="707"/>
      <c r="E124" s="942"/>
      <c r="F124" s="339">
        <v>786309280021</v>
      </c>
      <c r="G124" s="154">
        <v>5</v>
      </c>
      <c r="H124" s="950"/>
      <c r="I124" s="950"/>
      <c r="J124" s="950"/>
      <c r="K124" s="950"/>
      <c r="L124" s="950"/>
      <c r="M124" s="950"/>
      <c r="N124" s="950"/>
      <c r="O124" s="950"/>
      <c r="P124" s="950"/>
      <c r="Q124" s="950"/>
      <c r="R124" s="950"/>
      <c r="S124" s="950"/>
      <c r="T124" s="950"/>
      <c r="U124" s="950"/>
      <c r="V124" s="950"/>
      <c r="W124" s="950"/>
      <c r="X124" s="950"/>
      <c r="Y124" s="950"/>
    </row>
    <row r="125" spans="1:28" s="182" customFormat="1" ht="70.5" customHeight="1" x14ac:dyDescent="0.2">
      <c r="A125" s="30" t="s">
        <v>914</v>
      </c>
      <c r="B125" s="30" t="s">
        <v>913</v>
      </c>
      <c r="C125" s="718" t="s">
        <v>880</v>
      </c>
      <c r="D125" s="707" t="s">
        <v>897</v>
      </c>
      <c r="E125" s="922" t="s">
        <v>896</v>
      </c>
      <c r="F125" s="33" t="s">
        <v>912</v>
      </c>
      <c r="G125" s="34">
        <v>36</v>
      </c>
      <c r="H125" s="34">
        <v>36</v>
      </c>
      <c r="I125" s="35">
        <v>6</v>
      </c>
      <c r="J125" s="35">
        <v>6.375</v>
      </c>
      <c r="K125" s="35">
        <v>14</v>
      </c>
      <c r="L125" s="35">
        <v>14.5</v>
      </c>
      <c r="M125" s="35">
        <f>(L125*K125*J125)/1728</f>
        <v>0.74891493055555558</v>
      </c>
      <c r="N125" s="35">
        <v>5</v>
      </c>
      <c r="O125" s="35">
        <v>13.25</v>
      </c>
      <c r="P125" s="35">
        <v>5.5</v>
      </c>
      <c r="Q125" s="35">
        <v>14</v>
      </c>
      <c r="R125" s="35">
        <f>(Q125*P125*O125)/1728</f>
        <v>0.59042245370370372</v>
      </c>
      <c r="S125" s="36" t="s">
        <v>90</v>
      </c>
      <c r="T125" s="38">
        <v>1.4</v>
      </c>
      <c r="U125" s="38">
        <f>T125*G125</f>
        <v>50.4</v>
      </c>
      <c r="V125" s="38">
        <v>0.64600000000000002</v>
      </c>
      <c r="W125" s="38">
        <f>V125*G125</f>
        <v>23.256</v>
      </c>
      <c r="X125" s="38">
        <v>0.59</v>
      </c>
      <c r="Y125" s="38">
        <f>X125*G125</f>
        <v>21.24</v>
      </c>
      <c r="AA125" s="381"/>
      <c r="AB125" s="381"/>
    </row>
    <row r="126" spans="1:28" s="382" customFormat="1" ht="14.25" customHeight="1" x14ac:dyDescent="0.2">
      <c r="A126" s="344" t="s">
        <v>911</v>
      </c>
      <c r="B126" s="246" t="s">
        <v>910</v>
      </c>
      <c r="C126" s="719"/>
      <c r="D126" s="707"/>
      <c r="E126" s="923"/>
      <c r="F126" s="384">
        <v>786309279957</v>
      </c>
      <c r="G126" s="154">
        <v>6</v>
      </c>
      <c r="H126" s="950" t="s">
        <v>717</v>
      </c>
      <c r="I126" s="950"/>
      <c r="J126" s="950"/>
      <c r="K126" s="950"/>
      <c r="L126" s="950"/>
      <c r="M126" s="950"/>
      <c r="N126" s="950"/>
      <c r="O126" s="950"/>
      <c r="P126" s="950"/>
      <c r="Q126" s="950"/>
      <c r="R126" s="950"/>
      <c r="S126" s="950"/>
      <c r="T126" s="950"/>
      <c r="U126" s="950"/>
      <c r="V126" s="950"/>
      <c r="W126" s="950"/>
      <c r="X126" s="950"/>
      <c r="Y126" s="950"/>
    </row>
    <row r="127" spans="1:28" s="382" customFormat="1" x14ac:dyDescent="0.2">
      <c r="A127" s="344" t="s">
        <v>909</v>
      </c>
      <c r="B127" s="246" t="s">
        <v>908</v>
      </c>
      <c r="C127" s="719"/>
      <c r="D127" s="707"/>
      <c r="E127" s="923"/>
      <c r="F127" s="384">
        <v>786309279957</v>
      </c>
      <c r="G127" s="154">
        <v>6</v>
      </c>
      <c r="H127" s="950"/>
      <c r="I127" s="950"/>
      <c r="J127" s="950"/>
      <c r="K127" s="950"/>
      <c r="L127" s="950"/>
      <c r="M127" s="950"/>
      <c r="N127" s="950"/>
      <c r="O127" s="950"/>
      <c r="P127" s="950"/>
      <c r="Q127" s="950"/>
      <c r="R127" s="950"/>
      <c r="S127" s="950"/>
      <c r="T127" s="950"/>
      <c r="U127" s="950"/>
      <c r="V127" s="950"/>
      <c r="W127" s="950"/>
      <c r="X127" s="950"/>
      <c r="Y127" s="950"/>
    </row>
    <row r="128" spans="1:28" s="382" customFormat="1" x14ac:dyDescent="0.2">
      <c r="A128" s="344" t="s">
        <v>907</v>
      </c>
      <c r="B128" s="246" t="s">
        <v>906</v>
      </c>
      <c r="C128" s="719"/>
      <c r="D128" s="707"/>
      <c r="E128" s="923"/>
      <c r="F128" s="384">
        <v>786309279957</v>
      </c>
      <c r="G128" s="154">
        <v>6</v>
      </c>
      <c r="H128" s="950"/>
      <c r="I128" s="950"/>
      <c r="J128" s="950"/>
      <c r="K128" s="950"/>
      <c r="L128" s="950"/>
      <c r="M128" s="950"/>
      <c r="N128" s="950"/>
      <c r="O128" s="950"/>
      <c r="P128" s="950"/>
      <c r="Q128" s="950"/>
      <c r="R128" s="950"/>
      <c r="S128" s="950"/>
      <c r="T128" s="950"/>
      <c r="U128" s="950"/>
      <c r="V128" s="950"/>
      <c r="W128" s="950"/>
      <c r="X128" s="950"/>
      <c r="Y128" s="950"/>
    </row>
    <row r="129" spans="1:28" s="382" customFormat="1" x14ac:dyDescent="0.2">
      <c r="A129" s="344" t="s">
        <v>905</v>
      </c>
      <c r="B129" s="246" t="s">
        <v>904</v>
      </c>
      <c r="C129" s="719"/>
      <c r="D129" s="707"/>
      <c r="E129" s="923"/>
      <c r="F129" s="384">
        <v>786309279957</v>
      </c>
      <c r="G129" s="154">
        <v>6</v>
      </c>
      <c r="H129" s="950"/>
      <c r="I129" s="950"/>
      <c r="J129" s="950"/>
      <c r="K129" s="950"/>
      <c r="L129" s="950"/>
      <c r="M129" s="950"/>
      <c r="N129" s="950"/>
      <c r="O129" s="950"/>
      <c r="P129" s="950"/>
      <c r="Q129" s="950"/>
      <c r="R129" s="950"/>
      <c r="S129" s="950"/>
      <c r="T129" s="950"/>
      <c r="U129" s="950"/>
      <c r="V129" s="950"/>
      <c r="W129" s="950"/>
      <c r="X129" s="950"/>
      <c r="Y129" s="950"/>
    </row>
    <row r="130" spans="1:28" s="382" customFormat="1" x14ac:dyDescent="0.2">
      <c r="A130" s="344" t="s">
        <v>903</v>
      </c>
      <c r="B130" s="246" t="s">
        <v>902</v>
      </c>
      <c r="C130" s="719"/>
      <c r="D130" s="707"/>
      <c r="E130" s="923"/>
      <c r="F130" s="384">
        <v>786309279957</v>
      </c>
      <c r="G130" s="154">
        <v>6</v>
      </c>
      <c r="H130" s="950"/>
      <c r="I130" s="950"/>
      <c r="J130" s="950"/>
      <c r="K130" s="950"/>
      <c r="L130" s="950"/>
      <c r="M130" s="950"/>
      <c r="N130" s="950"/>
      <c r="O130" s="950"/>
      <c r="P130" s="950"/>
      <c r="Q130" s="950"/>
      <c r="R130" s="950"/>
      <c r="S130" s="950"/>
      <c r="T130" s="950"/>
      <c r="U130" s="950"/>
      <c r="V130" s="950"/>
      <c r="W130" s="950"/>
      <c r="X130" s="950"/>
      <c r="Y130" s="950"/>
    </row>
    <row r="131" spans="1:28" s="382" customFormat="1" x14ac:dyDescent="0.2">
      <c r="A131" s="344" t="s">
        <v>901</v>
      </c>
      <c r="B131" s="246" t="s">
        <v>900</v>
      </c>
      <c r="C131" s="720"/>
      <c r="D131" s="707"/>
      <c r="E131" s="924"/>
      <c r="F131" s="384">
        <v>786309279957</v>
      </c>
      <c r="G131" s="154">
        <v>6</v>
      </c>
      <c r="H131" s="950"/>
      <c r="I131" s="950"/>
      <c r="J131" s="950"/>
      <c r="K131" s="950"/>
      <c r="L131" s="950"/>
      <c r="M131" s="950"/>
      <c r="N131" s="950"/>
      <c r="O131" s="950"/>
      <c r="P131" s="950"/>
      <c r="Q131" s="950"/>
      <c r="R131" s="950"/>
      <c r="S131" s="950"/>
      <c r="T131" s="950"/>
      <c r="U131" s="950"/>
      <c r="V131" s="950"/>
      <c r="W131" s="950"/>
      <c r="X131" s="950"/>
      <c r="Y131" s="950"/>
    </row>
    <row r="132" spans="1:28" s="182" customFormat="1" ht="70.5" customHeight="1" x14ac:dyDescent="0.2">
      <c r="A132" s="30" t="s">
        <v>899</v>
      </c>
      <c r="B132" s="30" t="s">
        <v>898</v>
      </c>
      <c r="C132" s="718" t="s">
        <v>880</v>
      </c>
      <c r="D132" s="707" t="s">
        <v>897</v>
      </c>
      <c r="E132" s="922" t="s">
        <v>896</v>
      </c>
      <c r="F132" s="33" t="s">
        <v>895</v>
      </c>
      <c r="G132" s="34">
        <v>36</v>
      </c>
      <c r="H132" s="113">
        <v>36</v>
      </c>
      <c r="I132" s="35">
        <v>6</v>
      </c>
      <c r="J132" s="35">
        <v>6.375</v>
      </c>
      <c r="K132" s="35">
        <v>14</v>
      </c>
      <c r="L132" s="35">
        <v>14.5</v>
      </c>
      <c r="M132" s="35">
        <f>(L132*K132*J132)/1728</f>
        <v>0.74891493055555558</v>
      </c>
      <c r="N132" s="35">
        <v>5</v>
      </c>
      <c r="O132" s="35">
        <v>13.25</v>
      </c>
      <c r="P132" s="35">
        <v>5.5</v>
      </c>
      <c r="Q132" s="35">
        <v>14</v>
      </c>
      <c r="R132" s="35">
        <f>(Q132*P132*O132)/1728</f>
        <v>0.59042245370370372</v>
      </c>
      <c r="S132" s="36" t="s">
        <v>90</v>
      </c>
      <c r="T132" s="38">
        <v>1.4</v>
      </c>
      <c r="U132" s="38">
        <f>T132*G132</f>
        <v>50.4</v>
      </c>
      <c r="V132" s="38">
        <v>0.64600000000000002</v>
      </c>
      <c r="W132" s="38">
        <f>V132*G132</f>
        <v>23.256</v>
      </c>
      <c r="X132" s="38">
        <v>0.59</v>
      </c>
      <c r="Y132" s="38">
        <f>X132*G132</f>
        <v>21.24</v>
      </c>
      <c r="AA132" s="381"/>
      <c r="AB132" s="381"/>
    </row>
    <row r="133" spans="1:28" s="382" customFormat="1" ht="14.25" customHeight="1" x14ac:dyDescent="0.2">
      <c r="A133" s="344" t="s">
        <v>894</v>
      </c>
      <c r="B133" s="246" t="s">
        <v>893</v>
      </c>
      <c r="C133" s="719"/>
      <c r="D133" s="707"/>
      <c r="E133" s="923"/>
      <c r="F133" s="339">
        <v>786309279964</v>
      </c>
      <c r="G133" s="154">
        <v>6</v>
      </c>
      <c r="H133" s="950" t="s">
        <v>717</v>
      </c>
      <c r="I133" s="950"/>
      <c r="J133" s="950"/>
      <c r="K133" s="950"/>
      <c r="L133" s="950"/>
      <c r="M133" s="950"/>
      <c r="N133" s="950"/>
      <c r="O133" s="950"/>
      <c r="P133" s="950"/>
      <c r="Q133" s="950"/>
      <c r="R133" s="950"/>
      <c r="S133" s="950"/>
      <c r="T133" s="950"/>
      <c r="U133" s="950"/>
      <c r="V133" s="950"/>
      <c r="W133" s="950"/>
      <c r="X133" s="950"/>
      <c r="Y133" s="950"/>
    </row>
    <row r="134" spans="1:28" s="382" customFormat="1" ht="14.25" customHeight="1" x14ac:dyDescent="0.2">
      <c r="A134" s="344" t="s">
        <v>892</v>
      </c>
      <c r="B134" s="246" t="s">
        <v>891</v>
      </c>
      <c r="C134" s="719"/>
      <c r="D134" s="707"/>
      <c r="E134" s="923"/>
      <c r="F134" s="339">
        <v>786309279964</v>
      </c>
      <c r="G134" s="154">
        <v>6</v>
      </c>
      <c r="H134" s="950"/>
      <c r="I134" s="950"/>
      <c r="J134" s="950"/>
      <c r="K134" s="950"/>
      <c r="L134" s="950"/>
      <c r="M134" s="950"/>
      <c r="N134" s="950"/>
      <c r="O134" s="950"/>
      <c r="P134" s="950"/>
      <c r="Q134" s="950"/>
      <c r="R134" s="950"/>
      <c r="S134" s="950"/>
      <c r="T134" s="950"/>
      <c r="U134" s="950"/>
      <c r="V134" s="950"/>
      <c r="W134" s="950"/>
      <c r="X134" s="950"/>
      <c r="Y134" s="950"/>
    </row>
    <row r="135" spans="1:28" s="382" customFormat="1" ht="14.25" customHeight="1" x14ac:dyDescent="0.2">
      <c r="A135" s="344" t="s">
        <v>890</v>
      </c>
      <c r="B135" s="246" t="s">
        <v>889</v>
      </c>
      <c r="C135" s="719"/>
      <c r="D135" s="707"/>
      <c r="E135" s="923"/>
      <c r="F135" s="339">
        <v>786309279964</v>
      </c>
      <c r="G135" s="154">
        <v>6</v>
      </c>
      <c r="H135" s="950"/>
      <c r="I135" s="950"/>
      <c r="J135" s="950"/>
      <c r="K135" s="950"/>
      <c r="L135" s="950"/>
      <c r="M135" s="950"/>
      <c r="N135" s="950"/>
      <c r="O135" s="950"/>
      <c r="P135" s="950"/>
      <c r="Q135" s="950"/>
      <c r="R135" s="950"/>
      <c r="S135" s="950"/>
      <c r="T135" s="950"/>
      <c r="U135" s="950"/>
      <c r="V135" s="950"/>
      <c r="W135" s="950"/>
      <c r="X135" s="950"/>
      <c r="Y135" s="950"/>
    </row>
    <row r="136" spans="1:28" s="382" customFormat="1" ht="14.25" customHeight="1" x14ac:dyDescent="0.2">
      <c r="A136" s="344" t="s">
        <v>888</v>
      </c>
      <c r="B136" s="246" t="s">
        <v>887</v>
      </c>
      <c r="C136" s="719"/>
      <c r="D136" s="707"/>
      <c r="E136" s="923"/>
      <c r="F136" s="339">
        <v>786309279964</v>
      </c>
      <c r="G136" s="154">
        <v>6</v>
      </c>
      <c r="H136" s="950"/>
      <c r="I136" s="950"/>
      <c r="J136" s="950"/>
      <c r="K136" s="950"/>
      <c r="L136" s="950"/>
      <c r="M136" s="950"/>
      <c r="N136" s="950"/>
      <c r="O136" s="950"/>
      <c r="P136" s="950"/>
      <c r="Q136" s="950"/>
      <c r="R136" s="950"/>
      <c r="S136" s="950"/>
      <c r="T136" s="950"/>
      <c r="U136" s="950"/>
      <c r="V136" s="950"/>
      <c r="W136" s="950"/>
      <c r="X136" s="950"/>
      <c r="Y136" s="950"/>
    </row>
    <row r="137" spans="1:28" s="382" customFormat="1" ht="14.25" customHeight="1" x14ac:dyDescent="0.2">
      <c r="A137" s="344" t="s">
        <v>886</v>
      </c>
      <c r="B137" s="246" t="s">
        <v>885</v>
      </c>
      <c r="C137" s="719"/>
      <c r="D137" s="707"/>
      <c r="E137" s="923"/>
      <c r="F137" s="339">
        <v>786309279964</v>
      </c>
      <c r="G137" s="154">
        <v>6</v>
      </c>
      <c r="H137" s="950"/>
      <c r="I137" s="950"/>
      <c r="J137" s="950"/>
      <c r="K137" s="950"/>
      <c r="L137" s="950"/>
      <c r="M137" s="950"/>
      <c r="N137" s="950"/>
      <c r="O137" s="950"/>
      <c r="P137" s="950"/>
      <c r="Q137" s="950"/>
      <c r="R137" s="950"/>
      <c r="S137" s="950"/>
      <c r="T137" s="950"/>
      <c r="U137" s="950"/>
      <c r="V137" s="950"/>
      <c r="W137" s="950"/>
      <c r="X137" s="950"/>
      <c r="Y137" s="950"/>
    </row>
    <row r="138" spans="1:28" s="382" customFormat="1" ht="14.25" customHeight="1" x14ac:dyDescent="0.2">
      <c r="A138" s="344" t="s">
        <v>884</v>
      </c>
      <c r="B138" s="246" t="s">
        <v>883</v>
      </c>
      <c r="C138" s="720"/>
      <c r="D138" s="707"/>
      <c r="E138" s="924"/>
      <c r="F138" s="339">
        <v>786309279964</v>
      </c>
      <c r="G138" s="154">
        <v>6</v>
      </c>
      <c r="H138" s="950"/>
      <c r="I138" s="950"/>
      <c r="J138" s="950"/>
      <c r="K138" s="950"/>
      <c r="L138" s="950"/>
      <c r="M138" s="950"/>
      <c r="N138" s="950"/>
      <c r="O138" s="950"/>
      <c r="P138" s="950"/>
      <c r="Q138" s="950"/>
      <c r="R138" s="950"/>
      <c r="S138" s="950"/>
      <c r="T138" s="950"/>
      <c r="U138" s="950"/>
      <c r="V138" s="950"/>
      <c r="W138" s="950"/>
      <c r="X138" s="950"/>
      <c r="Y138" s="950"/>
    </row>
    <row r="139" spans="1:28" s="380" customFormat="1" ht="70.5" customHeight="1" x14ac:dyDescent="0.2">
      <c r="A139" s="30" t="s">
        <v>882</v>
      </c>
      <c r="B139" s="30" t="s">
        <v>881</v>
      </c>
      <c r="C139" s="718" t="s">
        <v>880</v>
      </c>
      <c r="D139" s="707" t="s">
        <v>879</v>
      </c>
      <c r="E139" s="940" t="s">
        <v>878</v>
      </c>
      <c r="F139" s="33" t="s">
        <v>877</v>
      </c>
      <c r="G139" s="34">
        <v>24</v>
      </c>
      <c r="H139" s="113">
        <v>24</v>
      </c>
      <c r="I139" s="35">
        <v>8.4</v>
      </c>
      <c r="J139" s="35">
        <v>12.75</v>
      </c>
      <c r="K139" s="35">
        <v>11</v>
      </c>
      <c r="L139" s="35">
        <v>10.5</v>
      </c>
      <c r="M139" s="35">
        <f>(L139*K139*J139)/1728</f>
        <v>0.85221354166666663</v>
      </c>
      <c r="N139" s="35">
        <v>7.6</v>
      </c>
      <c r="O139" s="35">
        <v>11.25</v>
      </c>
      <c r="P139" s="35">
        <v>9.75</v>
      </c>
      <c r="Q139" s="35">
        <v>9.75</v>
      </c>
      <c r="R139" s="35">
        <f>(Q139*P139*O139)/1728</f>
        <v>0.618896484375</v>
      </c>
      <c r="S139" s="36" t="s">
        <v>90</v>
      </c>
      <c r="T139" s="38">
        <v>1.55</v>
      </c>
      <c r="U139" s="38">
        <f>T139*G139</f>
        <v>37.200000000000003</v>
      </c>
      <c r="V139" s="38">
        <v>0.81799999999999995</v>
      </c>
      <c r="W139" s="38">
        <f>V139*G139</f>
        <v>19.631999999999998</v>
      </c>
      <c r="X139" s="38">
        <v>0.74</v>
      </c>
      <c r="Y139" s="38">
        <f>X139*G139</f>
        <v>17.759999999999998</v>
      </c>
      <c r="AA139" s="381"/>
      <c r="AB139" s="381"/>
    </row>
    <row r="140" spans="1:28" s="380" customFormat="1" ht="14.25" x14ac:dyDescent="0.2">
      <c r="A140" s="344" t="s">
        <v>876</v>
      </c>
      <c r="B140" s="246" t="s">
        <v>875</v>
      </c>
      <c r="C140" s="719"/>
      <c r="D140" s="707"/>
      <c r="E140" s="941"/>
      <c r="F140" s="339">
        <v>786309279995</v>
      </c>
      <c r="G140" s="154">
        <v>4</v>
      </c>
      <c r="H140" s="950" t="s">
        <v>717</v>
      </c>
      <c r="I140" s="950"/>
      <c r="J140" s="950"/>
      <c r="K140" s="950"/>
      <c r="L140" s="950"/>
      <c r="M140" s="950"/>
      <c r="N140" s="950"/>
      <c r="O140" s="950"/>
      <c r="P140" s="950"/>
      <c r="Q140" s="950"/>
      <c r="R140" s="950"/>
      <c r="S140" s="950"/>
      <c r="T140" s="950"/>
      <c r="U140" s="950"/>
      <c r="V140" s="950"/>
      <c r="W140" s="950"/>
      <c r="X140" s="950"/>
      <c r="Y140" s="950"/>
    </row>
    <row r="141" spans="1:28" s="380" customFormat="1" ht="14.25" x14ac:dyDescent="0.2">
      <c r="A141" s="344" t="s">
        <v>874</v>
      </c>
      <c r="B141" s="246" t="s">
        <v>873</v>
      </c>
      <c r="C141" s="719"/>
      <c r="D141" s="707"/>
      <c r="E141" s="941"/>
      <c r="F141" s="339">
        <v>786309279995</v>
      </c>
      <c r="G141" s="154">
        <v>4</v>
      </c>
      <c r="H141" s="950"/>
      <c r="I141" s="950"/>
      <c r="J141" s="950"/>
      <c r="K141" s="950"/>
      <c r="L141" s="950"/>
      <c r="M141" s="950"/>
      <c r="N141" s="950"/>
      <c r="O141" s="950"/>
      <c r="P141" s="950"/>
      <c r="Q141" s="950"/>
      <c r="R141" s="950"/>
      <c r="S141" s="950"/>
      <c r="T141" s="950"/>
      <c r="U141" s="950"/>
      <c r="V141" s="950"/>
      <c r="W141" s="950"/>
      <c r="X141" s="950"/>
      <c r="Y141" s="950"/>
    </row>
    <row r="142" spans="1:28" s="380" customFormat="1" ht="14.25" x14ac:dyDescent="0.2">
      <c r="A142" s="344" t="s">
        <v>872</v>
      </c>
      <c r="B142" s="246" t="s">
        <v>871</v>
      </c>
      <c r="C142" s="719"/>
      <c r="D142" s="707"/>
      <c r="E142" s="941"/>
      <c r="F142" s="339">
        <v>786309279995</v>
      </c>
      <c r="G142" s="154">
        <v>4</v>
      </c>
      <c r="H142" s="950"/>
      <c r="I142" s="950"/>
      <c r="J142" s="950"/>
      <c r="K142" s="950"/>
      <c r="L142" s="950"/>
      <c r="M142" s="950"/>
      <c r="N142" s="950"/>
      <c r="O142" s="950"/>
      <c r="P142" s="950"/>
      <c r="Q142" s="950"/>
      <c r="R142" s="950"/>
      <c r="S142" s="950"/>
      <c r="T142" s="950"/>
      <c r="U142" s="950"/>
      <c r="V142" s="950"/>
      <c r="W142" s="950"/>
      <c r="X142" s="950"/>
      <c r="Y142" s="950"/>
    </row>
    <row r="143" spans="1:28" s="380" customFormat="1" ht="15" customHeight="1" x14ac:dyDescent="0.2">
      <c r="A143" s="344" t="s">
        <v>870</v>
      </c>
      <c r="B143" s="246" t="s">
        <v>869</v>
      </c>
      <c r="C143" s="719"/>
      <c r="D143" s="707"/>
      <c r="E143" s="941"/>
      <c r="F143" s="339">
        <v>786309279995</v>
      </c>
      <c r="G143" s="154">
        <v>4</v>
      </c>
      <c r="H143" s="950"/>
      <c r="I143" s="950"/>
      <c r="J143" s="950"/>
      <c r="K143" s="950"/>
      <c r="L143" s="950"/>
      <c r="M143" s="950"/>
      <c r="N143" s="950"/>
      <c r="O143" s="950"/>
      <c r="P143" s="950"/>
      <c r="Q143" s="950"/>
      <c r="R143" s="950"/>
      <c r="S143" s="950"/>
      <c r="T143" s="950"/>
      <c r="U143" s="950"/>
      <c r="V143" s="950"/>
      <c r="W143" s="950"/>
      <c r="X143" s="950"/>
      <c r="Y143" s="950"/>
    </row>
    <row r="144" spans="1:28" s="380" customFormat="1" ht="15" customHeight="1" x14ac:dyDescent="0.2">
      <c r="A144" s="344" t="s">
        <v>868</v>
      </c>
      <c r="B144" s="246" t="s">
        <v>867</v>
      </c>
      <c r="C144" s="719"/>
      <c r="D144" s="707"/>
      <c r="E144" s="941"/>
      <c r="F144" s="339">
        <v>786309279995</v>
      </c>
      <c r="G144" s="154">
        <v>4</v>
      </c>
      <c r="H144" s="950"/>
      <c r="I144" s="950"/>
      <c r="J144" s="950"/>
      <c r="K144" s="950"/>
      <c r="L144" s="950"/>
      <c r="M144" s="950"/>
      <c r="N144" s="950"/>
      <c r="O144" s="950"/>
      <c r="P144" s="950"/>
      <c r="Q144" s="950"/>
      <c r="R144" s="950"/>
      <c r="S144" s="950"/>
      <c r="T144" s="950"/>
      <c r="U144" s="950"/>
      <c r="V144" s="950"/>
      <c r="W144" s="950"/>
      <c r="X144" s="950"/>
      <c r="Y144" s="950"/>
    </row>
    <row r="145" spans="1:25" s="379" customFormat="1" ht="15" customHeight="1" x14ac:dyDescent="0.2">
      <c r="A145" s="344" t="s">
        <v>866</v>
      </c>
      <c r="B145" s="246" t="s">
        <v>865</v>
      </c>
      <c r="C145" s="720"/>
      <c r="D145" s="707"/>
      <c r="E145" s="942"/>
      <c r="F145" s="339">
        <v>786309279995</v>
      </c>
      <c r="G145" s="154">
        <v>4</v>
      </c>
      <c r="H145" s="950"/>
      <c r="I145" s="950"/>
      <c r="J145" s="950"/>
      <c r="K145" s="950"/>
      <c r="L145" s="950"/>
      <c r="M145" s="950"/>
      <c r="N145" s="950"/>
      <c r="O145" s="950"/>
      <c r="P145" s="950"/>
      <c r="Q145" s="950"/>
      <c r="R145" s="950"/>
      <c r="S145" s="950"/>
      <c r="T145" s="950"/>
      <c r="U145" s="950"/>
      <c r="V145" s="950"/>
      <c r="W145" s="950"/>
      <c r="X145" s="950"/>
      <c r="Y145" s="950"/>
    </row>
    <row r="146" spans="1:25" x14ac:dyDescent="0.2">
      <c r="C146" s="954"/>
    </row>
    <row r="147" spans="1:25" x14ac:dyDescent="0.2">
      <c r="C147" s="954"/>
    </row>
    <row r="148" spans="1:25" x14ac:dyDescent="0.2">
      <c r="C148" s="954"/>
    </row>
    <row r="149" spans="1:25" x14ac:dyDescent="0.2">
      <c r="C149" s="954"/>
    </row>
    <row r="150" spans="1:25" x14ac:dyDescent="0.2">
      <c r="C150" s="954"/>
    </row>
    <row r="151" spans="1:25" x14ac:dyDescent="0.2">
      <c r="C151" s="954"/>
    </row>
    <row r="152" spans="1:25" x14ac:dyDescent="0.2">
      <c r="C152" s="954"/>
    </row>
    <row r="156" spans="1:25" ht="15.75" x14ac:dyDescent="0.25">
      <c r="C156" s="378"/>
    </row>
    <row r="157" spans="1:25" x14ac:dyDescent="0.2">
      <c r="C157" s="953"/>
    </row>
    <row r="158" spans="1:25" x14ac:dyDescent="0.2">
      <c r="C158" s="953"/>
    </row>
    <row r="159" spans="1:25" x14ac:dyDescent="0.2">
      <c r="C159" s="953"/>
    </row>
    <row r="160" spans="1:25" x14ac:dyDescent="0.2">
      <c r="C160" s="953"/>
    </row>
    <row r="161" spans="3:3" x14ac:dyDescent="0.2">
      <c r="C161" s="953"/>
    </row>
    <row r="162" spans="3:3" x14ac:dyDescent="0.2">
      <c r="C162" s="953"/>
    </row>
    <row r="163" spans="3:3" x14ac:dyDescent="0.2">
      <c r="C163" s="953"/>
    </row>
    <row r="164" spans="3:3" x14ac:dyDescent="0.2">
      <c r="C164" s="953"/>
    </row>
    <row r="165" spans="3:3" x14ac:dyDescent="0.2">
      <c r="C165" s="953"/>
    </row>
    <row r="166" spans="3:3" x14ac:dyDescent="0.2">
      <c r="C166" s="953"/>
    </row>
    <row r="167" spans="3:3" x14ac:dyDescent="0.2">
      <c r="C167" s="953"/>
    </row>
    <row r="168" spans="3:3" x14ac:dyDescent="0.2">
      <c r="C168" s="953"/>
    </row>
    <row r="169" spans="3:3" x14ac:dyDescent="0.2">
      <c r="C169" s="953"/>
    </row>
    <row r="170" spans="3:3" x14ac:dyDescent="0.2">
      <c r="C170" s="953"/>
    </row>
    <row r="171" spans="3:3" x14ac:dyDescent="0.2">
      <c r="C171" s="953"/>
    </row>
    <row r="172" spans="3:3" x14ac:dyDescent="0.2">
      <c r="C172" s="953"/>
    </row>
    <row r="173" spans="3:3" x14ac:dyDescent="0.2">
      <c r="C173" s="953"/>
    </row>
    <row r="177" spans="3:3" ht="15.75" x14ac:dyDescent="0.25">
      <c r="C177" s="378"/>
    </row>
    <row r="178" spans="3:3" x14ac:dyDescent="0.2">
      <c r="C178" s="953"/>
    </row>
    <row r="179" spans="3:3" x14ac:dyDescent="0.2">
      <c r="C179" s="953"/>
    </row>
    <row r="180" spans="3:3" x14ac:dyDescent="0.2">
      <c r="C180" s="953"/>
    </row>
  </sheetData>
  <mergeCells count="103">
    <mergeCell ref="I12:M12"/>
    <mergeCell ref="N12:R12"/>
    <mergeCell ref="T12:U12"/>
    <mergeCell ref="V12:W12"/>
    <mergeCell ref="X12:Y12"/>
    <mergeCell ref="A2:Y2"/>
    <mergeCell ref="A3:Y3"/>
    <mergeCell ref="A4:Y4"/>
    <mergeCell ref="A5:Y5"/>
    <mergeCell ref="A10:Y11"/>
    <mergeCell ref="A12:H12"/>
    <mergeCell ref="H64:Y69"/>
    <mergeCell ref="C56:C62"/>
    <mergeCell ref="D56:D62"/>
    <mergeCell ref="H57:Y62"/>
    <mergeCell ref="E42:E48"/>
    <mergeCell ref="E35:E41"/>
    <mergeCell ref="E28:E34"/>
    <mergeCell ref="E21:E27"/>
    <mergeCell ref="E14:E20"/>
    <mergeCell ref="C42:C48"/>
    <mergeCell ref="C28:C34"/>
    <mergeCell ref="C35:C41"/>
    <mergeCell ref="H15:Y20"/>
    <mergeCell ref="H22:Y27"/>
    <mergeCell ref="H29:Y34"/>
    <mergeCell ref="H36:Y41"/>
    <mergeCell ref="H43:Y48"/>
    <mergeCell ref="D42:D48"/>
    <mergeCell ref="E63:E69"/>
    <mergeCell ref="E56:E62"/>
    <mergeCell ref="E49:E55"/>
    <mergeCell ref="C178:C180"/>
    <mergeCell ref="D14:D20"/>
    <mergeCell ref="D21:D27"/>
    <mergeCell ref="D28:D34"/>
    <mergeCell ref="D35:D41"/>
    <mergeCell ref="D72:D78"/>
    <mergeCell ref="C146:C147"/>
    <mergeCell ref="C63:C69"/>
    <mergeCell ref="C72:C78"/>
    <mergeCell ref="C79:C85"/>
    <mergeCell ref="C157:C160"/>
    <mergeCell ref="C148:C152"/>
    <mergeCell ref="D132:D138"/>
    <mergeCell ref="D111:D117"/>
    <mergeCell ref="C111:C117"/>
    <mergeCell ref="C14:C20"/>
    <mergeCell ref="C21:C27"/>
    <mergeCell ref="C49:C55"/>
    <mergeCell ref="D49:D55"/>
    <mergeCell ref="D63:D69"/>
    <mergeCell ref="C171:C173"/>
    <mergeCell ref="C166:C170"/>
    <mergeCell ref="H126:Y131"/>
    <mergeCell ref="H119:Y124"/>
    <mergeCell ref="C118:C124"/>
    <mergeCell ref="D118:D124"/>
    <mergeCell ref="C132:C138"/>
    <mergeCell ref="H133:Y138"/>
    <mergeCell ref="D125:D131"/>
    <mergeCell ref="D139:D145"/>
    <mergeCell ref="C139:C145"/>
    <mergeCell ref="E118:E124"/>
    <mergeCell ref="E97:E103"/>
    <mergeCell ref="E125:E131"/>
    <mergeCell ref="E132:E138"/>
    <mergeCell ref="E139:E145"/>
    <mergeCell ref="E104:E110"/>
    <mergeCell ref="H140:Y145"/>
    <mergeCell ref="C161:C165"/>
    <mergeCell ref="C125:C131"/>
    <mergeCell ref="H50:Y55"/>
    <mergeCell ref="E111:E117"/>
    <mergeCell ref="C104:C110"/>
    <mergeCell ref="D104:D110"/>
    <mergeCell ref="H105:Y110"/>
    <mergeCell ref="N95:R95"/>
    <mergeCell ref="T95:U95"/>
    <mergeCell ref="C97:C103"/>
    <mergeCell ref="D97:D103"/>
    <mergeCell ref="H98:Y103"/>
    <mergeCell ref="H112:Y117"/>
    <mergeCell ref="A95:H95"/>
    <mergeCell ref="I95:M95"/>
    <mergeCell ref="V95:W95"/>
    <mergeCell ref="X95:Y95"/>
    <mergeCell ref="V70:W70"/>
    <mergeCell ref="X70:Y70"/>
    <mergeCell ref="E86:E92"/>
    <mergeCell ref="E79:E85"/>
    <mergeCell ref="H73:Y78"/>
    <mergeCell ref="A93:Y94"/>
    <mergeCell ref="C86:C92"/>
    <mergeCell ref="A70:H70"/>
    <mergeCell ref="H80:Y85"/>
    <mergeCell ref="H87:Y92"/>
    <mergeCell ref="D79:D85"/>
    <mergeCell ref="D86:D92"/>
    <mergeCell ref="I70:M70"/>
    <mergeCell ref="N70:R70"/>
    <mergeCell ref="T70:U70"/>
    <mergeCell ref="E72:E78"/>
  </mergeCells>
  <dataValidations count="1">
    <dataValidation type="textLength" allowBlank="1" showInputMessage="1" showErrorMessage="1" sqref="C178 B104 C161 C157 C148 C166 C171 B118 B93:B94 B132 B28 B139 B42 B49 B56 B97 B72 B125 B63 B111 B35 B79 B86" xr:uid="{2BF43CAF-6239-4781-AFB5-CAA82A7C041F}">
      <formula1>1</formula1>
      <formula2>30</formula2>
    </dataValidation>
  </dataValidations>
  <printOptions horizontalCentered="1"/>
  <pageMargins left="0.25" right="0.25" top="5.4166666666666703E-2" bottom="0.1" header="0" footer="0.05"/>
  <pageSetup scale="38" fitToHeight="0" orientation="landscape" r:id="rId1"/>
  <headerFooter alignWithMargins="0">
    <oddFooter>&amp;LPricing Valid Thru 8/31/2026&amp;C&amp;P of &amp;N&amp;R
All Information is Subject to Change</oddFooter>
  </headerFooter>
  <rowBreaks count="2" manualBreakCount="2">
    <brk id="69" max="23" man="1"/>
    <brk id="92" max="2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1B-41A9-4F95-8F04-BD992EEC66FE}">
  <sheetPr>
    <pageSetUpPr fitToPage="1"/>
  </sheetPr>
  <dimension ref="A1:AB95"/>
  <sheetViews>
    <sheetView view="pageBreakPreview" zoomScale="70" zoomScaleNormal="70" zoomScaleSheetLayoutView="70" workbookViewId="0">
      <selection activeCell="D15" sqref="D15:D21"/>
    </sheetView>
  </sheetViews>
  <sheetFormatPr defaultColWidth="27.7109375" defaultRowHeight="15" x14ac:dyDescent="0.2"/>
  <cols>
    <col min="1" max="1" width="19.85546875" style="147" bestFit="1" customWidth="1"/>
    <col min="2" max="2" width="60.140625" style="137" customWidth="1"/>
    <col min="3" max="3" width="27" style="137" customWidth="1"/>
    <col min="4" max="4" width="26.28515625" style="134" customWidth="1"/>
    <col min="5" max="5" width="25.7109375" style="134" customWidth="1"/>
    <col min="6" max="6" width="28.28515625" style="186" bestFit="1" customWidth="1"/>
    <col min="7" max="11" width="6.85546875" style="134" customWidth="1"/>
    <col min="12" max="15" width="6.85546875" style="135" customWidth="1"/>
    <col min="16" max="16" width="6.85546875" style="134" customWidth="1"/>
    <col min="17" max="18" width="6.85546875" style="136" customWidth="1"/>
    <col min="19" max="19" width="9.7109375" style="187" bestFit="1" customWidth="1"/>
    <col min="20" max="22" width="13" style="188" customWidth="1"/>
    <col min="23" max="23" width="14.5703125" style="188" customWidth="1"/>
    <col min="24" max="24" width="13" style="188" customWidth="1"/>
    <col min="25" max="25" width="14.85546875" style="188" customWidth="1"/>
    <col min="26" max="26" width="9.140625" style="137" customWidth="1"/>
    <col min="27" max="16384" width="27.7109375" style="137"/>
  </cols>
  <sheetData>
    <row r="1" spans="1:28" ht="12.75" customHeight="1" x14ac:dyDescent="0.3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5"/>
      <c r="U1" s="5"/>
      <c r="V1" s="5"/>
      <c r="W1" s="5"/>
      <c r="X1" s="5"/>
      <c r="Y1" s="6"/>
    </row>
    <row r="2" spans="1:28" s="138" customFormat="1" ht="23.25" customHeight="1" x14ac:dyDescent="0.35">
      <c r="A2" s="669" t="s">
        <v>95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1"/>
    </row>
    <row r="3" spans="1:28" s="138" customFormat="1" ht="23.25" customHeight="1" x14ac:dyDescent="0.35">
      <c r="A3" s="669" t="s">
        <v>864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1"/>
    </row>
    <row r="4" spans="1:28" s="138" customFormat="1" ht="60" customHeight="1" x14ac:dyDescent="0.35">
      <c r="A4" s="672" t="s">
        <v>863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X4" s="673"/>
      <c r="Y4" s="674"/>
    </row>
    <row r="5" spans="1:28" s="138" customFormat="1" ht="23.25" customHeight="1" x14ac:dyDescent="0.35">
      <c r="A5" s="672"/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4"/>
    </row>
    <row r="6" spans="1:28" s="138" customFormat="1" ht="23.25" customHeight="1" x14ac:dyDescent="0.3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</row>
    <row r="7" spans="1:28" s="138" customFormat="1" ht="23.25" customHeight="1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8" s="138" customFormat="1" ht="23.25" customHeight="1" x14ac:dyDescent="0.3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28" s="138" customFormat="1" ht="23.25" customHeight="1" x14ac:dyDescent="0.3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1:28" s="139" customFormat="1" ht="16.5" thickBot="1" x14ac:dyDescent="0.25">
      <c r="A10" s="367"/>
      <c r="B10" s="94"/>
      <c r="C10" s="94"/>
      <c r="D10" s="94"/>
      <c r="E10" s="94"/>
      <c r="F10" s="94"/>
      <c r="G10" s="82"/>
      <c r="H10" s="82"/>
      <c r="I10" s="82"/>
      <c r="J10" s="82"/>
      <c r="K10" s="82"/>
      <c r="L10" s="95"/>
      <c r="M10" s="95"/>
      <c r="N10" s="95"/>
      <c r="O10" s="95"/>
      <c r="P10" s="96"/>
      <c r="Q10" s="89"/>
      <c r="R10" s="89"/>
      <c r="S10" s="97"/>
      <c r="T10" s="98"/>
      <c r="U10" s="98"/>
      <c r="V10" s="98"/>
      <c r="W10" s="98"/>
      <c r="X10" s="98"/>
      <c r="Y10" s="366"/>
    </row>
    <row r="11" spans="1:28" s="139" customFormat="1" ht="15" customHeight="1" x14ac:dyDescent="0.2">
      <c r="A11" s="946" t="s">
        <v>862</v>
      </c>
      <c r="B11" s="654"/>
      <c r="C11" s="654"/>
      <c r="D11" s="654"/>
      <c r="E11" s="654"/>
      <c r="F11" s="654"/>
      <c r="G11" s="654"/>
      <c r="H11" s="654"/>
      <c r="I11" s="654"/>
      <c r="J11" s="654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935"/>
    </row>
    <row r="12" spans="1:28" s="139" customFormat="1" ht="21" customHeight="1" thickBot="1" x14ac:dyDescent="0.25">
      <c r="A12" s="936"/>
      <c r="B12" s="657"/>
      <c r="C12" s="657"/>
      <c r="D12" s="657"/>
      <c r="E12" s="657"/>
      <c r="F12" s="657"/>
      <c r="G12" s="657"/>
      <c r="H12" s="657"/>
      <c r="I12" s="657"/>
      <c r="J12" s="657"/>
      <c r="K12" s="657"/>
      <c r="L12" s="657"/>
      <c r="M12" s="657"/>
      <c r="N12" s="657"/>
      <c r="O12" s="657"/>
      <c r="P12" s="657"/>
      <c r="Q12" s="657"/>
      <c r="R12" s="657"/>
      <c r="S12" s="657"/>
      <c r="T12" s="657"/>
      <c r="U12" s="657"/>
      <c r="V12" s="657"/>
      <c r="W12" s="657"/>
      <c r="X12" s="657"/>
      <c r="Y12" s="937"/>
    </row>
    <row r="13" spans="1:28" s="139" customFormat="1" ht="15.75" customHeight="1" x14ac:dyDescent="0.2">
      <c r="A13" s="667" t="s">
        <v>4</v>
      </c>
      <c r="B13" s="667"/>
      <c r="C13" s="667"/>
      <c r="D13" s="667"/>
      <c r="E13" s="667"/>
      <c r="F13" s="667"/>
      <c r="G13" s="667"/>
      <c r="H13" s="667"/>
      <c r="I13" s="667" t="s">
        <v>5</v>
      </c>
      <c r="J13" s="667"/>
      <c r="K13" s="667"/>
      <c r="L13" s="667"/>
      <c r="M13" s="667"/>
      <c r="N13" s="667" t="s">
        <v>861</v>
      </c>
      <c r="O13" s="667"/>
      <c r="P13" s="667"/>
      <c r="Q13" s="667"/>
      <c r="R13" s="667"/>
      <c r="S13" s="16"/>
      <c r="T13" s="668" t="s">
        <v>7</v>
      </c>
      <c r="U13" s="668"/>
      <c r="V13" s="944" t="s">
        <v>259</v>
      </c>
      <c r="W13" s="945"/>
      <c r="X13" s="944" t="s">
        <v>259</v>
      </c>
      <c r="Y13" s="945"/>
    </row>
    <row r="14" spans="1:28" s="147" customFormat="1" ht="15.75" customHeight="1" x14ac:dyDescent="0.25">
      <c r="A14" s="17" t="s">
        <v>9</v>
      </c>
      <c r="B14" s="18" t="s">
        <v>10</v>
      </c>
      <c r="C14" s="365" t="s">
        <v>11</v>
      </c>
      <c r="D14" s="18" t="s">
        <v>12</v>
      </c>
      <c r="E14" s="18" t="s">
        <v>774</v>
      </c>
      <c r="F14" s="19" t="s">
        <v>14</v>
      </c>
      <c r="G14" s="20" t="s">
        <v>15</v>
      </c>
      <c r="H14" s="20" t="s">
        <v>16</v>
      </c>
      <c r="I14" s="20" t="s">
        <v>17</v>
      </c>
      <c r="J14" s="20" t="s">
        <v>18</v>
      </c>
      <c r="K14" s="20" t="s">
        <v>19</v>
      </c>
      <c r="L14" s="20" t="s">
        <v>20</v>
      </c>
      <c r="M14" s="20" t="s">
        <v>21</v>
      </c>
      <c r="N14" s="21" t="s">
        <v>17</v>
      </c>
      <c r="O14" s="22" t="s">
        <v>18</v>
      </c>
      <c r="P14" s="22" t="s">
        <v>19</v>
      </c>
      <c r="Q14" s="22" t="s">
        <v>20</v>
      </c>
      <c r="R14" s="23" t="s">
        <v>21</v>
      </c>
      <c r="S14" s="24" t="s">
        <v>22</v>
      </c>
      <c r="T14" s="25" t="s">
        <v>23</v>
      </c>
      <c r="U14" s="25" t="s">
        <v>24</v>
      </c>
      <c r="V14" s="26" t="s">
        <v>25</v>
      </c>
      <c r="W14" s="25" t="s">
        <v>26</v>
      </c>
      <c r="X14" s="27" t="s">
        <v>27</v>
      </c>
      <c r="Y14" s="28" t="s">
        <v>28</v>
      </c>
    </row>
    <row r="15" spans="1:28" ht="75" customHeight="1" x14ac:dyDescent="0.2">
      <c r="A15" s="30" t="s">
        <v>860</v>
      </c>
      <c r="B15" s="360" t="s">
        <v>859</v>
      </c>
      <c r="C15" s="963"/>
      <c r="D15" s="710" t="s">
        <v>854</v>
      </c>
      <c r="E15" s="710" t="s">
        <v>824</v>
      </c>
      <c r="F15" s="33" t="s">
        <v>858</v>
      </c>
      <c r="G15" s="34">
        <v>36</v>
      </c>
      <c r="H15" s="34">
        <v>6</v>
      </c>
      <c r="I15" s="35">
        <v>23</v>
      </c>
      <c r="J15" s="35">
        <v>7.25</v>
      </c>
      <c r="K15" s="35">
        <v>15.5</v>
      </c>
      <c r="L15" s="35">
        <v>15.75</v>
      </c>
      <c r="M15" s="35">
        <f>(L15*K15*J15)/1728</f>
        <v>1.0242513020833333</v>
      </c>
      <c r="N15" s="35">
        <v>3.4</v>
      </c>
      <c r="O15" s="35">
        <v>15</v>
      </c>
      <c r="P15" s="35">
        <v>15</v>
      </c>
      <c r="Q15" s="35">
        <v>1.125</v>
      </c>
      <c r="R15" s="35">
        <f>(O15*P15*Q15)/1728</f>
        <v>0.146484375</v>
      </c>
      <c r="S15" s="325" t="s">
        <v>90</v>
      </c>
      <c r="T15" s="326">
        <v>3.45</v>
      </c>
      <c r="U15" s="326">
        <f>T15*G15</f>
        <v>124.2</v>
      </c>
      <c r="V15" s="326">
        <v>1.45</v>
      </c>
      <c r="W15" s="326">
        <f>V15*G15</f>
        <v>52.199999999999996</v>
      </c>
      <c r="X15" s="326">
        <v>1.37</v>
      </c>
      <c r="Y15" s="326">
        <f>X15*G15</f>
        <v>49.320000000000007</v>
      </c>
      <c r="AA15" s="341"/>
      <c r="AB15" s="341"/>
    </row>
    <row r="16" spans="1:28" s="155" customFormat="1" ht="20.100000000000001" customHeight="1" x14ac:dyDescent="0.2">
      <c r="A16" s="344" t="s">
        <v>852</v>
      </c>
      <c r="B16" s="363" t="s">
        <v>851</v>
      </c>
      <c r="C16" s="963"/>
      <c r="D16" s="711"/>
      <c r="E16" s="711"/>
      <c r="F16" s="339">
        <v>786309280175</v>
      </c>
      <c r="G16" s="154">
        <v>6</v>
      </c>
      <c r="H16" s="987" t="s">
        <v>717</v>
      </c>
      <c r="I16" s="988"/>
      <c r="J16" s="988"/>
      <c r="K16" s="988"/>
      <c r="L16" s="988"/>
      <c r="M16" s="988"/>
      <c r="N16" s="988"/>
      <c r="O16" s="988"/>
      <c r="P16" s="988"/>
      <c r="Q16" s="988"/>
      <c r="R16" s="988"/>
      <c r="S16" s="988"/>
      <c r="T16" s="988"/>
      <c r="U16" s="988"/>
      <c r="V16" s="988"/>
      <c r="W16" s="988"/>
      <c r="X16" s="988"/>
      <c r="Y16" s="989"/>
    </row>
    <row r="17" spans="1:28" s="155" customFormat="1" ht="20.100000000000001" customHeight="1" x14ac:dyDescent="0.2">
      <c r="A17" s="344" t="s">
        <v>850</v>
      </c>
      <c r="B17" s="363" t="s">
        <v>849</v>
      </c>
      <c r="C17" s="963"/>
      <c r="D17" s="711"/>
      <c r="E17" s="711"/>
      <c r="F17" s="339">
        <v>786309280175</v>
      </c>
      <c r="G17" s="154">
        <v>6</v>
      </c>
      <c r="H17" s="990"/>
      <c r="I17" s="991"/>
      <c r="J17" s="991"/>
      <c r="K17" s="991"/>
      <c r="L17" s="991"/>
      <c r="M17" s="991"/>
      <c r="N17" s="991"/>
      <c r="O17" s="991"/>
      <c r="P17" s="991"/>
      <c r="Q17" s="991"/>
      <c r="R17" s="991"/>
      <c r="S17" s="991"/>
      <c r="T17" s="991"/>
      <c r="U17" s="991"/>
      <c r="V17" s="991"/>
      <c r="W17" s="991"/>
      <c r="X17" s="991"/>
      <c r="Y17" s="992"/>
    </row>
    <row r="18" spans="1:28" s="155" customFormat="1" ht="20.100000000000001" customHeight="1" x14ac:dyDescent="0.2">
      <c r="A18" s="344" t="s">
        <v>848</v>
      </c>
      <c r="B18" s="363" t="s">
        <v>847</v>
      </c>
      <c r="C18" s="963"/>
      <c r="D18" s="711"/>
      <c r="E18" s="711"/>
      <c r="F18" s="339">
        <v>786309280175</v>
      </c>
      <c r="G18" s="154">
        <v>6</v>
      </c>
      <c r="H18" s="990"/>
      <c r="I18" s="991"/>
      <c r="J18" s="991"/>
      <c r="K18" s="991"/>
      <c r="L18" s="991"/>
      <c r="M18" s="991"/>
      <c r="N18" s="991"/>
      <c r="O18" s="991"/>
      <c r="P18" s="991"/>
      <c r="Q18" s="991"/>
      <c r="R18" s="991"/>
      <c r="S18" s="991"/>
      <c r="T18" s="991"/>
      <c r="U18" s="991"/>
      <c r="V18" s="991"/>
      <c r="W18" s="991"/>
      <c r="X18" s="991"/>
      <c r="Y18" s="992"/>
    </row>
    <row r="19" spans="1:28" s="155" customFormat="1" ht="20.100000000000001" customHeight="1" x14ac:dyDescent="0.2">
      <c r="A19" s="344" t="s">
        <v>846</v>
      </c>
      <c r="B19" s="363" t="s">
        <v>845</v>
      </c>
      <c r="C19" s="963"/>
      <c r="D19" s="711"/>
      <c r="E19" s="711"/>
      <c r="F19" s="339">
        <v>786309280175</v>
      </c>
      <c r="G19" s="154">
        <v>6</v>
      </c>
      <c r="H19" s="990"/>
      <c r="I19" s="991"/>
      <c r="J19" s="991"/>
      <c r="K19" s="991"/>
      <c r="L19" s="991"/>
      <c r="M19" s="991"/>
      <c r="N19" s="991"/>
      <c r="O19" s="991"/>
      <c r="P19" s="991"/>
      <c r="Q19" s="991"/>
      <c r="R19" s="991"/>
      <c r="S19" s="991"/>
      <c r="T19" s="991"/>
      <c r="U19" s="991"/>
      <c r="V19" s="991"/>
      <c r="W19" s="991"/>
      <c r="X19" s="991"/>
      <c r="Y19" s="992"/>
    </row>
    <row r="20" spans="1:28" s="155" customFormat="1" ht="20.100000000000001" customHeight="1" x14ac:dyDescent="0.2">
      <c r="A20" s="344" t="s">
        <v>844</v>
      </c>
      <c r="B20" s="363" t="s">
        <v>843</v>
      </c>
      <c r="C20" s="963"/>
      <c r="D20" s="711"/>
      <c r="E20" s="711"/>
      <c r="F20" s="339">
        <v>786309280175</v>
      </c>
      <c r="G20" s="154">
        <v>6</v>
      </c>
      <c r="H20" s="990"/>
      <c r="I20" s="991"/>
      <c r="J20" s="991"/>
      <c r="K20" s="991"/>
      <c r="L20" s="991"/>
      <c r="M20" s="991"/>
      <c r="N20" s="991"/>
      <c r="O20" s="991"/>
      <c r="P20" s="991"/>
      <c r="Q20" s="991"/>
      <c r="R20" s="991"/>
      <c r="S20" s="991"/>
      <c r="T20" s="991"/>
      <c r="U20" s="991"/>
      <c r="V20" s="991"/>
      <c r="W20" s="991"/>
      <c r="X20" s="991"/>
      <c r="Y20" s="992"/>
    </row>
    <row r="21" spans="1:28" s="155" customFormat="1" ht="20.100000000000001" customHeight="1" x14ac:dyDescent="0.2">
      <c r="A21" s="344" t="s">
        <v>842</v>
      </c>
      <c r="B21" s="363" t="s">
        <v>841</v>
      </c>
      <c r="C21" s="963"/>
      <c r="D21" s="717"/>
      <c r="E21" s="717"/>
      <c r="F21" s="339">
        <v>786309280175</v>
      </c>
      <c r="G21" s="154">
        <v>6</v>
      </c>
      <c r="H21" s="993"/>
      <c r="I21" s="994"/>
      <c r="J21" s="994"/>
      <c r="K21" s="994"/>
      <c r="L21" s="994"/>
      <c r="M21" s="994"/>
      <c r="N21" s="994"/>
      <c r="O21" s="994"/>
      <c r="P21" s="994"/>
      <c r="Q21" s="994"/>
      <c r="R21" s="994"/>
      <c r="S21" s="994"/>
      <c r="T21" s="994"/>
      <c r="U21" s="994"/>
      <c r="V21" s="994"/>
      <c r="W21" s="994"/>
      <c r="X21" s="994"/>
      <c r="Y21" s="995"/>
    </row>
    <row r="22" spans="1:28" ht="75" customHeight="1" x14ac:dyDescent="0.2">
      <c r="A22" s="30" t="s">
        <v>857</v>
      </c>
      <c r="B22" s="360" t="s">
        <v>856</v>
      </c>
      <c r="C22" s="986" t="s">
        <v>855</v>
      </c>
      <c r="D22" s="710" t="s">
        <v>854</v>
      </c>
      <c r="E22" s="710" t="s">
        <v>824</v>
      </c>
      <c r="F22" s="33" t="s">
        <v>853</v>
      </c>
      <c r="G22" s="34">
        <v>24</v>
      </c>
      <c r="H22" s="34">
        <v>24</v>
      </c>
      <c r="I22" s="35">
        <v>16</v>
      </c>
      <c r="J22" s="35">
        <v>8.27</v>
      </c>
      <c r="K22" s="35">
        <v>15.75</v>
      </c>
      <c r="L22" s="35">
        <v>15.55</v>
      </c>
      <c r="M22" s="35">
        <f>(L22*K22*J22)/1728</f>
        <v>1.1721217447916668</v>
      </c>
      <c r="N22" s="45"/>
      <c r="O22" s="45"/>
      <c r="P22" s="45"/>
      <c r="Q22" s="45"/>
      <c r="R22" s="35">
        <f>(O22*P22*Q22)/1728</f>
        <v>0</v>
      </c>
      <c r="S22" s="325" t="s">
        <v>90</v>
      </c>
      <c r="T22" s="342">
        <v>0</v>
      </c>
      <c r="U22" s="342">
        <f>T22*G22</f>
        <v>0</v>
      </c>
      <c r="V22" s="342">
        <v>1.63</v>
      </c>
      <c r="W22" s="342">
        <f>V22*G22</f>
        <v>39.119999999999997</v>
      </c>
      <c r="X22" s="342">
        <v>1.55</v>
      </c>
      <c r="Y22" s="342">
        <f>X22*G22</f>
        <v>37.200000000000003</v>
      </c>
      <c r="AA22" s="341"/>
      <c r="AB22" s="341"/>
    </row>
    <row r="23" spans="1:28" ht="19.5" customHeight="1" x14ac:dyDescent="0.2">
      <c r="A23" s="344" t="s">
        <v>852</v>
      </c>
      <c r="B23" s="363" t="s">
        <v>851</v>
      </c>
      <c r="C23" s="986"/>
      <c r="D23" s="711"/>
      <c r="E23" s="711"/>
      <c r="F23" s="339">
        <v>786309280175</v>
      </c>
      <c r="G23" s="154">
        <v>4</v>
      </c>
      <c r="H23" s="987" t="s">
        <v>717</v>
      </c>
      <c r="I23" s="988"/>
      <c r="J23" s="988"/>
      <c r="K23" s="988"/>
      <c r="L23" s="988"/>
      <c r="M23" s="988"/>
      <c r="N23" s="988"/>
      <c r="O23" s="988"/>
      <c r="P23" s="988"/>
      <c r="Q23" s="988"/>
      <c r="R23" s="988"/>
      <c r="S23" s="988"/>
      <c r="T23" s="988"/>
      <c r="U23" s="988"/>
      <c r="V23" s="988"/>
      <c r="W23" s="988"/>
      <c r="X23" s="988"/>
      <c r="Y23" s="989"/>
    </row>
    <row r="24" spans="1:28" ht="19.5" customHeight="1" x14ac:dyDescent="0.2">
      <c r="A24" s="344" t="s">
        <v>850</v>
      </c>
      <c r="B24" s="363" t="s">
        <v>849</v>
      </c>
      <c r="C24" s="986"/>
      <c r="D24" s="711"/>
      <c r="E24" s="711"/>
      <c r="F24" s="339">
        <v>786309280175</v>
      </c>
      <c r="G24" s="154">
        <v>4</v>
      </c>
      <c r="H24" s="990"/>
      <c r="I24" s="991"/>
      <c r="J24" s="991"/>
      <c r="K24" s="991"/>
      <c r="L24" s="991"/>
      <c r="M24" s="991"/>
      <c r="N24" s="991"/>
      <c r="O24" s="991"/>
      <c r="P24" s="991"/>
      <c r="Q24" s="991"/>
      <c r="R24" s="991"/>
      <c r="S24" s="991"/>
      <c r="T24" s="991"/>
      <c r="U24" s="991"/>
      <c r="V24" s="991"/>
      <c r="W24" s="991"/>
      <c r="X24" s="991"/>
      <c r="Y24" s="992"/>
    </row>
    <row r="25" spans="1:28" ht="19.5" customHeight="1" x14ac:dyDescent="0.2">
      <c r="A25" s="344" t="s">
        <v>848</v>
      </c>
      <c r="B25" s="363" t="s">
        <v>847</v>
      </c>
      <c r="C25" s="986"/>
      <c r="D25" s="711"/>
      <c r="E25" s="711"/>
      <c r="F25" s="339">
        <v>786309280175</v>
      </c>
      <c r="G25" s="154">
        <v>4</v>
      </c>
      <c r="H25" s="990"/>
      <c r="I25" s="991"/>
      <c r="J25" s="991"/>
      <c r="K25" s="991"/>
      <c r="L25" s="991"/>
      <c r="M25" s="991"/>
      <c r="N25" s="991"/>
      <c r="O25" s="991"/>
      <c r="P25" s="991"/>
      <c r="Q25" s="991"/>
      <c r="R25" s="991"/>
      <c r="S25" s="991"/>
      <c r="T25" s="991"/>
      <c r="U25" s="991"/>
      <c r="V25" s="991"/>
      <c r="W25" s="991"/>
      <c r="X25" s="991"/>
      <c r="Y25" s="992"/>
    </row>
    <row r="26" spans="1:28" ht="19.5" customHeight="1" x14ac:dyDescent="0.2">
      <c r="A26" s="344" t="s">
        <v>846</v>
      </c>
      <c r="B26" s="363" t="s">
        <v>845</v>
      </c>
      <c r="C26" s="986"/>
      <c r="D26" s="711"/>
      <c r="E26" s="711"/>
      <c r="F26" s="339">
        <v>786309280175</v>
      </c>
      <c r="G26" s="154">
        <v>4</v>
      </c>
      <c r="H26" s="990"/>
      <c r="I26" s="991"/>
      <c r="J26" s="991"/>
      <c r="K26" s="991"/>
      <c r="L26" s="991"/>
      <c r="M26" s="991"/>
      <c r="N26" s="991"/>
      <c r="O26" s="991"/>
      <c r="P26" s="991"/>
      <c r="Q26" s="991"/>
      <c r="R26" s="991"/>
      <c r="S26" s="991"/>
      <c r="T26" s="991"/>
      <c r="U26" s="991"/>
      <c r="V26" s="991"/>
      <c r="W26" s="991"/>
      <c r="X26" s="991"/>
      <c r="Y26" s="992"/>
    </row>
    <row r="27" spans="1:28" ht="19.5" customHeight="1" x14ac:dyDescent="0.2">
      <c r="A27" s="344" t="s">
        <v>844</v>
      </c>
      <c r="B27" s="363" t="s">
        <v>843</v>
      </c>
      <c r="C27" s="986"/>
      <c r="D27" s="711"/>
      <c r="E27" s="711"/>
      <c r="F27" s="339">
        <v>786309280175</v>
      </c>
      <c r="G27" s="154">
        <v>4</v>
      </c>
      <c r="H27" s="990"/>
      <c r="I27" s="991"/>
      <c r="J27" s="991"/>
      <c r="K27" s="991"/>
      <c r="L27" s="991"/>
      <c r="M27" s="991"/>
      <c r="N27" s="991"/>
      <c r="O27" s="991"/>
      <c r="P27" s="991"/>
      <c r="Q27" s="991"/>
      <c r="R27" s="991"/>
      <c r="S27" s="991"/>
      <c r="T27" s="991"/>
      <c r="U27" s="991"/>
      <c r="V27" s="991"/>
      <c r="W27" s="991"/>
      <c r="X27" s="991"/>
      <c r="Y27" s="992"/>
    </row>
    <row r="28" spans="1:28" ht="19.5" customHeight="1" thickBot="1" x14ac:dyDescent="0.25">
      <c r="A28" s="344" t="s">
        <v>842</v>
      </c>
      <c r="B28" s="363" t="s">
        <v>841</v>
      </c>
      <c r="C28" s="986"/>
      <c r="D28" s="717"/>
      <c r="E28" s="717"/>
      <c r="F28" s="339">
        <v>786309280175</v>
      </c>
      <c r="G28" s="154">
        <v>4</v>
      </c>
      <c r="H28" s="993"/>
      <c r="I28" s="994"/>
      <c r="J28" s="994"/>
      <c r="K28" s="994"/>
      <c r="L28" s="994"/>
      <c r="M28" s="994"/>
      <c r="N28" s="994"/>
      <c r="O28" s="994"/>
      <c r="P28" s="994"/>
      <c r="Q28" s="994"/>
      <c r="R28" s="994"/>
      <c r="S28" s="994"/>
      <c r="T28" s="994"/>
      <c r="U28" s="994"/>
      <c r="V28" s="994"/>
      <c r="W28" s="994"/>
      <c r="X28" s="994"/>
      <c r="Y28" s="995"/>
    </row>
    <row r="29" spans="1:28" s="139" customFormat="1" ht="15.75" customHeight="1" x14ac:dyDescent="0.2">
      <c r="A29" s="996" t="s">
        <v>840</v>
      </c>
      <c r="B29" s="654"/>
      <c r="C29" s="654"/>
      <c r="D29" s="654"/>
      <c r="E29" s="654"/>
      <c r="F29" s="654"/>
      <c r="G29" s="654"/>
      <c r="H29" s="654"/>
      <c r="I29" s="654"/>
      <c r="J29" s="654"/>
      <c r="K29" s="654"/>
      <c r="L29" s="654"/>
      <c r="M29" s="654"/>
      <c r="N29" s="654"/>
      <c r="O29" s="654"/>
      <c r="P29" s="654"/>
      <c r="Q29" s="654"/>
      <c r="R29" s="654"/>
      <c r="S29" s="654"/>
      <c r="T29" s="654"/>
      <c r="U29" s="654"/>
      <c r="V29" s="654"/>
      <c r="W29" s="654"/>
      <c r="X29" s="654"/>
      <c r="Y29" s="935"/>
    </row>
    <row r="30" spans="1:28" s="139" customFormat="1" ht="15.75" customHeight="1" thickBot="1" x14ac:dyDescent="0.25">
      <c r="A30" s="936"/>
      <c r="B30" s="657"/>
      <c r="C30" s="657"/>
      <c r="D30" s="657"/>
      <c r="E30" s="657"/>
      <c r="F30" s="657"/>
      <c r="G30" s="657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657"/>
      <c r="S30" s="657"/>
      <c r="T30" s="657"/>
      <c r="U30" s="657"/>
      <c r="V30" s="657"/>
      <c r="W30" s="657"/>
      <c r="X30" s="657"/>
      <c r="Y30" s="937"/>
    </row>
    <row r="31" spans="1:28" s="139" customFormat="1" ht="15.75" customHeight="1" x14ac:dyDescent="0.2">
      <c r="A31" s="667" t="s">
        <v>4</v>
      </c>
      <c r="B31" s="667"/>
      <c r="C31" s="667"/>
      <c r="D31" s="667"/>
      <c r="E31" s="667"/>
      <c r="F31" s="667"/>
      <c r="G31" s="667"/>
      <c r="H31" s="667"/>
      <c r="I31" s="667" t="s">
        <v>5</v>
      </c>
      <c r="J31" s="667"/>
      <c r="K31" s="667"/>
      <c r="L31" s="667"/>
      <c r="M31" s="667"/>
      <c r="N31" s="667" t="s">
        <v>99</v>
      </c>
      <c r="O31" s="667"/>
      <c r="P31" s="667"/>
      <c r="Q31" s="667"/>
      <c r="R31" s="667"/>
      <c r="S31" s="16"/>
      <c r="T31" s="668" t="s">
        <v>7</v>
      </c>
      <c r="U31" s="668"/>
      <c r="V31" s="944" t="s">
        <v>259</v>
      </c>
      <c r="W31" s="945"/>
      <c r="X31" s="944" t="s">
        <v>259</v>
      </c>
      <c r="Y31" s="945"/>
    </row>
    <row r="32" spans="1:28" s="147" customFormat="1" ht="15.75" customHeight="1" x14ac:dyDescent="0.25">
      <c r="A32" s="17" t="s">
        <v>9</v>
      </c>
      <c r="B32" s="18" t="s">
        <v>10</v>
      </c>
      <c r="C32" s="365" t="s">
        <v>11</v>
      </c>
      <c r="D32" s="18" t="s">
        <v>12</v>
      </c>
      <c r="E32" s="18" t="s">
        <v>774</v>
      </c>
      <c r="F32" s="19" t="s">
        <v>14</v>
      </c>
      <c r="G32" s="20" t="s">
        <v>15</v>
      </c>
      <c r="H32" s="20" t="s">
        <v>16</v>
      </c>
      <c r="I32" s="20" t="s">
        <v>17</v>
      </c>
      <c r="J32" s="20" t="s">
        <v>18</v>
      </c>
      <c r="K32" s="20" t="s">
        <v>19</v>
      </c>
      <c r="L32" s="20" t="s">
        <v>20</v>
      </c>
      <c r="M32" s="20" t="s">
        <v>21</v>
      </c>
      <c r="N32" s="21" t="s">
        <v>17</v>
      </c>
      <c r="O32" s="22" t="s">
        <v>18</v>
      </c>
      <c r="P32" s="22" t="s">
        <v>19</v>
      </c>
      <c r="Q32" s="22" t="s">
        <v>20</v>
      </c>
      <c r="R32" s="23" t="s">
        <v>21</v>
      </c>
      <c r="S32" s="24" t="s">
        <v>22</v>
      </c>
      <c r="T32" s="25" t="s">
        <v>23</v>
      </c>
      <c r="U32" s="25" t="s">
        <v>24</v>
      </c>
      <c r="V32" s="26" t="s">
        <v>25</v>
      </c>
      <c r="W32" s="25" t="s">
        <v>26</v>
      </c>
      <c r="X32" s="27" t="s">
        <v>27</v>
      </c>
      <c r="Y32" s="28" t="s">
        <v>28</v>
      </c>
    </row>
    <row r="33" spans="1:28" ht="75" customHeight="1" x14ac:dyDescent="0.2">
      <c r="A33" s="30" t="s">
        <v>839</v>
      </c>
      <c r="B33" s="360" t="s">
        <v>838</v>
      </c>
      <c r="C33" s="964"/>
      <c r="D33" s="710" t="s">
        <v>837</v>
      </c>
      <c r="E33" s="710" t="s">
        <v>824</v>
      </c>
      <c r="F33" s="33" t="s">
        <v>836</v>
      </c>
      <c r="G33" s="34">
        <v>24</v>
      </c>
      <c r="H33" s="34">
        <v>24</v>
      </c>
      <c r="I33" s="261">
        <v>9.1999999999999993</v>
      </c>
      <c r="J33" s="35">
        <v>13</v>
      </c>
      <c r="K33" s="35">
        <v>16.625</v>
      </c>
      <c r="L33" s="35">
        <v>9.25</v>
      </c>
      <c r="M33" s="35">
        <f>(L33*K33*J33)/1728</f>
        <v>1.1569191261574074</v>
      </c>
      <c r="N33" s="35" t="s">
        <v>90</v>
      </c>
      <c r="O33" s="35" t="s">
        <v>90</v>
      </c>
      <c r="P33" s="35" t="s">
        <v>90</v>
      </c>
      <c r="Q33" s="35" t="s">
        <v>90</v>
      </c>
      <c r="R33" s="35" t="s">
        <v>90</v>
      </c>
      <c r="S33" s="36" t="s">
        <v>90</v>
      </c>
      <c r="T33" s="38">
        <v>1.95</v>
      </c>
      <c r="U33" s="38">
        <f>T33*G33</f>
        <v>46.8</v>
      </c>
      <c r="V33" s="38">
        <v>1.47</v>
      </c>
      <c r="W33" s="38">
        <f>V33*G33</f>
        <v>35.28</v>
      </c>
      <c r="X33" s="38">
        <v>1.37</v>
      </c>
      <c r="Y33" s="38">
        <f>X33*G33</f>
        <v>32.880000000000003</v>
      </c>
      <c r="AA33" s="341"/>
      <c r="AB33" s="341"/>
    </row>
    <row r="34" spans="1:28" s="155" customFormat="1" ht="15" customHeight="1" x14ac:dyDescent="0.2">
      <c r="A34" s="344" t="s">
        <v>835</v>
      </c>
      <c r="B34" s="363" t="s">
        <v>834</v>
      </c>
      <c r="C34" s="975"/>
      <c r="D34" s="711"/>
      <c r="E34" s="711"/>
      <c r="F34" s="357">
        <v>786309280199</v>
      </c>
      <c r="G34" s="154">
        <v>6</v>
      </c>
      <c r="H34" s="976" t="s">
        <v>717</v>
      </c>
      <c r="I34" s="977"/>
      <c r="J34" s="977"/>
      <c r="K34" s="977"/>
      <c r="L34" s="977"/>
      <c r="M34" s="977"/>
      <c r="N34" s="977"/>
      <c r="O34" s="977"/>
      <c r="P34" s="977"/>
      <c r="Q34" s="977"/>
      <c r="R34" s="977"/>
      <c r="S34" s="977"/>
      <c r="T34" s="977"/>
      <c r="U34" s="977"/>
      <c r="V34" s="977"/>
      <c r="W34" s="977"/>
      <c r="X34" s="977"/>
      <c r="Y34" s="978"/>
    </row>
    <row r="35" spans="1:28" s="155" customFormat="1" ht="15" customHeight="1" x14ac:dyDescent="0.2">
      <c r="A35" s="344" t="s">
        <v>833</v>
      </c>
      <c r="B35" s="363" t="s">
        <v>832</v>
      </c>
      <c r="C35" s="975"/>
      <c r="D35" s="711"/>
      <c r="E35" s="711"/>
      <c r="F35" s="357">
        <v>786309280205</v>
      </c>
      <c r="G35" s="154">
        <v>6</v>
      </c>
      <c r="H35" s="979"/>
      <c r="I35" s="980"/>
      <c r="J35" s="980"/>
      <c r="K35" s="980"/>
      <c r="L35" s="980"/>
      <c r="M35" s="980"/>
      <c r="N35" s="980"/>
      <c r="O35" s="980"/>
      <c r="P35" s="980"/>
      <c r="Q35" s="980"/>
      <c r="R35" s="980"/>
      <c r="S35" s="980"/>
      <c r="T35" s="980"/>
      <c r="U35" s="980"/>
      <c r="V35" s="980"/>
      <c r="W35" s="980"/>
      <c r="X35" s="980"/>
      <c r="Y35" s="981"/>
    </row>
    <row r="36" spans="1:28" s="155" customFormat="1" ht="15" customHeight="1" x14ac:dyDescent="0.2">
      <c r="A36" s="344" t="s">
        <v>831</v>
      </c>
      <c r="B36" s="363" t="s">
        <v>830</v>
      </c>
      <c r="C36" s="975"/>
      <c r="D36" s="711"/>
      <c r="E36" s="711"/>
      <c r="F36" s="339">
        <v>786309280212</v>
      </c>
      <c r="G36" s="355">
        <v>6</v>
      </c>
      <c r="H36" s="979"/>
      <c r="I36" s="980"/>
      <c r="J36" s="980"/>
      <c r="K36" s="980"/>
      <c r="L36" s="980"/>
      <c r="M36" s="980"/>
      <c r="N36" s="980"/>
      <c r="O36" s="980"/>
      <c r="P36" s="980"/>
      <c r="Q36" s="980"/>
      <c r="R36" s="980"/>
      <c r="S36" s="980"/>
      <c r="T36" s="980"/>
      <c r="U36" s="980"/>
      <c r="V36" s="980"/>
      <c r="W36" s="980"/>
      <c r="X36" s="980"/>
      <c r="Y36" s="981"/>
    </row>
    <row r="37" spans="1:28" s="155" customFormat="1" ht="15" customHeight="1" x14ac:dyDescent="0.2">
      <c r="A37" s="344" t="s">
        <v>829</v>
      </c>
      <c r="B37" s="363" t="s">
        <v>828</v>
      </c>
      <c r="C37" s="975"/>
      <c r="D37" s="717"/>
      <c r="E37" s="717"/>
      <c r="F37" s="339">
        <v>786309280229</v>
      </c>
      <c r="G37" s="355">
        <v>6</v>
      </c>
      <c r="H37" s="979"/>
      <c r="I37" s="980"/>
      <c r="J37" s="980"/>
      <c r="K37" s="980"/>
      <c r="L37" s="980"/>
      <c r="M37" s="980"/>
      <c r="N37" s="980"/>
      <c r="O37" s="980"/>
      <c r="P37" s="980"/>
      <c r="Q37" s="980"/>
      <c r="R37" s="980"/>
      <c r="S37" s="980"/>
      <c r="T37" s="980"/>
      <c r="U37" s="980"/>
      <c r="V37" s="980"/>
      <c r="W37" s="980"/>
      <c r="X37" s="980"/>
      <c r="Y37" s="981"/>
    </row>
    <row r="38" spans="1:28" ht="75" customHeight="1" x14ac:dyDescent="0.2">
      <c r="A38" s="30" t="s">
        <v>827</v>
      </c>
      <c r="B38" s="360" t="s">
        <v>826</v>
      </c>
      <c r="C38" s="964"/>
      <c r="D38" s="710" t="s">
        <v>825</v>
      </c>
      <c r="E38" s="710" t="s">
        <v>824</v>
      </c>
      <c r="F38" s="33" t="s">
        <v>823</v>
      </c>
      <c r="G38" s="34">
        <v>12</v>
      </c>
      <c r="H38" s="34">
        <v>12</v>
      </c>
      <c r="I38" s="364">
        <v>7</v>
      </c>
      <c r="J38" s="35">
        <v>12</v>
      </c>
      <c r="K38" s="35">
        <v>10.375</v>
      </c>
      <c r="L38" s="35">
        <v>8</v>
      </c>
      <c r="M38" s="35">
        <f>(L38*K38*J38)/1728</f>
        <v>0.57638888888888884</v>
      </c>
      <c r="N38" s="35" t="s">
        <v>90</v>
      </c>
      <c r="O38" s="35" t="s">
        <v>90</v>
      </c>
      <c r="P38" s="35" t="s">
        <v>90</v>
      </c>
      <c r="Q38" s="35" t="s">
        <v>90</v>
      </c>
      <c r="R38" s="35" t="s">
        <v>90</v>
      </c>
      <c r="S38" s="36" t="s">
        <v>90</v>
      </c>
      <c r="T38" s="38">
        <v>1.95</v>
      </c>
      <c r="U38" s="38">
        <f>T38*G38</f>
        <v>23.4</v>
      </c>
      <c r="V38" s="38">
        <v>1.51</v>
      </c>
      <c r="W38" s="38">
        <f>V38*G38</f>
        <v>18.12</v>
      </c>
      <c r="X38" s="38">
        <v>1.37</v>
      </c>
      <c r="Y38" s="38">
        <f>X38*G38</f>
        <v>16.440000000000001</v>
      </c>
      <c r="AA38" s="341"/>
      <c r="AB38" s="341"/>
    </row>
    <row r="39" spans="1:28" ht="15.75" customHeight="1" x14ac:dyDescent="0.2">
      <c r="A39" s="344" t="s">
        <v>822</v>
      </c>
      <c r="B39" s="363" t="s">
        <v>821</v>
      </c>
      <c r="C39" s="975"/>
      <c r="D39" s="711"/>
      <c r="E39" s="711"/>
      <c r="F39" s="339">
        <v>786309280243</v>
      </c>
      <c r="G39" s="358">
        <v>2</v>
      </c>
      <c r="H39" s="966" t="s">
        <v>717</v>
      </c>
      <c r="I39" s="967"/>
      <c r="J39" s="967"/>
      <c r="K39" s="967"/>
      <c r="L39" s="967"/>
      <c r="M39" s="967"/>
      <c r="N39" s="967"/>
      <c r="O39" s="967"/>
      <c r="P39" s="967"/>
      <c r="Q39" s="967"/>
      <c r="R39" s="967"/>
      <c r="S39" s="967"/>
      <c r="T39" s="967"/>
      <c r="U39" s="967"/>
      <c r="V39" s="967"/>
      <c r="W39" s="967"/>
      <c r="X39" s="967"/>
      <c r="Y39" s="968"/>
    </row>
    <row r="40" spans="1:28" s="155" customFormat="1" ht="15" customHeight="1" x14ac:dyDescent="0.2">
      <c r="A40" s="344" t="s">
        <v>820</v>
      </c>
      <c r="B40" s="363" t="s">
        <v>819</v>
      </c>
      <c r="C40" s="975"/>
      <c r="D40" s="711"/>
      <c r="E40" s="711"/>
      <c r="F40" s="339">
        <v>786309280250</v>
      </c>
      <c r="G40" s="358">
        <v>2</v>
      </c>
      <c r="H40" s="969"/>
      <c r="I40" s="970"/>
      <c r="J40" s="970"/>
      <c r="K40" s="970"/>
      <c r="L40" s="970"/>
      <c r="M40" s="970"/>
      <c r="N40" s="970"/>
      <c r="O40" s="970"/>
      <c r="P40" s="970"/>
      <c r="Q40" s="970"/>
      <c r="R40" s="970"/>
      <c r="S40" s="970"/>
      <c r="T40" s="970"/>
      <c r="U40" s="970"/>
      <c r="V40" s="970"/>
      <c r="W40" s="970"/>
      <c r="X40" s="970"/>
      <c r="Y40" s="971"/>
    </row>
    <row r="41" spans="1:28" s="155" customFormat="1" ht="15" customHeight="1" x14ac:dyDescent="0.2">
      <c r="A41" s="344" t="s">
        <v>818</v>
      </c>
      <c r="B41" s="363" t="s">
        <v>817</v>
      </c>
      <c r="C41" s="975"/>
      <c r="D41" s="711"/>
      <c r="E41" s="711"/>
      <c r="F41" s="339">
        <v>786309280267</v>
      </c>
      <c r="G41" s="358">
        <v>2</v>
      </c>
      <c r="H41" s="969"/>
      <c r="I41" s="970"/>
      <c r="J41" s="970"/>
      <c r="K41" s="970"/>
      <c r="L41" s="970"/>
      <c r="M41" s="970"/>
      <c r="N41" s="970"/>
      <c r="O41" s="970"/>
      <c r="P41" s="970"/>
      <c r="Q41" s="970"/>
      <c r="R41" s="970"/>
      <c r="S41" s="970"/>
      <c r="T41" s="970"/>
      <c r="U41" s="970"/>
      <c r="V41" s="970"/>
      <c r="W41" s="970"/>
      <c r="X41" s="970"/>
      <c r="Y41" s="971"/>
    </row>
    <row r="42" spans="1:28" s="155" customFormat="1" ht="15" customHeight="1" x14ac:dyDescent="0.2">
      <c r="A42" s="344" t="s">
        <v>816</v>
      </c>
      <c r="B42" s="363" t="s">
        <v>815</v>
      </c>
      <c r="C42" s="975"/>
      <c r="D42" s="711"/>
      <c r="E42" s="711"/>
      <c r="F42" s="339">
        <v>786309280274</v>
      </c>
      <c r="G42" s="358">
        <v>2</v>
      </c>
      <c r="H42" s="969"/>
      <c r="I42" s="970"/>
      <c r="J42" s="970"/>
      <c r="K42" s="970"/>
      <c r="L42" s="970"/>
      <c r="M42" s="970"/>
      <c r="N42" s="970"/>
      <c r="O42" s="970"/>
      <c r="P42" s="970"/>
      <c r="Q42" s="970"/>
      <c r="R42" s="970"/>
      <c r="S42" s="970"/>
      <c r="T42" s="970"/>
      <c r="U42" s="970"/>
      <c r="V42" s="970"/>
      <c r="W42" s="970"/>
      <c r="X42" s="970"/>
      <c r="Y42" s="971"/>
    </row>
    <row r="43" spans="1:28" s="155" customFormat="1" ht="15" customHeight="1" x14ac:dyDescent="0.2">
      <c r="A43" s="344" t="s">
        <v>814</v>
      </c>
      <c r="B43" s="363" t="s">
        <v>813</v>
      </c>
      <c r="C43" s="975"/>
      <c r="D43" s="711"/>
      <c r="E43" s="711"/>
      <c r="F43" s="339">
        <v>786309280281</v>
      </c>
      <c r="G43" s="358">
        <v>2</v>
      </c>
      <c r="H43" s="969"/>
      <c r="I43" s="970"/>
      <c r="J43" s="970"/>
      <c r="K43" s="970"/>
      <c r="L43" s="970"/>
      <c r="M43" s="970"/>
      <c r="N43" s="970"/>
      <c r="O43" s="970"/>
      <c r="P43" s="970"/>
      <c r="Q43" s="970"/>
      <c r="R43" s="970"/>
      <c r="S43" s="970"/>
      <c r="T43" s="970"/>
      <c r="U43" s="970"/>
      <c r="V43" s="970"/>
      <c r="W43" s="970"/>
      <c r="X43" s="970"/>
      <c r="Y43" s="971"/>
    </row>
    <row r="44" spans="1:28" s="155" customFormat="1" ht="15" customHeight="1" x14ac:dyDescent="0.2">
      <c r="A44" s="344" t="s">
        <v>812</v>
      </c>
      <c r="B44" s="363" t="s">
        <v>811</v>
      </c>
      <c r="C44" s="985"/>
      <c r="D44" s="717"/>
      <c r="E44" s="717"/>
      <c r="F44" s="339">
        <v>786309280298</v>
      </c>
      <c r="G44" s="358">
        <v>2</v>
      </c>
      <c r="H44" s="982"/>
      <c r="I44" s="983"/>
      <c r="J44" s="983"/>
      <c r="K44" s="983"/>
      <c r="L44" s="983"/>
      <c r="M44" s="983"/>
      <c r="N44" s="983"/>
      <c r="O44" s="983"/>
      <c r="P44" s="983"/>
      <c r="Q44" s="983"/>
      <c r="R44" s="983"/>
      <c r="S44" s="983"/>
      <c r="T44" s="983"/>
      <c r="U44" s="983"/>
      <c r="V44" s="983"/>
      <c r="W44" s="983"/>
      <c r="X44" s="983"/>
      <c r="Y44" s="984"/>
    </row>
    <row r="45" spans="1:28" ht="75" customHeight="1" x14ac:dyDescent="0.2">
      <c r="A45" s="30" t="s">
        <v>810</v>
      </c>
      <c r="B45" s="360" t="s">
        <v>809</v>
      </c>
      <c r="C45" s="963"/>
      <c r="D45" s="710" t="s">
        <v>808</v>
      </c>
      <c r="E45" s="710" t="s">
        <v>785</v>
      </c>
      <c r="F45" s="33" t="s">
        <v>807</v>
      </c>
      <c r="G45" s="34">
        <v>12</v>
      </c>
      <c r="H45" s="34">
        <v>12</v>
      </c>
      <c r="I45" s="34">
        <v>8.4</v>
      </c>
      <c r="J45" s="35">
        <v>7.5</v>
      </c>
      <c r="K45" s="35">
        <v>13.5</v>
      </c>
      <c r="L45" s="35">
        <v>11</v>
      </c>
      <c r="M45" s="35">
        <f>(L45*K45*J45)/1728</f>
        <v>0.64453125</v>
      </c>
      <c r="N45" s="35" t="s">
        <v>90</v>
      </c>
      <c r="O45" s="35" t="s">
        <v>90</v>
      </c>
      <c r="P45" s="35" t="s">
        <v>90</v>
      </c>
      <c r="Q45" s="35" t="s">
        <v>90</v>
      </c>
      <c r="R45" s="35" t="s">
        <v>90</v>
      </c>
      <c r="S45" s="36" t="s">
        <v>90</v>
      </c>
      <c r="T45" s="38">
        <v>1.95</v>
      </c>
      <c r="U45" s="38">
        <f>T45*G45</f>
        <v>23.4</v>
      </c>
      <c r="V45" s="38">
        <v>1.54</v>
      </c>
      <c r="W45" s="38">
        <f>V45*G45</f>
        <v>18.48</v>
      </c>
      <c r="X45" s="38">
        <v>1.37</v>
      </c>
      <c r="Y45" s="359">
        <f>X45*G45</f>
        <v>16.440000000000001</v>
      </c>
      <c r="AA45" s="341"/>
      <c r="AB45" s="341"/>
    </row>
    <row r="46" spans="1:28" ht="15" customHeight="1" x14ac:dyDescent="0.2">
      <c r="A46" s="344" t="s">
        <v>806</v>
      </c>
      <c r="B46" s="260" t="s">
        <v>805</v>
      </c>
      <c r="C46" s="963"/>
      <c r="D46" s="711"/>
      <c r="E46" s="711"/>
      <c r="F46" s="357">
        <v>786309280311</v>
      </c>
      <c r="G46" s="358">
        <v>3</v>
      </c>
      <c r="H46" s="966" t="s">
        <v>717</v>
      </c>
      <c r="I46" s="967"/>
      <c r="J46" s="967"/>
      <c r="K46" s="967"/>
      <c r="L46" s="967"/>
      <c r="M46" s="967"/>
      <c r="N46" s="967"/>
      <c r="O46" s="967"/>
      <c r="P46" s="967"/>
      <c r="Q46" s="967"/>
      <c r="R46" s="967"/>
      <c r="S46" s="967"/>
      <c r="T46" s="967"/>
      <c r="U46" s="967"/>
      <c r="V46" s="967"/>
      <c r="W46" s="967"/>
      <c r="X46" s="967"/>
      <c r="Y46" s="968"/>
    </row>
    <row r="47" spans="1:28" s="155" customFormat="1" ht="15" customHeight="1" x14ac:dyDescent="0.2">
      <c r="A47" s="344" t="s">
        <v>804</v>
      </c>
      <c r="B47" s="260" t="s">
        <v>803</v>
      </c>
      <c r="C47" s="963"/>
      <c r="D47" s="711"/>
      <c r="E47" s="711"/>
      <c r="F47" s="357">
        <v>786309280328</v>
      </c>
      <c r="G47" s="154">
        <v>3</v>
      </c>
      <c r="H47" s="969"/>
      <c r="I47" s="970"/>
      <c r="J47" s="970"/>
      <c r="K47" s="970"/>
      <c r="L47" s="970"/>
      <c r="M47" s="970"/>
      <c r="N47" s="970"/>
      <c r="O47" s="970"/>
      <c r="P47" s="970"/>
      <c r="Q47" s="970"/>
      <c r="R47" s="970"/>
      <c r="S47" s="970"/>
      <c r="T47" s="970"/>
      <c r="U47" s="970"/>
      <c r="V47" s="970"/>
      <c r="W47" s="970"/>
      <c r="X47" s="970"/>
      <c r="Y47" s="971"/>
    </row>
    <row r="48" spans="1:28" s="155" customFormat="1" ht="15" customHeight="1" x14ac:dyDescent="0.2">
      <c r="A48" s="344" t="s">
        <v>802</v>
      </c>
      <c r="B48" s="260" t="s">
        <v>801</v>
      </c>
      <c r="C48" s="963"/>
      <c r="D48" s="711"/>
      <c r="E48" s="711"/>
      <c r="F48" s="357">
        <v>786309280335</v>
      </c>
      <c r="G48" s="154">
        <v>3</v>
      </c>
      <c r="H48" s="969"/>
      <c r="I48" s="970"/>
      <c r="J48" s="970"/>
      <c r="K48" s="970"/>
      <c r="L48" s="970"/>
      <c r="M48" s="970"/>
      <c r="N48" s="970"/>
      <c r="O48" s="970"/>
      <c r="P48" s="970"/>
      <c r="Q48" s="970"/>
      <c r="R48" s="970"/>
      <c r="S48" s="970"/>
      <c r="T48" s="970"/>
      <c r="U48" s="970"/>
      <c r="V48" s="970"/>
      <c r="W48" s="970"/>
      <c r="X48" s="970"/>
      <c r="Y48" s="971"/>
    </row>
    <row r="49" spans="1:28" s="155" customFormat="1" ht="15" customHeight="1" x14ac:dyDescent="0.2">
      <c r="A49" s="344" t="s">
        <v>800</v>
      </c>
      <c r="B49" s="260" t="s">
        <v>799</v>
      </c>
      <c r="C49" s="963"/>
      <c r="D49" s="711"/>
      <c r="E49" s="717"/>
      <c r="F49" s="357">
        <v>786309280342</v>
      </c>
      <c r="G49" s="154">
        <v>3</v>
      </c>
      <c r="H49" s="982"/>
      <c r="I49" s="983"/>
      <c r="J49" s="983"/>
      <c r="K49" s="983"/>
      <c r="L49" s="983"/>
      <c r="M49" s="983"/>
      <c r="N49" s="983"/>
      <c r="O49" s="983"/>
      <c r="P49" s="983"/>
      <c r="Q49" s="983"/>
      <c r="R49" s="983"/>
      <c r="S49" s="983"/>
      <c r="T49" s="983"/>
      <c r="U49" s="983"/>
      <c r="V49" s="983"/>
      <c r="W49" s="983"/>
      <c r="X49" s="983"/>
      <c r="Y49" s="984"/>
    </row>
    <row r="50" spans="1:28" ht="75" customHeight="1" x14ac:dyDescent="0.2">
      <c r="A50" s="30" t="s">
        <v>798</v>
      </c>
      <c r="B50" s="360" t="s">
        <v>797</v>
      </c>
      <c r="C50" s="957"/>
      <c r="D50" s="710" t="s">
        <v>796</v>
      </c>
      <c r="E50" s="710" t="s">
        <v>785</v>
      </c>
      <c r="F50" s="362" t="s">
        <v>795</v>
      </c>
      <c r="G50" s="34">
        <v>12</v>
      </c>
      <c r="H50" s="361">
        <v>12</v>
      </c>
      <c r="I50" s="34">
        <v>8.6</v>
      </c>
      <c r="J50" s="35">
        <v>6.5</v>
      </c>
      <c r="K50" s="35">
        <v>18.25</v>
      </c>
      <c r="L50" s="35">
        <v>14</v>
      </c>
      <c r="M50" s="35">
        <f>(L50*K50*J50)/1728</f>
        <v>0.96108217592592593</v>
      </c>
      <c r="N50" s="35" t="s">
        <v>90</v>
      </c>
      <c r="O50" s="35" t="s">
        <v>90</v>
      </c>
      <c r="P50" s="35" t="s">
        <v>90</v>
      </c>
      <c r="Q50" s="35" t="s">
        <v>90</v>
      </c>
      <c r="R50" s="35" t="s">
        <v>90</v>
      </c>
      <c r="S50" s="36" t="s">
        <v>90</v>
      </c>
      <c r="T50" s="38">
        <v>1.95</v>
      </c>
      <c r="U50" s="38">
        <f>T50*G50</f>
        <v>23.4</v>
      </c>
      <c r="V50" s="38">
        <v>1.63</v>
      </c>
      <c r="W50" s="38">
        <f>V50*G50</f>
        <v>19.559999999999999</v>
      </c>
      <c r="X50" s="38">
        <v>1.37</v>
      </c>
      <c r="Y50" s="38">
        <f>X50*G50</f>
        <v>16.440000000000001</v>
      </c>
      <c r="AA50" s="341"/>
      <c r="AB50" s="341"/>
    </row>
    <row r="51" spans="1:28" s="155" customFormat="1" ht="15" customHeight="1" x14ac:dyDescent="0.2">
      <c r="A51" s="344" t="s">
        <v>794</v>
      </c>
      <c r="B51" s="260" t="s">
        <v>793</v>
      </c>
      <c r="C51" s="958"/>
      <c r="D51" s="711"/>
      <c r="E51" s="711"/>
      <c r="F51" s="357">
        <v>786309280366</v>
      </c>
      <c r="G51" s="154">
        <v>4</v>
      </c>
      <c r="H51" s="959" t="s">
        <v>717</v>
      </c>
      <c r="I51" s="959"/>
      <c r="J51" s="959"/>
      <c r="K51" s="959"/>
      <c r="L51" s="959"/>
      <c r="M51" s="959"/>
      <c r="N51" s="959"/>
      <c r="O51" s="959"/>
      <c r="P51" s="959"/>
      <c r="Q51" s="959"/>
      <c r="R51" s="959"/>
      <c r="S51" s="959"/>
      <c r="T51" s="959"/>
      <c r="U51" s="959"/>
      <c r="V51" s="959"/>
      <c r="W51" s="959"/>
      <c r="X51" s="959"/>
      <c r="Y51" s="960"/>
    </row>
    <row r="52" spans="1:28" s="155" customFormat="1" ht="15" customHeight="1" x14ac:dyDescent="0.2">
      <c r="A52" s="344" t="s">
        <v>792</v>
      </c>
      <c r="B52" s="260" t="s">
        <v>791</v>
      </c>
      <c r="C52" s="958"/>
      <c r="D52" s="711"/>
      <c r="E52" s="711"/>
      <c r="F52" s="357">
        <v>786309280373</v>
      </c>
      <c r="G52" s="154">
        <v>4</v>
      </c>
      <c r="H52" s="961"/>
      <c r="I52" s="961"/>
      <c r="J52" s="961"/>
      <c r="K52" s="961"/>
      <c r="L52" s="961"/>
      <c r="M52" s="961"/>
      <c r="N52" s="961"/>
      <c r="O52" s="961"/>
      <c r="P52" s="961"/>
      <c r="Q52" s="961"/>
      <c r="R52" s="961"/>
      <c r="S52" s="961"/>
      <c r="T52" s="961"/>
      <c r="U52" s="961"/>
      <c r="V52" s="961"/>
      <c r="W52" s="961"/>
      <c r="X52" s="961"/>
      <c r="Y52" s="962"/>
    </row>
    <row r="53" spans="1:28" s="155" customFormat="1" ht="15" customHeight="1" x14ac:dyDescent="0.2">
      <c r="A53" s="344" t="s">
        <v>790</v>
      </c>
      <c r="B53" s="260" t="s">
        <v>789</v>
      </c>
      <c r="C53" s="958"/>
      <c r="D53" s="711"/>
      <c r="E53" s="717"/>
      <c r="F53" s="356">
        <v>786309280380</v>
      </c>
      <c r="G53" s="154">
        <v>4</v>
      </c>
      <c r="H53" s="961"/>
      <c r="I53" s="961"/>
      <c r="J53" s="961"/>
      <c r="K53" s="961"/>
      <c r="L53" s="961"/>
      <c r="M53" s="961"/>
      <c r="N53" s="961"/>
      <c r="O53" s="961"/>
      <c r="P53" s="961"/>
      <c r="Q53" s="961"/>
      <c r="R53" s="961"/>
      <c r="S53" s="961"/>
      <c r="T53" s="961"/>
      <c r="U53" s="961"/>
      <c r="V53" s="961"/>
      <c r="W53" s="961"/>
      <c r="X53" s="961"/>
      <c r="Y53" s="962"/>
    </row>
    <row r="54" spans="1:28" s="155" customFormat="1" ht="75" customHeight="1" x14ac:dyDescent="0.2">
      <c r="A54" s="30" t="s">
        <v>788</v>
      </c>
      <c r="B54" s="360" t="s">
        <v>787</v>
      </c>
      <c r="C54" s="963"/>
      <c r="D54" s="710" t="s">
        <v>786</v>
      </c>
      <c r="E54" s="710" t="s">
        <v>785</v>
      </c>
      <c r="F54" s="33" t="s">
        <v>784</v>
      </c>
      <c r="G54" s="34">
        <v>12</v>
      </c>
      <c r="H54" s="34">
        <v>12</v>
      </c>
      <c r="I54" s="34">
        <v>4.8</v>
      </c>
      <c r="J54" s="35">
        <v>15.5</v>
      </c>
      <c r="K54" s="35">
        <v>7</v>
      </c>
      <c r="L54" s="35">
        <v>6</v>
      </c>
      <c r="M54" s="35">
        <f>(L54*K54*J54)/1728</f>
        <v>0.3767361111111111</v>
      </c>
      <c r="N54" s="35" t="s">
        <v>90</v>
      </c>
      <c r="O54" s="35" t="s">
        <v>90</v>
      </c>
      <c r="P54" s="35" t="s">
        <v>90</v>
      </c>
      <c r="Q54" s="35" t="s">
        <v>90</v>
      </c>
      <c r="R54" s="35" t="s">
        <v>90</v>
      </c>
      <c r="S54" s="36" t="s">
        <v>90</v>
      </c>
      <c r="T54" s="38">
        <v>1.95</v>
      </c>
      <c r="U54" s="38">
        <f>T54*G54</f>
        <v>23.4</v>
      </c>
      <c r="V54" s="38">
        <v>1.47</v>
      </c>
      <c r="W54" s="38">
        <f>V54*G54</f>
        <v>17.64</v>
      </c>
      <c r="X54" s="38">
        <v>1.37</v>
      </c>
      <c r="Y54" s="359">
        <f>X54*G54</f>
        <v>16.440000000000001</v>
      </c>
      <c r="AA54" s="341"/>
      <c r="AB54" s="341"/>
    </row>
    <row r="55" spans="1:28" s="155" customFormat="1" ht="15" customHeight="1" x14ac:dyDescent="0.2">
      <c r="A55" s="344" t="s">
        <v>783</v>
      </c>
      <c r="B55" s="260" t="s">
        <v>782</v>
      </c>
      <c r="C55" s="963"/>
      <c r="D55" s="711"/>
      <c r="E55" s="711"/>
      <c r="F55" s="357">
        <v>786309280403</v>
      </c>
      <c r="G55" s="358">
        <v>3</v>
      </c>
      <c r="H55" s="966" t="s">
        <v>717</v>
      </c>
      <c r="I55" s="967"/>
      <c r="J55" s="967"/>
      <c r="K55" s="967"/>
      <c r="L55" s="967"/>
      <c r="M55" s="967"/>
      <c r="N55" s="967"/>
      <c r="O55" s="967"/>
      <c r="P55" s="967"/>
      <c r="Q55" s="967"/>
      <c r="R55" s="967"/>
      <c r="S55" s="967"/>
      <c r="T55" s="967"/>
      <c r="U55" s="967"/>
      <c r="V55" s="967"/>
      <c r="W55" s="967"/>
      <c r="X55" s="967"/>
      <c r="Y55" s="968"/>
    </row>
    <row r="56" spans="1:28" s="155" customFormat="1" ht="15" customHeight="1" x14ac:dyDescent="0.2">
      <c r="A56" s="344" t="s">
        <v>781</v>
      </c>
      <c r="B56" s="260" t="s">
        <v>780</v>
      </c>
      <c r="C56" s="963"/>
      <c r="D56" s="711"/>
      <c r="E56" s="711"/>
      <c r="F56" s="357">
        <v>786309280410</v>
      </c>
      <c r="G56" s="154">
        <v>3</v>
      </c>
      <c r="H56" s="969"/>
      <c r="I56" s="970"/>
      <c r="J56" s="970"/>
      <c r="K56" s="970"/>
      <c r="L56" s="970"/>
      <c r="M56" s="970"/>
      <c r="N56" s="970"/>
      <c r="O56" s="970"/>
      <c r="P56" s="970"/>
      <c r="Q56" s="970"/>
      <c r="R56" s="970"/>
      <c r="S56" s="970"/>
      <c r="T56" s="970"/>
      <c r="U56" s="970"/>
      <c r="V56" s="970"/>
      <c r="W56" s="970"/>
      <c r="X56" s="970"/>
      <c r="Y56" s="971"/>
    </row>
    <row r="57" spans="1:28" s="155" customFormat="1" ht="15" customHeight="1" x14ac:dyDescent="0.2">
      <c r="A57" s="344" t="s">
        <v>779</v>
      </c>
      <c r="B57" s="260" t="s">
        <v>778</v>
      </c>
      <c r="C57" s="964"/>
      <c r="D57" s="711"/>
      <c r="E57" s="711"/>
      <c r="F57" s="356">
        <v>786309280427</v>
      </c>
      <c r="G57" s="355">
        <v>3</v>
      </c>
      <c r="H57" s="969"/>
      <c r="I57" s="970"/>
      <c r="J57" s="970"/>
      <c r="K57" s="970"/>
      <c r="L57" s="970"/>
      <c r="M57" s="970"/>
      <c r="N57" s="970"/>
      <c r="O57" s="970"/>
      <c r="P57" s="970"/>
      <c r="Q57" s="970"/>
      <c r="R57" s="970"/>
      <c r="S57" s="970"/>
      <c r="T57" s="970"/>
      <c r="U57" s="970"/>
      <c r="V57" s="970"/>
      <c r="W57" s="970"/>
      <c r="X57" s="970"/>
      <c r="Y57" s="971"/>
    </row>
    <row r="58" spans="1:28" s="155" customFormat="1" ht="15" customHeight="1" thickBot="1" x14ac:dyDescent="0.25">
      <c r="A58" s="344" t="s">
        <v>777</v>
      </c>
      <c r="B58" s="260" t="s">
        <v>776</v>
      </c>
      <c r="C58" s="965"/>
      <c r="D58" s="712"/>
      <c r="E58" s="712"/>
      <c r="F58" s="354">
        <v>786309280434</v>
      </c>
      <c r="G58" s="353">
        <v>3</v>
      </c>
      <c r="H58" s="972"/>
      <c r="I58" s="973"/>
      <c r="J58" s="973"/>
      <c r="K58" s="973"/>
      <c r="L58" s="973"/>
      <c r="M58" s="973"/>
      <c r="N58" s="973"/>
      <c r="O58" s="973"/>
      <c r="P58" s="973"/>
      <c r="Q58" s="973"/>
      <c r="R58" s="973"/>
      <c r="S58" s="973"/>
      <c r="T58" s="973"/>
      <c r="U58" s="973"/>
      <c r="V58" s="973"/>
      <c r="W58" s="973"/>
      <c r="X58" s="973"/>
      <c r="Y58" s="974"/>
    </row>
    <row r="59" spans="1:28" s="139" customFormat="1" ht="15.75" customHeight="1" x14ac:dyDescent="0.2">
      <c r="A59" s="934" t="s">
        <v>775</v>
      </c>
      <c r="B59" s="654"/>
      <c r="C59" s="654"/>
      <c r="D59" s="654"/>
      <c r="E59" s="654"/>
      <c r="F59" s="654"/>
      <c r="G59" s="654"/>
      <c r="H59" s="654"/>
      <c r="I59" s="654"/>
      <c r="J59" s="654"/>
      <c r="K59" s="654"/>
      <c r="L59" s="654"/>
      <c r="M59" s="654"/>
      <c r="N59" s="654"/>
      <c r="O59" s="654"/>
      <c r="P59" s="654"/>
      <c r="Q59" s="654"/>
      <c r="R59" s="654"/>
      <c r="S59" s="654"/>
      <c r="T59" s="654"/>
      <c r="U59" s="654"/>
      <c r="V59" s="654"/>
      <c r="W59" s="654"/>
      <c r="X59" s="654"/>
      <c r="Y59" s="935"/>
    </row>
    <row r="60" spans="1:28" s="139" customFormat="1" ht="15.75" customHeight="1" thickBot="1" x14ac:dyDescent="0.25">
      <c r="A60" s="936"/>
      <c r="B60" s="657"/>
      <c r="C60" s="657"/>
      <c r="D60" s="657"/>
      <c r="E60" s="657"/>
      <c r="F60" s="657"/>
      <c r="G60" s="657"/>
      <c r="H60" s="657"/>
      <c r="I60" s="657"/>
      <c r="J60" s="657"/>
      <c r="K60" s="657"/>
      <c r="L60" s="657"/>
      <c r="M60" s="657"/>
      <c r="N60" s="657"/>
      <c r="O60" s="657"/>
      <c r="P60" s="657"/>
      <c r="Q60" s="657"/>
      <c r="R60" s="657"/>
      <c r="S60" s="657"/>
      <c r="T60" s="657"/>
      <c r="U60" s="657"/>
      <c r="V60" s="657"/>
      <c r="W60" s="657"/>
      <c r="X60" s="657"/>
      <c r="Y60" s="937"/>
    </row>
    <row r="61" spans="1:28" s="351" customFormat="1" ht="15.75" customHeight="1" x14ac:dyDescent="0.2">
      <c r="A61" s="667" t="s">
        <v>4</v>
      </c>
      <c r="B61" s="667"/>
      <c r="C61" s="667"/>
      <c r="D61" s="667"/>
      <c r="E61" s="667"/>
      <c r="F61" s="667"/>
      <c r="G61" s="667"/>
      <c r="H61" s="667"/>
      <c r="I61" s="667" t="s">
        <v>5</v>
      </c>
      <c r="J61" s="667"/>
      <c r="K61" s="667"/>
      <c r="L61" s="667"/>
      <c r="M61" s="667"/>
      <c r="N61" s="667" t="s">
        <v>6</v>
      </c>
      <c r="O61" s="667"/>
      <c r="P61" s="667"/>
      <c r="Q61" s="667"/>
      <c r="R61" s="667"/>
      <c r="S61" s="352"/>
      <c r="T61" s="938" t="s">
        <v>7</v>
      </c>
      <c r="U61" s="938"/>
      <c r="V61" s="938" t="s">
        <v>635</v>
      </c>
      <c r="W61" s="938"/>
      <c r="X61" s="938" t="s">
        <v>635</v>
      </c>
      <c r="Y61" s="938"/>
    </row>
    <row r="62" spans="1:28" s="345" customFormat="1" ht="15.75" customHeight="1" x14ac:dyDescent="0.2">
      <c r="A62" s="17" t="s">
        <v>9</v>
      </c>
      <c r="B62" s="18" t="s">
        <v>10</v>
      </c>
      <c r="C62" s="18"/>
      <c r="D62" s="18" t="s">
        <v>12</v>
      </c>
      <c r="E62" s="18" t="s">
        <v>774</v>
      </c>
      <c r="F62" s="19" t="s">
        <v>14</v>
      </c>
      <c r="G62" s="20" t="s">
        <v>15</v>
      </c>
      <c r="H62" s="20" t="s">
        <v>16</v>
      </c>
      <c r="I62" s="20" t="s">
        <v>17</v>
      </c>
      <c r="J62" s="20" t="s">
        <v>18</v>
      </c>
      <c r="K62" s="20" t="s">
        <v>19</v>
      </c>
      <c r="L62" s="20" t="s">
        <v>20</v>
      </c>
      <c r="M62" s="20" t="s">
        <v>21</v>
      </c>
      <c r="N62" s="21" t="s">
        <v>17</v>
      </c>
      <c r="O62" s="22" t="s">
        <v>18</v>
      </c>
      <c r="P62" s="22" t="s">
        <v>19</v>
      </c>
      <c r="Q62" s="22" t="s">
        <v>20</v>
      </c>
      <c r="R62" s="23" t="s">
        <v>21</v>
      </c>
      <c r="S62" s="350" t="s">
        <v>22</v>
      </c>
      <c r="T62" s="348" t="s">
        <v>23</v>
      </c>
      <c r="U62" s="348" t="s">
        <v>24</v>
      </c>
      <c r="V62" s="349" t="s">
        <v>25</v>
      </c>
      <c r="W62" s="348" t="s">
        <v>26</v>
      </c>
      <c r="X62" s="347" t="s">
        <v>27</v>
      </c>
      <c r="Y62" s="346" t="s">
        <v>28</v>
      </c>
    </row>
    <row r="63" spans="1:28" s="148" customFormat="1" ht="75" customHeight="1" x14ac:dyDescent="0.2">
      <c r="A63" s="30" t="s">
        <v>773</v>
      </c>
      <c r="B63" s="30" t="s">
        <v>772</v>
      </c>
      <c r="C63" s="721"/>
      <c r="D63" s="710" t="s">
        <v>771</v>
      </c>
      <c r="E63" s="710" t="s">
        <v>734</v>
      </c>
      <c r="F63" s="33" t="s">
        <v>770</v>
      </c>
      <c r="G63" s="34">
        <v>12</v>
      </c>
      <c r="H63" s="34">
        <v>3</v>
      </c>
      <c r="I63" s="35">
        <v>10.5</v>
      </c>
      <c r="J63" s="35">
        <v>13</v>
      </c>
      <c r="K63" s="35">
        <v>11.5</v>
      </c>
      <c r="L63" s="35">
        <v>8.5</v>
      </c>
      <c r="M63" s="35">
        <f>(L63*K63*J63)/1728</f>
        <v>0.73538773148148151</v>
      </c>
      <c r="N63" s="35">
        <v>1.4</v>
      </c>
      <c r="O63" s="35">
        <v>12</v>
      </c>
      <c r="P63" s="35">
        <v>6</v>
      </c>
      <c r="Q63" s="35">
        <v>3.5</v>
      </c>
      <c r="R63" s="35">
        <f>(O63*P63*Q63)/1728</f>
        <v>0.14583333333333334</v>
      </c>
      <c r="S63" s="325" t="s">
        <v>90</v>
      </c>
      <c r="T63" s="326">
        <v>3.5</v>
      </c>
      <c r="U63" s="326">
        <f>T63*G63</f>
        <v>42</v>
      </c>
      <c r="V63" s="326" t="s">
        <v>90</v>
      </c>
      <c r="W63" s="326" t="s">
        <v>90</v>
      </c>
      <c r="X63" s="326">
        <v>1.56</v>
      </c>
      <c r="Y63" s="326">
        <f>X63*G63</f>
        <v>18.72</v>
      </c>
      <c r="AA63" s="341"/>
      <c r="AB63" s="341"/>
    </row>
    <row r="64" spans="1:28" s="155" customFormat="1" ht="14.25" customHeight="1" x14ac:dyDescent="0.2">
      <c r="A64" s="344" t="s">
        <v>769</v>
      </c>
      <c r="B64" s="246" t="s">
        <v>768</v>
      </c>
      <c r="C64" s="724"/>
      <c r="D64" s="711"/>
      <c r="E64" s="711"/>
      <c r="F64" s="339">
        <v>786309204249</v>
      </c>
      <c r="G64" s="154">
        <v>3</v>
      </c>
      <c r="H64" s="966" t="s">
        <v>717</v>
      </c>
      <c r="I64" s="967"/>
      <c r="J64" s="967"/>
      <c r="K64" s="967"/>
      <c r="L64" s="967"/>
      <c r="M64" s="967"/>
      <c r="N64" s="967"/>
      <c r="O64" s="967"/>
      <c r="P64" s="967"/>
      <c r="Q64" s="967"/>
      <c r="R64" s="967"/>
      <c r="S64" s="967"/>
      <c r="T64" s="967"/>
      <c r="U64" s="967"/>
      <c r="V64" s="967"/>
      <c r="W64" s="967"/>
      <c r="X64" s="967"/>
      <c r="Y64" s="968"/>
    </row>
    <row r="65" spans="1:28" s="155" customFormat="1" ht="14.25" customHeight="1" x14ac:dyDescent="0.2">
      <c r="A65" s="344" t="s">
        <v>767</v>
      </c>
      <c r="B65" s="246" t="s">
        <v>766</v>
      </c>
      <c r="C65" s="724"/>
      <c r="D65" s="711"/>
      <c r="E65" s="711"/>
      <c r="F65" s="339">
        <v>786309204249</v>
      </c>
      <c r="G65" s="154">
        <v>3</v>
      </c>
      <c r="H65" s="969"/>
      <c r="I65" s="970"/>
      <c r="J65" s="970"/>
      <c r="K65" s="970"/>
      <c r="L65" s="970"/>
      <c r="M65" s="970"/>
      <c r="N65" s="970"/>
      <c r="O65" s="970"/>
      <c r="P65" s="970"/>
      <c r="Q65" s="970"/>
      <c r="R65" s="970"/>
      <c r="S65" s="970"/>
      <c r="T65" s="970"/>
      <c r="U65" s="970"/>
      <c r="V65" s="970"/>
      <c r="W65" s="970"/>
      <c r="X65" s="970"/>
      <c r="Y65" s="971"/>
    </row>
    <row r="66" spans="1:28" s="155" customFormat="1" ht="14.25" customHeight="1" x14ac:dyDescent="0.2">
      <c r="A66" s="344" t="s">
        <v>765</v>
      </c>
      <c r="B66" s="246" t="s">
        <v>764</v>
      </c>
      <c r="C66" s="724"/>
      <c r="D66" s="711"/>
      <c r="E66" s="711"/>
      <c r="F66" s="339">
        <v>786309204249</v>
      </c>
      <c r="G66" s="154">
        <v>3</v>
      </c>
      <c r="H66" s="969"/>
      <c r="I66" s="970"/>
      <c r="J66" s="970"/>
      <c r="K66" s="970"/>
      <c r="L66" s="970"/>
      <c r="M66" s="970"/>
      <c r="N66" s="970"/>
      <c r="O66" s="970"/>
      <c r="P66" s="970"/>
      <c r="Q66" s="970"/>
      <c r="R66" s="970"/>
      <c r="S66" s="970"/>
      <c r="T66" s="970"/>
      <c r="U66" s="970"/>
      <c r="V66" s="970"/>
      <c r="W66" s="970"/>
      <c r="X66" s="970"/>
      <c r="Y66" s="971"/>
    </row>
    <row r="67" spans="1:28" s="155" customFormat="1" ht="14.25" customHeight="1" x14ac:dyDescent="0.2">
      <c r="A67" s="344" t="s">
        <v>763</v>
      </c>
      <c r="B67" s="246" t="s">
        <v>762</v>
      </c>
      <c r="C67" s="727"/>
      <c r="D67" s="717"/>
      <c r="E67" s="717"/>
      <c r="F67" s="339">
        <v>786309204249</v>
      </c>
      <c r="G67" s="154">
        <v>3</v>
      </c>
      <c r="H67" s="982"/>
      <c r="I67" s="983"/>
      <c r="J67" s="983"/>
      <c r="K67" s="983"/>
      <c r="L67" s="983"/>
      <c r="M67" s="983"/>
      <c r="N67" s="983"/>
      <c r="O67" s="983"/>
      <c r="P67" s="983"/>
      <c r="Q67" s="983"/>
      <c r="R67" s="983"/>
      <c r="S67" s="983"/>
      <c r="T67" s="983"/>
      <c r="U67" s="983"/>
      <c r="V67" s="983"/>
      <c r="W67" s="983"/>
      <c r="X67" s="983"/>
      <c r="Y67" s="984"/>
    </row>
    <row r="68" spans="1:28" s="155" customFormat="1" ht="75" customHeight="1" x14ac:dyDescent="0.2">
      <c r="A68" s="30" t="s">
        <v>761</v>
      </c>
      <c r="B68" s="30" t="s">
        <v>760</v>
      </c>
      <c r="C68" s="721"/>
      <c r="D68" s="710" t="s">
        <v>759</v>
      </c>
      <c r="E68" s="710" t="s">
        <v>734</v>
      </c>
      <c r="F68" s="33" t="s">
        <v>758</v>
      </c>
      <c r="G68" s="34">
        <v>12</v>
      </c>
      <c r="H68" s="34">
        <v>3</v>
      </c>
      <c r="I68" s="35">
        <v>8.4</v>
      </c>
      <c r="J68" s="35">
        <v>15.25</v>
      </c>
      <c r="K68" s="35">
        <v>9</v>
      </c>
      <c r="L68" s="35">
        <v>9</v>
      </c>
      <c r="M68" s="35">
        <f>(L68*K68*J68)/1728</f>
        <v>0.71484375</v>
      </c>
      <c r="N68" s="35">
        <v>1.8</v>
      </c>
      <c r="O68" s="35">
        <v>14.25</v>
      </c>
      <c r="P68" s="35">
        <v>8.25</v>
      </c>
      <c r="Q68" s="35">
        <v>2.25</v>
      </c>
      <c r="R68" s="35">
        <f>(O68*P68*Q68)/1728</f>
        <v>0.153076171875</v>
      </c>
      <c r="S68" s="325" t="s">
        <v>90</v>
      </c>
      <c r="T68" s="326">
        <v>3.5</v>
      </c>
      <c r="U68" s="326">
        <f>G68*T68</f>
        <v>42</v>
      </c>
      <c r="V68" s="326" t="s">
        <v>90</v>
      </c>
      <c r="W68" s="326" t="s">
        <v>90</v>
      </c>
      <c r="X68" s="326">
        <v>1.49</v>
      </c>
      <c r="Y68" s="326">
        <f>X68*G68</f>
        <v>17.88</v>
      </c>
      <c r="AA68" s="341"/>
      <c r="AB68" s="341"/>
    </row>
    <row r="69" spans="1:28" s="155" customFormat="1" ht="14.25" customHeight="1" x14ac:dyDescent="0.2">
      <c r="A69" s="344" t="s">
        <v>757</v>
      </c>
      <c r="B69" s="246" t="s">
        <v>756</v>
      </c>
      <c r="C69" s="724"/>
      <c r="D69" s="711"/>
      <c r="E69" s="711"/>
      <c r="F69" s="339">
        <v>786309204256</v>
      </c>
      <c r="G69" s="154">
        <v>3</v>
      </c>
      <c r="H69" s="966" t="s">
        <v>717</v>
      </c>
      <c r="I69" s="967"/>
      <c r="J69" s="967"/>
      <c r="K69" s="967"/>
      <c r="L69" s="967"/>
      <c r="M69" s="967"/>
      <c r="N69" s="967"/>
      <c r="O69" s="967"/>
      <c r="P69" s="967"/>
      <c r="Q69" s="967"/>
      <c r="R69" s="967"/>
      <c r="S69" s="967"/>
      <c r="T69" s="967"/>
      <c r="U69" s="967"/>
      <c r="V69" s="967"/>
      <c r="W69" s="967"/>
      <c r="X69" s="967"/>
      <c r="Y69" s="968"/>
    </row>
    <row r="70" spans="1:28" s="155" customFormat="1" ht="14.25" customHeight="1" x14ac:dyDescent="0.2">
      <c r="A70" s="344" t="s">
        <v>755</v>
      </c>
      <c r="B70" s="246" t="s">
        <v>754</v>
      </c>
      <c r="C70" s="724"/>
      <c r="D70" s="711"/>
      <c r="E70" s="711"/>
      <c r="F70" s="339">
        <v>786309204256</v>
      </c>
      <c r="G70" s="154">
        <v>3</v>
      </c>
      <c r="H70" s="969"/>
      <c r="I70" s="970"/>
      <c r="J70" s="970"/>
      <c r="K70" s="970"/>
      <c r="L70" s="970"/>
      <c r="M70" s="970"/>
      <c r="N70" s="970"/>
      <c r="O70" s="970"/>
      <c r="P70" s="970"/>
      <c r="Q70" s="970"/>
      <c r="R70" s="970"/>
      <c r="S70" s="970"/>
      <c r="T70" s="970"/>
      <c r="U70" s="970"/>
      <c r="V70" s="970"/>
      <c r="W70" s="970"/>
      <c r="X70" s="970"/>
      <c r="Y70" s="971"/>
    </row>
    <row r="71" spans="1:28" s="155" customFormat="1" ht="14.25" customHeight="1" x14ac:dyDescent="0.2">
      <c r="A71" s="344" t="s">
        <v>753</v>
      </c>
      <c r="B71" s="246" t="s">
        <v>752</v>
      </c>
      <c r="C71" s="724"/>
      <c r="D71" s="711"/>
      <c r="E71" s="711"/>
      <c r="F71" s="339">
        <v>786309204256</v>
      </c>
      <c r="G71" s="154">
        <v>3</v>
      </c>
      <c r="H71" s="969"/>
      <c r="I71" s="970"/>
      <c r="J71" s="970"/>
      <c r="K71" s="970"/>
      <c r="L71" s="970"/>
      <c r="M71" s="970"/>
      <c r="N71" s="970"/>
      <c r="O71" s="970"/>
      <c r="P71" s="970"/>
      <c r="Q71" s="970"/>
      <c r="R71" s="970"/>
      <c r="S71" s="970"/>
      <c r="T71" s="970"/>
      <c r="U71" s="970"/>
      <c r="V71" s="970"/>
      <c r="W71" s="970"/>
      <c r="X71" s="970"/>
      <c r="Y71" s="971"/>
    </row>
    <row r="72" spans="1:28" s="155" customFormat="1" ht="14.25" customHeight="1" x14ac:dyDescent="0.2">
      <c r="A72" s="344" t="s">
        <v>751</v>
      </c>
      <c r="B72" s="246" t="s">
        <v>750</v>
      </c>
      <c r="C72" s="727"/>
      <c r="D72" s="717"/>
      <c r="E72" s="717"/>
      <c r="F72" s="339">
        <v>786309204256</v>
      </c>
      <c r="G72" s="154">
        <v>3</v>
      </c>
      <c r="H72" s="982"/>
      <c r="I72" s="983"/>
      <c r="J72" s="983"/>
      <c r="K72" s="983"/>
      <c r="L72" s="983"/>
      <c r="M72" s="983"/>
      <c r="N72" s="983"/>
      <c r="O72" s="983"/>
      <c r="P72" s="983"/>
      <c r="Q72" s="983"/>
      <c r="R72" s="983"/>
      <c r="S72" s="983"/>
      <c r="T72" s="983"/>
      <c r="U72" s="983"/>
      <c r="V72" s="983"/>
      <c r="W72" s="983"/>
      <c r="X72" s="983"/>
      <c r="Y72" s="984"/>
    </row>
    <row r="73" spans="1:28" s="155" customFormat="1" ht="75" customHeight="1" x14ac:dyDescent="0.2">
      <c r="A73" s="30" t="s">
        <v>749</v>
      </c>
      <c r="B73" s="30" t="s">
        <v>748</v>
      </c>
      <c r="C73" s="721"/>
      <c r="D73" s="710" t="s">
        <v>747</v>
      </c>
      <c r="E73" s="710" t="s">
        <v>734</v>
      </c>
      <c r="F73" s="33" t="s">
        <v>746</v>
      </c>
      <c r="G73" s="34">
        <v>12</v>
      </c>
      <c r="H73" s="34">
        <v>3</v>
      </c>
      <c r="I73" s="35">
        <v>6.5</v>
      </c>
      <c r="J73" s="35">
        <v>18.25</v>
      </c>
      <c r="K73" s="35">
        <v>10.5</v>
      </c>
      <c r="L73" s="35">
        <v>8.75</v>
      </c>
      <c r="M73" s="35">
        <f>(L73*K73*J73)/1728</f>
        <v>0.97032335069444442</v>
      </c>
      <c r="N73" s="35">
        <v>1.6</v>
      </c>
      <c r="O73" s="35">
        <v>17.75</v>
      </c>
      <c r="P73" s="35">
        <v>10.25</v>
      </c>
      <c r="Q73" s="35">
        <v>1.25</v>
      </c>
      <c r="R73" s="35">
        <f>(O73*P73*Q73)/1728</f>
        <v>0.13160988136574073</v>
      </c>
      <c r="S73" s="325" t="s">
        <v>90</v>
      </c>
      <c r="T73" s="326">
        <v>3.5</v>
      </c>
      <c r="U73" s="326">
        <f>T73*G73</f>
        <v>42</v>
      </c>
      <c r="V73" s="326" t="s">
        <v>90</v>
      </c>
      <c r="W73" s="326" t="s">
        <v>90</v>
      </c>
      <c r="X73" s="326">
        <v>1.35</v>
      </c>
      <c r="Y73" s="326">
        <f>X73*G73</f>
        <v>16.200000000000003</v>
      </c>
      <c r="AA73" s="341"/>
      <c r="AB73" s="341"/>
    </row>
    <row r="74" spans="1:28" s="155" customFormat="1" ht="14.25" customHeight="1" x14ac:dyDescent="0.2">
      <c r="A74" s="344" t="s">
        <v>745</v>
      </c>
      <c r="B74" s="246" t="s">
        <v>744</v>
      </c>
      <c r="C74" s="724"/>
      <c r="D74" s="711"/>
      <c r="E74" s="711"/>
      <c r="F74" s="339">
        <v>786309204263</v>
      </c>
      <c r="G74" s="154">
        <v>3</v>
      </c>
      <c r="H74" s="966" t="s">
        <v>717</v>
      </c>
      <c r="I74" s="967"/>
      <c r="J74" s="967"/>
      <c r="K74" s="967"/>
      <c r="L74" s="967"/>
      <c r="M74" s="967"/>
      <c r="N74" s="967"/>
      <c r="O74" s="967"/>
      <c r="P74" s="967"/>
      <c r="Q74" s="967"/>
      <c r="R74" s="967"/>
      <c r="S74" s="967"/>
      <c r="T74" s="967"/>
      <c r="U74" s="967"/>
      <c r="V74" s="967"/>
      <c r="W74" s="967"/>
      <c r="X74" s="967"/>
      <c r="Y74" s="968"/>
    </row>
    <row r="75" spans="1:28" s="155" customFormat="1" ht="14.25" customHeight="1" x14ac:dyDescent="0.2">
      <c r="A75" s="344" t="s">
        <v>743</v>
      </c>
      <c r="B75" s="246" t="s">
        <v>742</v>
      </c>
      <c r="C75" s="724"/>
      <c r="D75" s="711"/>
      <c r="E75" s="711"/>
      <c r="F75" s="339">
        <v>786309204263</v>
      </c>
      <c r="G75" s="154">
        <v>3</v>
      </c>
      <c r="H75" s="969"/>
      <c r="I75" s="970"/>
      <c r="J75" s="970"/>
      <c r="K75" s="970"/>
      <c r="L75" s="970"/>
      <c r="M75" s="970"/>
      <c r="N75" s="970"/>
      <c r="O75" s="970"/>
      <c r="P75" s="970"/>
      <c r="Q75" s="970"/>
      <c r="R75" s="970"/>
      <c r="S75" s="970"/>
      <c r="T75" s="970"/>
      <c r="U75" s="970"/>
      <c r="V75" s="970"/>
      <c r="W75" s="970"/>
      <c r="X75" s="970"/>
      <c r="Y75" s="971"/>
    </row>
    <row r="76" spans="1:28" s="155" customFormat="1" ht="14.25" customHeight="1" x14ac:dyDescent="0.2">
      <c r="A76" s="344" t="s">
        <v>741</v>
      </c>
      <c r="B76" s="246" t="s">
        <v>740</v>
      </c>
      <c r="C76" s="724"/>
      <c r="D76" s="711"/>
      <c r="E76" s="711"/>
      <c r="F76" s="339">
        <v>786309204263</v>
      </c>
      <c r="G76" s="154">
        <v>3</v>
      </c>
      <c r="H76" s="969"/>
      <c r="I76" s="970"/>
      <c r="J76" s="970"/>
      <c r="K76" s="970"/>
      <c r="L76" s="970"/>
      <c r="M76" s="970"/>
      <c r="N76" s="970"/>
      <c r="O76" s="970"/>
      <c r="P76" s="970"/>
      <c r="Q76" s="970"/>
      <c r="R76" s="970"/>
      <c r="S76" s="970"/>
      <c r="T76" s="970"/>
      <c r="U76" s="970"/>
      <c r="V76" s="970"/>
      <c r="W76" s="970"/>
      <c r="X76" s="970"/>
      <c r="Y76" s="971"/>
    </row>
    <row r="77" spans="1:28" s="155" customFormat="1" ht="14.25" customHeight="1" x14ac:dyDescent="0.2">
      <c r="A77" s="344" t="s">
        <v>739</v>
      </c>
      <c r="B77" s="246" t="s">
        <v>738</v>
      </c>
      <c r="C77" s="727"/>
      <c r="D77" s="717"/>
      <c r="E77" s="717"/>
      <c r="F77" s="339">
        <v>786309204263</v>
      </c>
      <c r="G77" s="154">
        <v>3</v>
      </c>
      <c r="H77" s="982"/>
      <c r="I77" s="983"/>
      <c r="J77" s="983"/>
      <c r="K77" s="983"/>
      <c r="L77" s="983"/>
      <c r="M77" s="983"/>
      <c r="N77" s="983"/>
      <c r="O77" s="983"/>
      <c r="P77" s="983"/>
      <c r="Q77" s="983"/>
      <c r="R77" s="983"/>
      <c r="S77" s="983"/>
      <c r="T77" s="983"/>
      <c r="U77" s="983"/>
      <c r="V77" s="983"/>
      <c r="W77" s="983"/>
      <c r="X77" s="983"/>
      <c r="Y77" s="984"/>
    </row>
    <row r="78" spans="1:28" s="155" customFormat="1" ht="75" customHeight="1" x14ac:dyDescent="0.2">
      <c r="A78" s="30" t="s">
        <v>737</v>
      </c>
      <c r="B78" s="30" t="s">
        <v>736</v>
      </c>
      <c r="C78" s="721"/>
      <c r="D78" s="710" t="s">
        <v>735</v>
      </c>
      <c r="E78" s="710" t="s">
        <v>734</v>
      </c>
      <c r="F78" s="33" t="s">
        <v>733</v>
      </c>
      <c r="G78" s="34">
        <v>12</v>
      </c>
      <c r="H78" s="34">
        <v>3</v>
      </c>
      <c r="I78" s="35">
        <v>4.25</v>
      </c>
      <c r="J78" s="35">
        <v>17.75</v>
      </c>
      <c r="K78" s="35">
        <v>10.5</v>
      </c>
      <c r="L78" s="35">
        <v>9.75</v>
      </c>
      <c r="M78" s="35">
        <f>(L78*K78*J78)/1728</f>
        <v>1.0515950520833333</v>
      </c>
      <c r="N78" s="35">
        <v>1</v>
      </c>
      <c r="O78" s="35">
        <v>17.5</v>
      </c>
      <c r="P78" s="35">
        <v>5</v>
      </c>
      <c r="Q78" s="35">
        <v>1.75</v>
      </c>
      <c r="R78" s="35">
        <f>(O78*P78*Q78)/1728</f>
        <v>8.8614004629629636E-2</v>
      </c>
      <c r="S78" s="325" t="s">
        <v>90</v>
      </c>
      <c r="T78" s="326">
        <v>3.5</v>
      </c>
      <c r="U78" s="326">
        <f>T78*G78</f>
        <v>42</v>
      </c>
      <c r="V78" s="326" t="s">
        <v>90</v>
      </c>
      <c r="W78" s="326" t="s">
        <v>90</v>
      </c>
      <c r="X78" s="326">
        <v>1.35</v>
      </c>
      <c r="Y78" s="326">
        <f>X78*G78</f>
        <v>16.200000000000003</v>
      </c>
      <c r="AA78" s="341"/>
      <c r="AB78" s="341"/>
    </row>
    <row r="79" spans="1:28" s="155" customFormat="1" ht="14.25" customHeight="1" x14ac:dyDescent="0.2">
      <c r="A79" s="344" t="s">
        <v>732</v>
      </c>
      <c r="B79" s="246" t="s">
        <v>731</v>
      </c>
      <c r="C79" s="724"/>
      <c r="D79" s="711"/>
      <c r="E79" s="711"/>
      <c r="F79" s="339">
        <v>786309196438</v>
      </c>
      <c r="G79" s="154">
        <v>3</v>
      </c>
      <c r="H79" s="966" t="s">
        <v>717</v>
      </c>
      <c r="I79" s="967"/>
      <c r="J79" s="967"/>
      <c r="K79" s="967"/>
      <c r="L79" s="967"/>
      <c r="M79" s="967"/>
      <c r="N79" s="967"/>
      <c r="O79" s="967"/>
      <c r="P79" s="967"/>
      <c r="Q79" s="967"/>
      <c r="R79" s="967"/>
      <c r="S79" s="967"/>
      <c r="T79" s="967"/>
      <c r="U79" s="967"/>
      <c r="V79" s="967"/>
      <c r="W79" s="967"/>
      <c r="X79" s="967"/>
      <c r="Y79" s="968"/>
    </row>
    <row r="80" spans="1:28" s="155" customFormat="1" ht="14.25" customHeight="1" x14ac:dyDescent="0.2">
      <c r="A80" s="344" t="s">
        <v>730</v>
      </c>
      <c r="B80" s="246" t="s">
        <v>729</v>
      </c>
      <c r="C80" s="724"/>
      <c r="D80" s="711"/>
      <c r="E80" s="711"/>
      <c r="F80" s="339">
        <v>786309196438</v>
      </c>
      <c r="G80" s="154">
        <v>3</v>
      </c>
      <c r="H80" s="969"/>
      <c r="I80" s="970"/>
      <c r="J80" s="970"/>
      <c r="K80" s="970"/>
      <c r="L80" s="970"/>
      <c r="M80" s="970"/>
      <c r="N80" s="970"/>
      <c r="O80" s="970"/>
      <c r="P80" s="970"/>
      <c r="Q80" s="970"/>
      <c r="R80" s="970"/>
      <c r="S80" s="970"/>
      <c r="T80" s="970"/>
      <c r="U80" s="970"/>
      <c r="V80" s="970"/>
      <c r="W80" s="970"/>
      <c r="X80" s="970"/>
      <c r="Y80" s="971"/>
    </row>
    <row r="81" spans="1:28" s="155" customFormat="1" ht="14.25" customHeight="1" x14ac:dyDescent="0.2">
      <c r="A81" s="344" t="s">
        <v>728</v>
      </c>
      <c r="B81" s="246" t="s">
        <v>727</v>
      </c>
      <c r="C81" s="724"/>
      <c r="D81" s="711"/>
      <c r="E81" s="711"/>
      <c r="F81" s="339">
        <v>786309196438</v>
      </c>
      <c r="G81" s="154">
        <v>3</v>
      </c>
      <c r="H81" s="969"/>
      <c r="I81" s="970"/>
      <c r="J81" s="970"/>
      <c r="K81" s="970"/>
      <c r="L81" s="970"/>
      <c r="M81" s="970"/>
      <c r="N81" s="970"/>
      <c r="O81" s="970"/>
      <c r="P81" s="970"/>
      <c r="Q81" s="970"/>
      <c r="R81" s="970"/>
      <c r="S81" s="970"/>
      <c r="T81" s="970"/>
      <c r="U81" s="970"/>
      <c r="V81" s="970"/>
      <c r="W81" s="970"/>
      <c r="X81" s="970"/>
      <c r="Y81" s="971"/>
    </row>
    <row r="82" spans="1:28" s="155" customFormat="1" ht="14.25" customHeight="1" x14ac:dyDescent="0.2">
      <c r="A82" s="344" t="s">
        <v>726</v>
      </c>
      <c r="B82" s="246" t="s">
        <v>725</v>
      </c>
      <c r="C82" s="727"/>
      <c r="D82" s="717"/>
      <c r="E82" s="717"/>
      <c r="F82" s="339">
        <v>786309196438</v>
      </c>
      <c r="G82" s="154">
        <v>3</v>
      </c>
      <c r="H82" s="982"/>
      <c r="I82" s="983"/>
      <c r="J82" s="983"/>
      <c r="K82" s="983"/>
      <c r="L82" s="983"/>
      <c r="M82" s="983"/>
      <c r="N82" s="983"/>
      <c r="O82" s="983"/>
      <c r="P82" s="983"/>
      <c r="Q82" s="983"/>
      <c r="R82" s="983"/>
      <c r="S82" s="983"/>
      <c r="T82" s="983"/>
      <c r="U82" s="983"/>
      <c r="V82" s="983"/>
      <c r="W82" s="983"/>
      <c r="X82" s="983"/>
      <c r="Y82" s="984"/>
    </row>
    <row r="83" spans="1:28" s="155" customFormat="1" ht="75" customHeight="1" x14ac:dyDescent="0.2">
      <c r="A83" s="343" t="s">
        <v>724</v>
      </c>
      <c r="B83" s="30" t="s">
        <v>723</v>
      </c>
      <c r="C83" s="721" t="e" vm="1">
        <v>#VALUE!</v>
      </c>
      <c r="D83" s="710" t="s">
        <v>722</v>
      </c>
      <c r="E83" s="710" t="s">
        <v>721</v>
      </c>
      <c r="F83" s="33" t="s">
        <v>720</v>
      </c>
      <c r="G83" s="34">
        <v>24</v>
      </c>
      <c r="H83" s="34">
        <v>24</v>
      </c>
      <c r="I83" s="34">
        <v>15.4</v>
      </c>
      <c r="J83" s="35">
        <v>21.2</v>
      </c>
      <c r="K83" s="35">
        <v>18.5</v>
      </c>
      <c r="L83" s="35">
        <v>9.0500000000000007</v>
      </c>
      <c r="M83" s="35">
        <f>(L83*K83*J83)/1728</f>
        <v>2.054056712962963</v>
      </c>
      <c r="N83" s="35" t="s">
        <v>90</v>
      </c>
      <c r="O83" s="35" t="s">
        <v>90</v>
      </c>
      <c r="P83" s="35" t="s">
        <v>90</v>
      </c>
      <c r="Q83" s="35" t="s">
        <v>90</v>
      </c>
      <c r="R83" s="35" t="s">
        <v>90</v>
      </c>
      <c r="S83" s="325" t="s">
        <v>90</v>
      </c>
      <c r="T83" s="342">
        <v>4.42</v>
      </c>
      <c r="U83" s="342">
        <f>T83*G83</f>
        <v>106.08</v>
      </c>
      <c r="V83" s="342" t="s">
        <v>90</v>
      </c>
      <c r="W83" s="342" t="s">
        <v>90</v>
      </c>
      <c r="X83" s="342">
        <v>1.76</v>
      </c>
      <c r="Y83" s="342">
        <f>X83*G83</f>
        <v>42.24</v>
      </c>
      <c r="AA83" s="341"/>
      <c r="AB83" s="341"/>
    </row>
    <row r="84" spans="1:28" s="155" customFormat="1" ht="14.25" x14ac:dyDescent="0.2">
      <c r="A84" s="340" t="s">
        <v>719</v>
      </c>
      <c r="B84" s="246" t="s">
        <v>718</v>
      </c>
      <c r="C84" s="724"/>
      <c r="D84" s="711"/>
      <c r="E84" s="711"/>
      <c r="F84" s="339">
        <v>786309310872</v>
      </c>
      <c r="G84" s="154">
        <v>12</v>
      </c>
      <c r="H84" s="966" t="s">
        <v>717</v>
      </c>
      <c r="I84" s="967"/>
      <c r="J84" s="967"/>
      <c r="K84" s="967"/>
      <c r="L84" s="967"/>
      <c r="M84" s="967"/>
      <c r="N84" s="967"/>
      <c r="O84" s="967"/>
      <c r="P84" s="967"/>
      <c r="Q84" s="967"/>
      <c r="R84" s="967"/>
      <c r="S84" s="967"/>
      <c r="T84" s="967"/>
      <c r="U84" s="967"/>
      <c r="V84" s="967"/>
      <c r="W84" s="967"/>
      <c r="X84" s="967"/>
      <c r="Y84" s="968"/>
    </row>
    <row r="85" spans="1:28" s="155" customFormat="1" ht="14.25" x14ac:dyDescent="0.2">
      <c r="A85" s="340" t="s">
        <v>716</v>
      </c>
      <c r="B85" s="246" t="s">
        <v>715</v>
      </c>
      <c r="C85" s="727"/>
      <c r="D85" s="717"/>
      <c r="E85" s="717"/>
      <c r="F85" s="339">
        <v>786309310872</v>
      </c>
      <c r="G85" s="154">
        <v>12</v>
      </c>
      <c r="H85" s="982"/>
      <c r="I85" s="983"/>
      <c r="J85" s="983"/>
      <c r="K85" s="983"/>
      <c r="L85" s="983"/>
      <c r="M85" s="983"/>
      <c r="N85" s="983"/>
      <c r="O85" s="983"/>
      <c r="P85" s="983"/>
      <c r="Q85" s="983"/>
      <c r="R85" s="983"/>
      <c r="S85" s="983"/>
      <c r="T85" s="983"/>
      <c r="U85" s="983"/>
      <c r="V85" s="983"/>
      <c r="W85" s="983"/>
      <c r="X85" s="983"/>
      <c r="Y85" s="984"/>
    </row>
    <row r="86" spans="1:28" s="155" customFormat="1" ht="75" customHeight="1" x14ac:dyDescent="0.2"/>
    <row r="87" spans="1:28" s="155" customFormat="1" ht="14.25" x14ac:dyDescent="0.2"/>
    <row r="88" spans="1:28" s="155" customFormat="1" ht="14.25" x14ac:dyDescent="0.2"/>
    <row r="89" spans="1:28" s="155" customFormat="1" ht="14.25" x14ac:dyDescent="0.2"/>
    <row r="90" spans="1:28" s="155" customFormat="1" ht="14.25" x14ac:dyDescent="0.2"/>
    <row r="91" spans="1:28" s="148" customFormat="1" ht="75" customHeight="1" x14ac:dyDescent="0.2"/>
    <row r="92" spans="1:28" s="155" customFormat="1" ht="14.25" x14ac:dyDescent="0.2"/>
    <row r="93" spans="1:28" s="155" customFormat="1" ht="14.25" x14ac:dyDescent="0.2"/>
    <row r="94" spans="1:28" s="155" customFormat="1" ht="14.25" x14ac:dyDescent="0.2"/>
    <row r="95" spans="1:28" s="155" customFormat="1" ht="14.25" x14ac:dyDescent="0.2"/>
  </sheetData>
  <mergeCells count="73">
    <mergeCell ref="A2:Y2"/>
    <mergeCell ref="A3:Y3"/>
    <mergeCell ref="A4:Y4"/>
    <mergeCell ref="A5:Y5"/>
    <mergeCell ref="C15:C21"/>
    <mergeCell ref="D15:D21"/>
    <mergeCell ref="H16:Y21"/>
    <mergeCell ref="A11:Y12"/>
    <mergeCell ref="A13:H13"/>
    <mergeCell ref="I13:M13"/>
    <mergeCell ref="N13:R13"/>
    <mergeCell ref="T13:U13"/>
    <mergeCell ref="V13:W13"/>
    <mergeCell ref="X13:Y13"/>
    <mergeCell ref="C22:C28"/>
    <mergeCell ref="D22:D28"/>
    <mergeCell ref="H23:Y28"/>
    <mergeCell ref="A29:Y30"/>
    <mergeCell ref="X31:Y31"/>
    <mergeCell ref="I31:M31"/>
    <mergeCell ref="N31:R31"/>
    <mergeCell ref="T31:U31"/>
    <mergeCell ref="V31:W31"/>
    <mergeCell ref="A31:H31"/>
    <mergeCell ref="C78:C82"/>
    <mergeCell ref="D78:D82"/>
    <mergeCell ref="H79:Y82"/>
    <mergeCell ref="C73:C77"/>
    <mergeCell ref="D73:D77"/>
    <mergeCell ref="H74:Y77"/>
    <mergeCell ref="E78:E82"/>
    <mergeCell ref="C68:C72"/>
    <mergeCell ref="D68:D72"/>
    <mergeCell ref="H69:Y72"/>
    <mergeCell ref="C63:C67"/>
    <mergeCell ref="D63:D67"/>
    <mergeCell ref="H64:Y67"/>
    <mergeCell ref="E83:E85"/>
    <mergeCell ref="E15:E21"/>
    <mergeCell ref="E22:E28"/>
    <mergeCell ref="E63:E67"/>
    <mergeCell ref="E68:E72"/>
    <mergeCell ref="E73:E77"/>
    <mergeCell ref="E33:E37"/>
    <mergeCell ref="A59:Y60"/>
    <mergeCell ref="C45:C49"/>
    <mergeCell ref="E54:E58"/>
    <mergeCell ref="C83:C85"/>
    <mergeCell ref="D83:D85"/>
    <mergeCell ref="H84:Y85"/>
    <mergeCell ref="H39:Y44"/>
    <mergeCell ref="D38:D44"/>
    <mergeCell ref="C38:C44"/>
    <mergeCell ref="C33:C37"/>
    <mergeCell ref="D33:D37"/>
    <mergeCell ref="H34:Y37"/>
    <mergeCell ref="D45:D49"/>
    <mergeCell ref="H46:Y49"/>
    <mergeCell ref="E38:E44"/>
    <mergeCell ref="E45:E49"/>
    <mergeCell ref="C50:C53"/>
    <mergeCell ref="D50:D53"/>
    <mergeCell ref="H51:Y53"/>
    <mergeCell ref="V61:W61"/>
    <mergeCell ref="X61:Y61"/>
    <mergeCell ref="E50:E53"/>
    <mergeCell ref="C54:C58"/>
    <mergeCell ref="D54:D58"/>
    <mergeCell ref="H55:Y58"/>
    <mergeCell ref="A61:H61"/>
    <mergeCell ref="I61:M61"/>
    <mergeCell ref="N61:R61"/>
    <mergeCell ref="T61:U61"/>
  </mergeCells>
  <dataValidations count="1">
    <dataValidation type="textLength" allowBlank="1" showInputMessage="1" showErrorMessage="1" sqref="C45:C46 C33 C38 B105:B1048576 C15 B83:C83 B78:C78 B68:C68 C63 B73:C73 C54:C55 B50:C50 B45 B54 B59:B63 B15:B30 B33:B38 B1:B12" xr:uid="{1A466587-E4BE-420A-9807-41499B5489DC}">
      <formula1>1</formula1>
      <formula2>30</formula2>
    </dataValidation>
  </dataValidations>
  <printOptions horizontalCentered="1"/>
  <pageMargins left="0.25" right="0.25" top="5.4166666666666703E-2" bottom="0.1" header="0" footer="0.05"/>
  <pageSetup scale="37" fitToHeight="0" orientation="landscape" r:id="rId1"/>
  <headerFooter alignWithMargins="0">
    <oddFooter>&amp;LPricing Valid Thru 8/31/2026&amp;C&amp;P of &amp;N&amp;RAll Information is Subject to Change</oddFooter>
  </headerFooter>
  <rowBreaks count="1" manualBreakCount="1">
    <brk id="5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44</vt:i4>
      </vt:variant>
    </vt:vector>
  </HeadingPairs>
  <TitlesOfParts>
    <vt:vector size="66" baseType="lpstr">
      <vt:lpstr>Boxed Cards</vt:lpstr>
      <vt:lpstr>Tear Box Bows</vt:lpstr>
      <vt:lpstr>Open Stock Bows</vt:lpstr>
      <vt:lpstr>Display Ribbons</vt:lpstr>
      <vt:lpstr>Bow Tower Display</vt:lpstr>
      <vt:lpstr>Cookie Exchange</vt:lpstr>
      <vt:lpstr>Gift Bag Assortments</vt:lpstr>
      <vt:lpstr>Gift Bag Displays</vt:lpstr>
      <vt:lpstr>Gift Bag Sets</vt:lpstr>
      <vt:lpstr>Gift Bag Spinners</vt:lpstr>
      <vt:lpstr>Giant Sacks</vt:lpstr>
      <vt:lpstr>Pull String Sacks</vt:lpstr>
      <vt:lpstr>Apparel Boxes</vt:lpstr>
      <vt:lpstr>Rigid Boxes</vt:lpstr>
      <vt:lpstr>Rollwrap - IOP</vt:lpstr>
      <vt:lpstr>Rollwrap - FoilHolo</vt:lpstr>
      <vt:lpstr>Executive Kits</vt:lpstr>
      <vt:lpstr>Gift Card Holders</vt:lpstr>
      <vt:lpstr>Gift Tags</vt:lpstr>
      <vt:lpstr>Tissue</vt:lpstr>
      <vt:lpstr>Window Clings</vt:lpstr>
      <vt:lpstr>Wrappily</vt:lpstr>
      <vt:lpstr>'Apparel Boxes'!Print_Area</vt:lpstr>
      <vt:lpstr>'Bow Tower Display'!Print_Area</vt:lpstr>
      <vt:lpstr>'Boxed Cards'!Print_Area</vt:lpstr>
      <vt:lpstr>'Cookie Exchange'!Print_Area</vt:lpstr>
      <vt:lpstr>'Display Ribbons'!Print_Area</vt:lpstr>
      <vt:lpstr>'Executive Kits'!Print_Area</vt:lpstr>
      <vt:lpstr>'Giant Sacks'!Print_Area</vt:lpstr>
      <vt:lpstr>'Gift Bag Assortments'!Print_Area</vt:lpstr>
      <vt:lpstr>'Gift Bag Displays'!Print_Area</vt:lpstr>
      <vt:lpstr>'Gift Bag Sets'!Print_Area</vt:lpstr>
      <vt:lpstr>'Gift Bag Spinners'!Print_Area</vt:lpstr>
      <vt:lpstr>'Gift Card Holders'!Print_Area</vt:lpstr>
      <vt:lpstr>'Gift Tags'!Print_Area</vt:lpstr>
      <vt:lpstr>'Open Stock Bows'!Print_Area</vt:lpstr>
      <vt:lpstr>'Pull String Sacks'!Print_Area</vt:lpstr>
      <vt:lpstr>'Rigid Boxes'!Print_Area</vt:lpstr>
      <vt:lpstr>'Rollwrap - FoilHolo'!Print_Area</vt:lpstr>
      <vt:lpstr>'Rollwrap - IOP'!Print_Area</vt:lpstr>
      <vt:lpstr>'Tear Box Bows'!Print_Area</vt:lpstr>
      <vt:lpstr>Tissue!Print_Area</vt:lpstr>
      <vt:lpstr>'Window Clings'!Print_Area</vt:lpstr>
      <vt:lpstr>Wrappily!Print_Area</vt:lpstr>
      <vt:lpstr>'Apparel Boxes'!Print_Titles</vt:lpstr>
      <vt:lpstr>'Bow Tower Display'!Print_Titles</vt:lpstr>
      <vt:lpstr>'Boxed Cards'!Print_Titles</vt:lpstr>
      <vt:lpstr>'Cookie Exchange'!Print_Titles</vt:lpstr>
      <vt:lpstr>'Display Ribbons'!Print_Titles</vt:lpstr>
      <vt:lpstr>'Executive Kits'!Print_Titles</vt:lpstr>
      <vt:lpstr>'Giant Sacks'!Print_Titles</vt:lpstr>
      <vt:lpstr>'Gift Bag Assortments'!Print_Titles</vt:lpstr>
      <vt:lpstr>'Gift Bag Displays'!Print_Titles</vt:lpstr>
      <vt:lpstr>'Gift Bag Sets'!Print_Titles</vt:lpstr>
      <vt:lpstr>'Gift Bag Spinners'!Print_Titles</vt:lpstr>
      <vt:lpstr>'Gift Card Holders'!Print_Titles</vt:lpstr>
      <vt:lpstr>'Gift Tags'!Print_Titles</vt:lpstr>
      <vt:lpstr>'Open Stock Bows'!Print_Titles</vt:lpstr>
      <vt:lpstr>'Pull String Sacks'!Print_Titles</vt:lpstr>
      <vt:lpstr>'Rigid Boxes'!Print_Titles</vt:lpstr>
      <vt:lpstr>'Rollwrap - FoilHolo'!Print_Titles</vt:lpstr>
      <vt:lpstr>'Rollwrap - IOP'!Print_Titles</vt:lpstr>
      <vt:lpstr>'Tear Box Bows'!Print_Titles</vt:lpstr>
      <vt:lpstr>Tissue!Print_Titles</vt:lpstr>
      <vt:lpstr>'Window Clings'!Print_Titles</vt:lpstr>
      <vt:lpstr>Wrappily!Print_Titles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Sanabria</dc:creator>
  <cp:lastModifiedBy>Katelyn Anderstrom</cp:lastModifiedBy>
  <dcterms:created xsi:type="dcterms:W3CDTF">2025-11-23T20:32:46Z</dcterms:created>
  <dcterms:modified xsi:type="dcterms:W3CDTF">2026-01-23T15:18:43Z</dcterms:modified>
</cp:coreProperties>
</file>