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croberts\OneDrive - Hoffmaster Group, Inc\Documents\Catalogs\FH 2026\"/>
    </mc:Choice>
  </mc:AlternateContent>
  <xr:revisionPtr revIDLastSave="0" documentId="13_ncr:1_{C019FDDD-5DAE-4DC0-9D34-22FEDCF747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H26 Promo and Cover" sheetId="5" r:id="rId1"/>
    <sheet name="FH26 Order Form Part A" sheetId="3" r:id="rId2"/>
    <sheet name="FH26 Order Form Part B" sheetId="7" r:id="rId3"/>
    <sheet name="FH26 Terms of Sale" sheetId="6" r:id="rId4"/>
  </sheets>
  <definedNames>
    <definedName name="_xlnm._FilterDatabase" localSheetId="1" hidden="1">'FH26 Order Form Part A'!$A$1:$K$230</definedName>
    <definedName name="_xlnm.Print_Area" localSheetId="0">'FH26 Promo and Cover'!$A$4:$AJ$71</definedName>
    <definedName name="_xlnm.Print_Titles" localSheetId="1">'FH26 Order Form Part A'!$1:$1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7" l="1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K220" i="7"/>
  <c r="K221" i="7"/>
  <c r="K222" i="7"/>
  <c r="K223" i="7"/>
  <c r="K224" i="7"/>
  <c r="K225" i="7"/>
  <c r="K226" i="7"/>
  <c r="K227" i="7"/>
  <c r="K228" i="7"/>
  <c r="K229" i="7"/>
  <c r="K230" i="7"/>
  <c r="K231" i="7"/>
  <c r="K232" i="7"/>
  <c r="K233" i="7"/>
  <c r="K234" i="7"/>
  <c r="K235" i="7"/>
  <c r="K236" i="7"/>
  <c r="K237" i="7"/>
  <c r="K238" i="7"/>
  <c r="K239" i="7"/>
  <c r="K240" i="7"/>
  <c r="K241" i="7"/>
  <c r="K242" i="7"/>
  <c r="K243" i="7"/>
  <c r="K244" i="7"/>
  <c r="K245" i="7"/>
  <c r="K246" i="7"/>
  <c r="K247" i="7"/>
  <c r="K3" i="7"/>
  <c r="K9" i="3" l="1"/>
  <c r="K10" i="3"/>
  <c r="K11" i="3"/>
  <c r="K12" i="3"/>
  <c r="K13" i="3"/>
  <c r="K14" i="3"/>
  <c r="K15" i="3"/>
  <c r="K21" i="3"/>
  <c r="K22" i="3"/>
  <c r="K23" i="3"/>
  <c r="K24" i="3"/>
  <c r="K25" i="3"/>
  <c r="K26" i="3"/>
  <c r="K27" i="3"/>
  <c r="K33" i="3"/>
  <c r="K34" i="3"/>
  <c r="K35" i="3"/>
  <c r="K36" i="3"/>
  <c r="K37" i="3"/>
  <c r="K38" i="3"/>
  <c r="K39" i="3"/>
  <c r="K45" i="3"/>
  <c r="K46" i="3"/>
  <c r="K47" i="3"/>
  <c r="K48" i="3"/>
  <c r="K49" i="3"/>
  <c r="K50" i="3"/>
  <c r="K51" i="3"/>
  <c r="K57" i="3"/>
  <c r="K58" i="3"/>
  <c r="K59" i="3"/>
  <c r="K60" i="3"/>
  <c r="K61" i="3"/>
  <c r="K62" i="3"/>
  <c r="K63" i="3"/>
  <c r="K69" i="3"/>
  <c r="K70" i="3"/>
  <c r="K71" i="3"/>
  <c r="K72" i="3"/>
  <c r="K73" i="3"/>
  <c r="K74" i="3"/>
  <c r="K75" i="3"/>
  <c r="K81" i="3"/>
  <c r="K82" i="3"/>
  <c r="K83" i="3"/>
  <c r="K84" i="3"/>
  <c r="K85" i="3"/>
  <c r="K86" i="3"/>
  <c r="K87" i="3"/>
  <c r="K93" i="3"/>
  <c r="K94" i="3"/>
  <c r="K95" i="3"/>
  <c r="K96" i="3"/>
  <c r="K97" i="3"/>
  <c r="K98" i="3"/>
  <c r="K99" i="3"/>
  <c r="K105" i="3"/>
  <c r="K106" i="3"/>
  <c r="K107" i="3"/>
  <c r="K108" i="3"/>
  <c r="K109" i="3"/>
  <c r="K110" i="3"/>
  <c r="K111" i="3"/>
  <c r="K117" i="3"/>
  <c r="K118" i="3"/>
  <c r="K119" i="3"/>
  <c r="K120" i="3"/>
  <c r="K121" i="3"/>
  <c r="K122" i="3"/>
  <c r="K123" i="3"/>
  <c r="K129" i="3"/>
  <c r="K130" i="3"/>
  <c r="K131" i="3"/>
  <c r="K132" i="3"/>
  <c r="K133" i="3"/>
  <c r="K134" i="3"/>
  <c r="K135" i="3"/>
  <c r="K141" i="3"/>
  <c r="K142" i="3"/>
  <c r="K143" i="3"/>
  <c r="K144" i="3"/>
  <c r="K145" i="3"/>
  <c r="K146" i="3"/>
  <c r="K147" i="3"/>
  <c r="K153" i="3"/>
  <c r="K154" i="3"/>
  <c r="K155" i="3"/>
  <c r="K156" i="3"/>
  <c r="K157" i="3"/>
  <c r="K158" i="3"/>
  <c r="K159" i="3"/>
  <c r="K165" i="3"/>
  <c r="K166" i="3"/>
  <c r="K167" i="3"/>
  <c r="K168" i="3"/>
  <c r="K169" i="3"/>
  <c r="K170" i="3"/>
  <c r="K171" i="3"/>
  <c r="K177" i="3"/>
  <c r="K178" i="3"/>
  <c r="K179" i="3"/>
  <c r="K180" i="3"/>
  <c r="K181" i="3"/>
  <c r="K182" i="3"/>
  <c r="K183" i="3"/>
  <c r="K189" i="3"/>
  <c r="K190" i="3"/>
  <c r="K191" i="3"/>
  <c r="K192" i="3"/>
  <c r="K193" i="3"/>
  <c r="K194" i="3"/>
  <c r="K195" i="3"/>
  <c r="K201" i="3"/>
  <c r="K202" i="3"/>
  <c r="K203" i="3"/>
  <c r="K204" i="3"/>
  <c r="K205" i="3"/>
  <c r="K206" i="3"/>
  <c r="K207" i="3"/>
  <c r="K213" i="3"/>
  <c r="K214" i="3"/>
  <c r="K215" i="3"/>
  <c r="K216" i="3"/>
  <c r="K217" i="3"/>
  <c r="K218" i="3"/>
  <c r="K219" i="3"/>
  <c r="K225" i="3"/>
  <c r="K226" i="3"/>
  <c r="K227" i="3"/>
  <c r="K228" i="3"/>
  <c r="K3" i="3"/>
  <c r="J229" i="3"/>
  <c r="J248" i="7"/>
  <c r="K4" i="3"/>
  <c r="K5" i="3"/>
  <c r="K6" i="3"/>
  <c r="K7" i="3"/>
  <c r="K8" i="3"/>
  <c r="K16" i="3"/>
  <c r="K17" i="3"/>
  <c r="K18" i="3"/>
  <c r="K19" i="3"/>
  <c r="K20" i="3"/>
  <c r="K28" i="3"/>
  <c r="K29" i="3"/>
  <c r="K30" i="3"/>
  <c r="K31" i="3"/>
  <c r="K32" i="3"/>
  <c r="K40" i="3"/>
  <c r="K41" i="3"/>
  <c r="K42" i="3"/>
  <c r="K43" i="3"/>
  <c r="K44" i="3"/>
  <c r="K52" i="3"/>
  <c r="K53" i="3"/>
  <c r="K54" i="3"/>
  <c r="K55" i="3"/>
  <c r="K56" i="3"/>
  <c r="K64" i="3"/>
  <c r="K65" i="3"/>
  <c r="K66" i="3"/>
  <c r="K67" i="3"/>
  <c r="K68" i="3"/>
  <c r="K76" i="3"/>
  <c r="K77" i="3"/>
  <c r="K78" i="3"/>
  <c r="K79" i="3"/>
  <c r="K80" i="3"/>
  <c r="K88" i="3"/>
  <c r="K89" i="3"/>
  <c r="K90" i="3"/>
  <c r="K91" i="3"/>
  <c r="K92" i="3"/>
  <c r="K100" i="3"/>
  <c r="K101" i="3"/>
  <c r="K102" i="3"/>
  <c r="K103" i="3"/>
  <c r="K104" i="3"/>
  <c r="K112" i="3"/>
  <c r="K113" i="3"/>
  <c r="K114" i="3"/>
  <c r="K115" i="3"/>
  <c r="K116" i="3"/>
  <c r="K124" i="3"/>
  <c r="K125" i="3"/>
  <c r="K126" i="3"/>
  <c r="K127" i="3"/>
  <c r="K128" i="3"/>
  <c r="K136" i="3"/>
  <c r="K137" i="3"/>
  <c r="K138" i="3"/>
  <c r="K139" i="3"/>
  <c r="K140" i="3"/>
  <c r="K148" i="3"/>
  <c r="K149" i="3"/>
  <c r="K150" i="3"/>
  <c r="K151" i="3"/>
  <c r="K152" i="3"/>
  <c r="K160" i="3"/>
  <c r="K161" i="3"/>
  <c r="K162" i="3"/>
  <c r="K163" i="3"/>
  <c r="K164" i="3"/>
  <c r="K172" i="3"/>
  <c r="K173" i="3"/>
  <c r="K174" i="3"/>
  <c r="K175" i="3"/>
  <c r="K176" i="3"/>
  <c r="K184" i="3"/>
  <c r="K185" i="3"/>
  <c r="K186" i="3"/>
  <c r="K187" i="3"/>
  <c r="K188" i="3"/>
  <c r="K196" i="3"/>
  <c r="K197" i="3"/>
  <c r="K198" i="3"/>
  <c r="K199" i="3"/>
  <c r="K200" i="3"/>
  <c r="K208" i="3"/>
  <c r="K209" i="3"/>
  <c r="K210" i="3"/>
  <c r="K211" i="3"/>
  <c r="K212" i="3"/>
  <c r="K220" i="3"/>
  <c r="K221" i="3"/>
  <c r="K222" i="3"/>
  <c r="K223" i="3"/>
  <c r="K224" i="3"/>
  <c r="K248" i="7" l="1"/>
  <c r="K229" i="3"/>
  <c r="A61" i="5"/>
  <c r="A60" i="5"/>
</calcChain>
</file>

<file path=xl/sharedStrings.xml><?xml version="1.0" encoding="utf-8"?>
<sst xmlns="http://schemas.openxmlformats.org/spreadsheetml/2006/main" count="3468" uniqueCount="1365">
  <si>
    <t>Item Number</t>
  </si>
  <si>
    <t>Luncheon Napkin</t>
  </si>
  <si>
    <t>Dinner Plate</t>
  </si>
  <si>
    <t>Touchdown Time</t>
  </si>
  <si>
    <t>Oval Platter</t>
  </si>
  <si>
    <t>General Decor</t>
  </si>
  <si>
    <t>Beverage Napkin</t>
  </si>
  <si>
    <t>Luncheon Plate</t>
  </si>
  <si>
    <t>Hot/Cold Cups 9 oz.</t>
  </si>
  <si>
    <t>Tablecover Pl 54" x 108" AOP Football Field</t>
  </si>
  <si>
    <t>039938721626</t>
  </si>
  <si>
    <t>Game Time</t>
  </si>
  <si>
    <t>Penalty Flags</t>
  </si>
  <si>
    <t>039938287344</t>
  </si>
  <si>
    <t>Flag Banner, Football Field</t>
  </si>
  <si>
    <t>039938065645</t>
  </si>
  <si>
    <t>Plastic Tray, Football</t>
  </si>
  <si>
    <t>073525686073</t>
  </si>
  <si>
    <t>727965CL</t>
  </si>
  <si>
    <t>Sports Fanatic Golf</t>
  </si>
  <si>
    <t>12pc Grass AOP TC Clip Strip</t>
  </si>
  <si>
    <t>Birthday Decor</t>
  </si>
  <si>
    <t>Floor Display</t>
  </si>
  <si>
    <t>Pumpkin Party</t>
  </si>
  <si>
    <t>Halloween Decor</t>
  </si>
  <si>
    <t>720511</t>
  </si>
  <si>
    <t>Plastic Tablecover, Webs, All Over Print</t>
  </si>
  <si>
    <t>039938078553</t>
  </si>
  <si>
    <t>Black Velvet</t>
  </si>
  <si>
    <t>324198</t>
  </si>
  <si>
    <t>317463</t>
  </si>
  <si>
    <t>20 oz Paper Bowl, Pumpkin</t>
  </si>
  <si>
    <t>039938329792</t>
  </si>
  <si>
    <t>317492</t>
  </si>
  <si>
    <t>12pc Clip Strip, Orange/Black Tablecovers</t>
  </si>
  <si>
    <t>Cello Bag, Shaped, Happy Ghosts</t>
  </si>
  <si>
    <t>039938879396</t>
  </si>
  <si>
    <t>060180</t>
  </si>
  <si>
    <t>Confetti, Bats/Pumpkins</t>
  </si>
  <si>
    <t>073525173542</t>
  </si>
  <si>
    <t>Tablecover, Paper, Halloween Activity</t>
  </si>
  <si>
    <t>Thanksgiving Decor</t>
  </si>
  <si>
    <t>Fluted Bowl 8", Spiderwebs</t>
  </si>
  <si>
    <t>039938414627</t>
  </si>
  <si>
    <t>Oval Plastic Tray, Pumpkin</t>
  </si>
  <si>
    <t>039938612436</t>
  </si>
  <si>
    <t>Everyday Decor</t>
  </si>
  <si>
    <t>Dinner Napkin</t>
  </si>
  <si>
    <t>Guest Towel</t>
  </si>
  <si>
    <t>Glittering Gold</t>
  </si>
  <si>
    <t>Tablecover, Paper, Thanksgiving Activity</t>
  </si>
  <si>
    <t xml:space="preserve">Placemats, Fall Activity </t>
  </si>
  <si>
    <t>039938824662</t>
  </si>
  <si>
    <t>353004</t>
  </si>
  <si>
    <t>Honeycomb Centerpiece, 6" Turkey</t>
  </si>
  <si>
    <t>039938824686</t>
  </si>
  <si>
    <t>Classic Red</t>
  </si>
  <si>
    <t>White</t>
  </si>
  <si>
    <t>Emerald Green</t>
  </si>
  <si>
    <t>Christmas Decor</t>
  </si>
  <si>
    <t>041624245996</t>
  </si>
  <si>
    <t>24599</t>
  </si>
  <si>
    <t>54 X 108 White Linette 2-pack TC T/P</t>
  </si>
  <si>
    <t>Metallic Cutlery</t>
  </si>
  <si>
    <t>051923CL</t>
  </si>
  <si>
    <t>12pc Mini Metallic Forks Clip Strip</t>
  </si>
  <si>
    <t>051924CL</t>
  </si>
  <si>
    <t>12pc Mini Metallic Spoons Clip Strip</t>
  </si>
  <si>
    <t>Cello Bag, Shaped, Penguin</t>
  </si>
  <si>
    <t>039938879471</t>
  </si>
  <si>
    <t>Cello Bag with Zipper, Snowman and Presents</t>
  </si>
  <si>
    <t>039938879488</t>
  </si>
  <si>
    <t>Sandwich Zipper Bag, Christmas Presents</t>
  </si>
  <si>
    <t>039938879495</t>
  </si>
  <si>
    <t>Tablecover, Paper, Christmas Activity</t>
  </si>
  <si>
    <t>Placemats, Christmas Activity</t>
  </si>
  <si>
    <t>039938824709</t>
  </si>
  <si>
    <t>Cello Basket Bag, Lg Clear</t>
  </si>
  <si>
    <t>073525181127</t>
  </si>
  <si>
    <t>Cello Basket Bag, Sm Clear</t>
  </si>
  <si>
    <t>073525205342</t>
  </si>
  <si>
    <t>317493</t>
  </si>
  <si>
    <t>12pc Clip Strip, Red/Green Tablecovers</t>
  </si>
  <si>
    <t>Plastic Tray 14" Snowman</t>
  </si>
  <si>
    <t>039938497576</t>
  </si>
  <si>
    <t>Plastic Tray 14" Santa</t>
  </si>
  <si>
    <t>039938497569</t>
  </si>
  <si>
    <t>Fluted Bowl 8", Christmas Candy</t>
  </si>
  <si>
    <t>Fluted Bowl 8", Holly</t>
  </si>
  <si>
    <t>039938427757</t>
  </si>
  <si>
    <t>Tablecover, Metallic Red/Green Printed</t>
  </si>
  <si>
    <t>041624391327</t>
  </si>
  <si>
    <t>Latex Balloons 12" White</t>
  </si>
  <si>
    <t>039938111908</t>
  </si>
  <si>
    <t>New Years Decor</t>
  </si>
  <si>
    <t>353090</t>
  </si>
  <si>
    <t>New Year Tiaras Silver and Gold Foil</t>
  </si>
  <si>
    <t>039938826079</t>
  </si>
  <si>
    <t>353094</t>
  </si>
  <si>
    <t>Happy New Year Letter Necklace</t>
  </si>
  <si>
    <t>039938826116</t>
  </si>
  <si>
    <t>353093</t>
  </si>
  <si>
    <t>Blowouts, New Year Silver and Gold Foil</t>
  </si>
  <si>
    <t>039938826109</t>
  </si>
  <si>
    <t>353091</t>
  </si>
  <si>
    <t>8" Horns, New Year, Silver and Gold Foil</t>
  </si>
  <si>
    <t>039938826086</t>
  </si>
  <si>
    <t>16oz Plastic Cup, Clear, Happy New Year</t>
  </si>
  <si>
    <t>039938824822</t>
  </si>
  <si>
    <t>Tassel Garland, Black/White/Gold/Silver</t>
  </si>
  <si>
    <t>039938689209</t>
  </si>
  <si>
    <t>Plastic Picks, Asst Colors</t>
  </si>
  <si>
    <t>039938005733</t>
  </si>
  <si>
    <t>Wooden Picks Frill, 2.5"</t>
  </si>
  <si>
    <t>039938007850</t>
  </si>
  <si>
    <t>New Year Paper Glasses</t>
  </si>
  <si>
    <t>346182</t>
  </si>
  <si>
    <t>039938716561</t>
  </si>
  <si>
    <t>204013</t>
  </si>
  <si>
    <t>New Year Asst Color Glitter Foil Hats</t>
  </si>
  <si>
    <t>073525697543</t>
  </si>
  <si>
    <t>204012</t>
  </si>
  <si>
    <t>Silver Foil Hats with Tinsel</t>
  </si>
  <si>
    <t>073525697536</t>
  </si>
  <si>
    <t>Hat, Prismatic Ast Colors</t>
  </si>
  <si>
    <t>073525536088</t>
  </si>
  <si>
    <t>K9213312B</t>
  </si>
  <si>
    <t>New Year Asstd Color Air Horns</t>
  </si>
  <si>
    <t>073525182339</t>
  </si>
  <si>
    <t>Asstd Color Foil Horns with Fringe</t>
  </si>
  <si>
    <t>073525131306</t>
  </si>
  <si>
    <t>203100</t>
  </si>
  <si>
    <t>New Year Foil &amp; Glitter Fringe Tiara</t>
  </si>
  <si>
    <t>073525844350</t>
  </si>
  <si>
    <t>204020</t>
  </si>
  <si>
    <t>New Year Black Glitter/Silver Foil Tiaras</t>
  </si>
  <si>
    <t>073525702636</t>
  </si>
  <si>
    <t>KY938101</t>
  </si>
  <si>
    <t>New Year Wearables Kit for 10</t>
  </si>
  <si>
    <t>073525182810</t>
  </si>
  <si>
    <t>New Year Wearables Kit for 10, Black, Silver, Gold</t>
  </si>
  <si>
    <t>Buffet Napkin Airlaid</t>
  </si>
  <si>
    <t>073525872155</t>
  </si>
  <si>
    <t>Buffet Napkin Airlaid, Catering Pack</t>
  </si>
  <si>
    <t>073525901695</t>
  </si>
  <si>
    <t>Beverage Napkin Airlaid</t>
  </si>
  <si>
    <t>073525872131</t>
  </si>
  <si>
    <t>073525872148</t>
  </si>
  <si>
    <t>073525901701</t>
  </si>
  <si>
    <t>Tablecover, Octy-Round 82"</t>
  </si>
  <si>
    <t>073525872179</t>
  </si>
  <si>
    <t>Paper Tablecover 50" x 108"</t>
  </si>
  <si>
    <t>073525872162</t>
  </si>
  <si>
    <t>10.25" Gold Rim Plastic Plate</t>
  </si>
  <si>
    <t>092352989782</t>
  </si>
  <si>
    <t>9" Gold Rim Plastic Plate</t>
  </si>
  <si>
    <t>092352989799</t>
  </si>
  <si>
    <t>7.5" Gold Rim Plastic Plate</t>
  </si>
  <si>
    <t>092352989805</t>
  </si>
  <si>
    <t>10.25" Silver Rim Plastic Plate</t>
  </si>
  <si>
    <t>092352989812</t>
  </si>
  <si>
    <t>9" Silver Rim Plastic Plate</t>
  </si>
  <si>
    <t>092352989829</t>
  </si>
  <si>
    <t>7.5" Silver Rim Plastic Plate</t>
  </si>
  <si>
    <t>092352989836</t>
  </si>
  <si>
    <t>10.25" Rosegold Rim Plastic Plate</t>
  </si>
  <si>
    <t>092352989843</t>
  </si>
  <si>
    <t>9" Rosegold Rim Plastic Plate</t>
  </si>
  <si>
    <t>092352989850</t>
  </si>
  <si>
    <t>7.5" Rosegold Rim Plastic Plate</t>
  </si>
  <si>
    <t>092352989867</t>
  </si>
  <si>
    <t>10.25" Clear Pebble Plate</t>
  </si>
  <si>
    <t>092352989874</t>
  </si>
  <si>
    <t>9" Clear Pebble Plate</t>
  </si>
  <si>
    <t>092352989881</t>
  </si>
  <si>
    <t>7.5" Clear Pebble Plate</t>
  </si>
  <si>
    <t>092352989898</t>
  </si>
  <si>
    <t>10.25" White Pebble Plate</t>
  </si>
  <si>
    <t>092352989904</t>
  </si>
  <si>
    <t>9" White Pebble Plate</t>
  </si>
  <si>
    <t>092352989911</t>
  </si>
  <si>
    <t>7.5" White Pebble Plate</t>
  </si>
  <si>
    <t>092352989928</t>
  </si>
  <si>
    <t>30 oz. Clear Pebble Bowl</t>
  </si>
  <si>
    <t>092352989935</t>
  </si>
  <si>
    <t>13.5" Clear Pebble Trays</t>
  </si>
  <si>
    <t>092352989966</t>
  </si>
  <si>
    <t>Clear</t>
  </si>
  <si>
    <t>6 oz. Clear Plastic 1-piece Champagne Glasses</t>
  </si>
  <si>
    <t>092352989980</t>
  </si>
  <si>
    <t>8 oz. Clear Plastic 1-piece Wine Glasses</t>
  </si>
  <si>
    <t>092352989973</t>
  </si>
  <si>
    <t>6ct 5 oz Wine Glass, Clear</t>
  </si>
  <si>
    <t>092352988266</t>
  </si>
  <si>
    <t>4ct 12 oz Wine Glass, Clear</t>
  </si>
  <si>
    <t>092352988273</t>
  </si>
  <si>
    <t>4ct 14oz Stemless Wine Glass, Clear</t>
  </si>
  <si>
    <t>092352988280</t>
  </si>
  <si>
    <t>4ct 9oz Stemless Champagne Flute, Clear</t>
  </si>
  <si>
    <t>092352988297</t>
  </si>
  <si>
    <t>4ct 7 oz Champagne Flute, Clear</t>
  </si>
  <si>
    <t>092352988921</t>
  </si>
  <si>
    <t>6ct 4 oz Champagne Coupe, Clear</t>
  </si>
  <si>
    <t>092352988938</t>
  </si>
  <si>
    <t>Picks Diamond Shp. Clear</t>
  </si>
  <si>
    <t>039938101756</t>
  </si>
  <si>
    <t>Tablecover Stay Put, White, 29" x 72"</t>
  </si>
  <si>
    <t>041624374009</t>
  </si>
  <si>
    <t>Tablecover Stay Put, White, 30" x 96"</t>
  </si>
  <si>
    <t>041624373002</t>
  </si>
  <si>
    <t>Tablecover Stay Put, White, 60"</t>
  </si>
  <si>
    <t>041624372005</t>
  </si>
  <si>
    <t>Real Red</t>
  </si>
  <si>
    <t>Tablecover Stay Put, Real Red, 29"x72"</t>
  </si>
  <si>
    <t>041624374276</t>
  </si>
  <si>
    <t>Tablecover Stay Put, Real Red,30"x96"</t>
  </si>
  <si>
    <t>041624373279</t>
  </si>
  <si>
    <t>Tablecover Stay Put, Real Red, 60"</t>
  </si>
  <si>
    <t>041624372272</t>
  </si>
  <si>
    <t>Tablecover Stay Put, Black, 29"x72"</t>
  </si>
  <si>
    <t>039938096557</t>
  </si>
  <si>
    <t>Tablecover Stay Put, Black, 30"x96"</t>
  </si>
  <si>
    <t>039938096564</t>
  </si>
  <si>
    <t>Tablecover Stay Put, Black, 60"</t>
  </si>
  <si>
    <t>039938096571</t>
  </si>
  <si>
    <t>039938879501</t>
  </si>
  <si>
    <t>Ensemble</t>
  </si>
  <si>
    <t>Pcs/ Pkg</t>
  </si>
  <si>
    <t>Pkg UPC</t>
  </si>
  <si>
    <t>Qty</t>
  </si>
  <si>
    <t>Extension</t>
  </si>
  <si>
    <t>Attn:  Customer Service</t>
  </si>
  <si>
    <t>Clintonville, WI  54929</t>
  </si>
  <si>
    <t>1-800-826-0418</t>
  </si>
  <si>
    <t>Fax:  1-800-848-1421</t>
  </si>
  <si>
    <t>Order Code</t>
  </si>
  <si>
    <t>PO #</t>
  </si>
  <si>
    <t>Promo Region</t>
  </si>
  <si>
    <t>Dating</t>
  </si>
  <si>
    <t>Ship Date</t>
  </si>
  <si>
    <t>orders@creativeconverting.com</t>
  </si>
  <si>
    <t>A</t>
  </si>
  <si>
    <t>Account Number</t>
  </si>
  <si>
    <t>/</t>
  </si>
  <si>
    <t>B</t>
  </si>
  <si>
    <t>Account Name</t>
  </si>
  <si>
    <t>Sales Rep Name</t>
  </si>
  <si>
    <t xml:space="preserve">Rep # </t>
  </si>
  <si>
    <t>Date Order Written</t>
  </si>
  <si>
    <t>SHIP DATE:</t>
  </si>
  <si>
    <t>Two Options:</t>
  </si>
  <si>
    <t>PAYMENT DUE:</t>
  </si>
  <si>
    <t>90 Days from Shipment</t>
  </si>
  <si>
    <t>Ship Backorders</t>
  </si>
  <si>
    <t>Yes</t>
  </si>
  <si>
    <t>No</t>
  </si>
  <si>
    <t>Fax Confirm</t>
  </si>
  <si>
    <t>Rep  _____</t>
  </si>
  <si>
    <t>Fax # ______________________________________</t>
  </si>
  <si>
    <t>Customer ______</t>
  </si>
  <si>
    <t xml:space="preserve">Fax # </t>
  </si>
  <si>
    <t>Check here if paying by Credit Card</t>
  </si>
  <si>
    <t>PAYMENT</t>
  </si>
  <si>
    <t>S</t>
  </si>
  <si>
    <t>I</t>
  </si>
  <si>
    <t>H</t>
  </si>
  <si>
    <t>L</t>
  </si>
  <si>
    <t>P</t>
  </si>
  <si>
    <t>Card:</t>
  </si>
  <si>
    <t>VISA</t>
  </si>
  <si>
    <t>Mastercard</t>
  </si>
  <si>
    <t>AMEX</t>
  </si>
  <si>
    <t>Card Number</t>
  </si>
  <si>
    <t xml:space="preserve">Security Code             </t>
  </si>
  <si>
    <t>__ __ __</t>
  </si>
  <si>
    <t>Name On Card</t>
  </si>
  <si>
    <t>Exp.</t>
  </si>
  <si>
    <t>Signature</t>
  </si>
  <si>
    <t>Qualify for discounts based on the amount and date items are purchased:</t>
  </si>
  <si>
    <t>Order Size</t>
  </si>
  <si>
    <t>Promo Code</t>
  </si>
  <si>
    <t>$500 - $1000</t>
  </si>
  <si>
    <t>10% on FH</t>
  </si>
  <si>
    <t>FW10</t>
  </si>
  <si>
    <t>$1001 - $2000</t>
  </si>
  <si>
    <t>15% on FH</t>
  </si>
  <si>
    <t>FW15</t>
  </si>
  <si>
    <t>$2001 or above</t>
  </si>
  <si>
    <t>20% on FH</t>
  </si>
  <si>
    <t>FW20</t>
  </si>
  <si>
    <t>To Qualify:</t>
  </si>
  <si>
    <t>.</t>
  </si>
  <si>
    <t>Customer must be within and current of existing credit and terms</t>
  </si>
  <si>
    <t>TERMS OF SALE</t>
  </si>
  <si>
    <t>NO PHONE ORDERS WILL BE ACCEPTED</t>
  </si>
  <si>
    <t>3.</t>
  </si>
  <si>
    <t>4.</t>
  </si>
  <si>
    <r>
      <t xml:space="preserve">Promotion orders can be split into two ship dates, </t>
    </r>
    <r>
      <rPr>
        <u/>
        <sz val="11"/>
        <rFont val="Arial"/>
        <family val="2"/>
      </rPr>
      <t>each order must hit $500 to qualify for free freight</t>
    </r>
  </si>
  <si>
    <t xml:space="preserve"> - Limit of one order, one shipment per store Part A &amp; one order, one shipment per store Part B</t>
  </si>
  <si>
    <t>5.</t>
  </si>
  <si>
    <t>$500 Free freight minimum applies for each order</t>
  </si>
  <si>
    <t>6.</t>
  </si>
  <si>
    <t>Discounted price is reflected in the price per line item on the invoice</t>
  </si>
  <si>
    <t>7.</t>
  </si>
  <si>
    <t>Discounts apply to eligible items only</t>
  </si>
  <si>
    <t>8.</t>
  </si>
  <si>
    <t>Split dating and shipments</t>
  </si>
  <si>
    <t>PAYMENT TERMS</t>
  </si>
  <si>
    <t>PAYMENT: Net 90 days.</t>
  </si>
  <si>
    <t>PRICING: All retail prices shown are suggested retail prices. Orders will be billed at the price prevailing on the day the order is invoiced.</t>
  </si>
  <si>
    <t>Since our costs can be affected by supply, tariffs, fluctuation in foreign exchange rates, and demands, prices are subject to change without notice.</t>
  </si>
  <si>
    <t>However, they will not be adjusted unless necessary and will always be within governmental regulations. All prices are in U.S. dollars.</t>
  </si>
  <si>
    <t>SHIPMENTS: Fall Merchandise will not be available to ship before:</t>
  </si>
  <si>
    <t>Orders received after the above dates cannot specify ship dates earlier than 90 days from the day of order entered.</t>
  </si>
  <si>
    <t>RETURNS: Returned merchandise will not be accepted under any circumstances unless written authorization has been obtained from the</t>
  </si>
  <si>
    <t>Customer Service Department, and our labels are affixed to the returned product. Any such requests must be made within 30 days after the</t>
  </si>
  <si>
    <t>order is received.</t>
  </si>
  <si>
    <t>FREIGHT: Freight is prepaid for merchandise totaling $500.00 or more to a single destination in the continental U.S.A., FOB Joliet, IL.</t>
  </si>
  <si>
    <t>or ocean freight.</t>
  </si>
  <si>
    <t>OTHER STANDARD TERMS: Orders will be accepted in full case quantities only. We reserve the right to charge a 1.5% per month service</t>
  </si>
  <si>
    <t>charge on all overdue balances. There will be a $50.00 charge on all checks returned by the bank. All orders are subject to approval by</t>
  </si>
  <si>
    <t>Payment due dates are based upon date of original invoice. Post audit deductions are not allowed on invoices after 6 months from date</t>
  </si>
  <si>
    <t>of invoice.</t>
  </si>
  <si>
    <t>ADDITIONAL FALL TERMS:</t>
  </si>
  <si>
    <t>1. Fall dating terms apply only to the items shown on the Fall Order Form.</t>
  </si>
  <si>
    <t>2. In order to serve your needs best during this heavy demand season, we request specified shipping dates. However, we reserve the privilege</t>
  </si>
  <si>
    <t>of pre-shipping your order no more than two weeks in advance of your preferred date. If no shipping date is specified, these orders will be</t>
  </si>
  <si>
    <t>shipped based on the sequence in which they are received.</t>
  </si>
  <si>
    <t>BACK-ORDERS:</t>
  </si>
  <si>
    <t>1. Seasonal backorders will be shipped unless specified otherwise by the customer.</t>
  </si>
  <si>
    <t>2. Seasonal backorders will be cancelled if unshipped 30 days before the holiday.</t>
  </si>
  <si>
    <t>Counter Display</t>
  </si>
  <si>
    <t>Cello Bag with Zipper, Halloween Characters</t>
  </si>
  <si>
    <t>Sandwich Zipper Bag, Halloween Bats</t>
  </si>
  <si>
    <t>Halloween Wall Cutout Decals</t>
  </si>
  <si>
    <t>Stickers, Halloween</t>
  </si>
  <si>
    <t>Shaped Banner with Black Twine</t>
  </si>
  <si>
    <t>039938215521</t>
  </si>
  <si>
    <t>039938410643</t>
  </si>
  <si>
    <t>039938330088</t>
  </si>
  <si>
    <t>039938965525</t>
  </si>
  <si>
    <t>039938965549</t>
  </si>
  <si>
    <t>039938965235</t>
  </si>
  <si>
    <t>039938965242</t>
  </si>
  <si>
    <t>039938965266</t>
  </si>
  <si>
    <t>New Year Wearables Kit for 4, Black, Silver, Gold</t>
  </si>
  <si>
    <t>New Year Wearables Kit for 4, Assorted Colors</t>
  </si>
  <si>
    <t>New Year's Ribbon Banner Shaped</t>
  </si>
  <si>
    <t>New Year's Balloon Kit</t>
  </si>
  <si>
    <t>Confetti Cannon, Birthday</t>
  </si>
  <si>
    <t>New Year's Plastic Headband w/ Boppers</t>
  </si>
  <si>
    <t>New Year Wearables Kit for 10, Assorted Colors</t>
  </si>
  <si>
    <t>039938187736</t>
  </si>
  <si>
    <t>039938187743</t>
  </si>
  <si>
    <t>039938330095</t>
  </si>
  <si>
    <t>039938965419</t>
  </si>
  <si>
    <t>039938965426</t>
  </si>
  <si>
    <t>039938965440</t>
  </si>
  <si>
    <t>039938965471</t>
  </si>
  <si>
    <t>039938906382</t>
  </si>
  <si>
    <t>039938965457</t>
  </si>
  <si>
    <t>039938965754</t>
  </si>
  <si>
    <t>039938965761</t>
  </si>
  <si>
    <t>Brand Code</t>
  </si>
  <si>
    <t>366357</t>
  </si>
  <si>
    <t>366356</t>
  </si>
  <si>
    <t>366338</t>
  </si>
  <si>
    <t>366335</t>
  </si>
  <si>
    <t>366407</t>
  </si>
  <si>
    <t>360020</t>
  </si>
  <si>
    <t>020043</t>
  </si>
  <si>
    <t>353018</t>
  </si>
  <si>
    <t>344497</t>
  </si>
  <si>
    <t>366408</t>
  </si>
  <si>
    <t>346634</t>
  </si>
  <si>
    <t>372589</t>
  </si>
  <si>
    <t>371737</t>
  </si>
  <si>
    <t>371736</t>
  </si>
  <si>
    <t>372588</t>
  </si>
  <si>
    <t>293923</t>
  </si>
  <si>
    <t>102244</t>
  </si>
  <si>
    <t>371499</t>
  </si>
  <si>
    <t>014107</t>
  </si>
  <si>
    <t>372613</t>
  </si>
  <si>
    <t>372590</t>
  </si>
  <si>
    <t>372591</t>
  </si>
  <si>
    <t>371770</t>
  </si>
  <si>
    <t>357326</t>
  </si>
  <si>
    <t>366365</t>
  </si>
  <si>
    <t>366367</t>
  </si>
  <si>
    <t>371503</t>
  </si>
  <si>
    <t>371506</t>
  </si>
  <si>
    <t>339321</t>
  </si>
  <si>
    <t>366336</t>
  </si>
  <si>
    <t>372610</t>
  </si>
  <si>
    <t>324368</t>
  </si>
  <si>
    <t>372608</t>
  </si>
  <si>
    <t>323380</t>
  </si>
  <si>
    <t>323381</t>
  </si>
  <si>
    <t>323384</t>
  </si>
  <si>
    <t>323386</t>
  </si>
  <si>
    <t>323377</t>
  </si>
  <si>
    <t>323379</t>
  </si>
  <si>
    <t>323394</t>
  </si>
  <si>
    <t>323399</t>
  </si>
  <si>
    <t>323400</t>
  </si>
  <si>
    <t>353002</t>
  </si>
  <si>
    <t>372611</t>
  </si>
  <si>
    <t>371509</t>
  </si>
  <si>
    <t>371515</t>
  </si>
  <si>
    <t>372600</t>
  </si>
  <si>
    <t>372604</t>
  </si>
  <si>
    <t>338358</t>
  </si>
  <si>
    <t>338359</t>
  </si>
  <si>
    <t>338360</t>
  </si>
  <si>
    <t>338361</t>
  </si>
  <si>
    <t>338424</t>
  </si>
  <si>
    <t>338425</t>
  </si>
  <si>
    <t>353006</t>
  </si>
  <si>
    <t>357334</t>
  </si>
  <si>
    <t>357335</t>
  </si>
  <si>
    <t>357336</t>
  </si>
  <si>
    <t>371514</t>
  </si>
  <si>
    <t>372612</t>
  </si>
  <si>
    <t>031706</t>
  </si>
  <si>
    <t>060304</t>
  </si>
  <si>
    <t>357337</t>
  </si>
  <si>
    <t>325473</t>
  </si>
  <si>
    <t>331308</t>
  </si>
  <si>
    <t>331309</t>
  </si>
  <si>
    <t>39132</t>
  </si>
  <si>
    <t>041320</t>
  </si>
  <si>
    <t>371529</t>
  </si>
  <si>
    <t>371661</t>
  </si>
  <si>
    <t>366359</t>
  </si>
  <si>
    <t>01450</t>
  </si>
  <si>
    <t>01743</t>
  </si>
  <si>
    <t>371516</t>
  </si>
  <si>
    <t>200221</t>
  </si>
  <si>
    <t>366353</t>
  </si>
  <si>
    <t>366354</t>
  </si>
  <si>
    <t>613272</t>
  </si>
  <si>
    <t>620272</t>
  </si>
  <si>
    <t>603272</t>
  </si>
  <si>
    <t>813272</t>
  </si>
  <si>
    <t>823272</t>
  </si>
  <si>
    <t>933272</t>
  </si>
  <si>
    <t>913272</t>
  </si>
  <si>
    <t>347870</t>
  </si>
  <si>
    <t>347871</t>
  </si>
  <si>
    <t>347872</t>
  </si>
  <si>
    <t>347873</t>
  </si>
  <si>
    <t>347874</t>
  </si>
  <si>
    <t>347875</t>
  </si>
  <si>
    <t>347876</t>
  </si>
  <si>
    <t>347877</t>
  </si>
  <si>
    <t>347878</t>
  </si>
  <si>
    <t>347879</t>
  </si>
  <si>
    <t>347880</t>
  </si>
  <si>
    <t>347881</t>
  </si>
  <si>
    <t>347882</t>
  </si>
  <si>
    <t>347883</t>
  </si>
  <si>
    <t>347884</t>
  </si>
  <si>
    <t>347885</t>
  </si>
  <si>
    <t>347888</t>
  </si>
  <si>
    <t>347889</t>
  </si>
  <si>
    <t>347890</t>
  </si>
  <si>
    <t>369124</t>
  </si>
  <si>
    <t>369125</t>
  </si>
  <si>
    <t>369126</t>
  </si>
  <si>
    <t>193432</t>
  </si>
  <si>
    <t>37200</t>
  </si>
  <si>
    <t>37227</t>
  </si>
  <si>
    <t>37300</t>
  </si>
  <si>
    <t>37327</t>
  </si>
  <si>
    <t>37400</t>
  </si>
  <si>
    <t>37427</t>
  </si>
  <si>
    <t>701000</t>
  </si>
  <si>
    <t>702000</t>
  </si>
  <si>
    <t>703000</t>
  </si>
  <si>
    <t>Tailgate Time</t>
  </si>
  <si>
    <t>Pumpkin Spice</t>
  </si>
  <si>
    <t>Iridescent</t>
  </si>
  <si>
    <t>Plastic Tray, Football 10" x 14"</t>
  </si>
  <si>
    <t>Paper Tablecover AOP</t>
  </si>
  <si>
    <t>Cello Bag with Zipper, Halloween Cat</t>
  </si>
  <si>
    <t>Prestrung Ribbon Banner, "Happy Halloween"</t>
  </si>
  <si>
    <t>Paper Tablecover, Border Print</t>
  </si>
  <si>
    <t>OVAL PLATTER</t>
  </si>
  <si>
    <t>Beverage Napkin 2ply</t>
  </si>
  <si>
    <t>Luncheon Napkin 2ply</t>
  </si>
  <si>
    <t>Banquet Roll 40" x 100'</t>
  </si>
  <si>
    <t>Tablecover, Octy Round 82"</t>
  </si>
  <si>
    <t>Prem Cutlery Ast</t>
  </si>
  <si>
    <t>Tablecover Pl 54" x 108"</t>
  </si>
  <si>
    <t>Fluted Bowl 8", Fall</t>
  </si>
  <si>
    <t>Plastic Tablecover, All Over Print Holly</t>
  </si>
  <si>
    <t>Cello Bag with Zipper, Gingerbread</t>
  </si>
  <si>
    <t>New Year's Black and Silver Top Hat</t>
  </si>
  <si>
    <t>Tablecover, Metallic Silver, 54" x 84"</t>
  </si>
  <si>
    <t>Tablecover, Metallic Gold, 54" x 84"</t>
  </si>
  <si>
    <t>Tablecover, Metallic Red, 54" x 84"</t>
  </si>
  <si>
    <t>196504127616</t>
  </si>
  <si>
    <t>196504122826</t>
  </si>
  <si>
    <t>196504122819</t>
  </si>
  <si>
    <t>196504127609</t>
  </si>
  <si>
    <t>196504121287</t>
  </si>
  <si>
    <t>196504127777</t>
  </si>
  <si>
    <t>196504127623</t>
  </si>
  <si>
    <t>196504127630</t>
  </si>
  <si>
    <t>196504123151</t>
  </si>
  <si>
    <t>196504121324</t>
  </si>
  <si>
    <t>196504121355</t>
  </si>
  <si>
    <t>196504127746</t>
  </si>
  <si>
    <t>196504127708</t>
  </si>
  <si>
    <t>039938402235</t>
  </si>
  <si>
    <t>039938402242</t>
  </si>
  <si>
    <t>039938402273</t>
  </si>
  <si>
    <t>039938402297</t>
  </si>
  <si>
    <t>039938402204</t>
  </si>
  <si>
    <t>039938402228</t>
  </si>
  <si>
    <t>039938402372</t>
  </si>
  <si>
    <t>039938402426</t>
  </si>
  <si>
    <t>039938402433</t>
  </si>
  <si>
    <t>196504127753</t>
  </si>
  <si>
    <t>196504121386</t>
  </si>
  <si>
    <t>196504121447</t>
  </si>
  <si>
    <t>196504127678</t>
  </si>
  <si>
    <t>196504127715</t>
  </si>
  <si>
    <t>196504121430</t>
  </si>
  <si>
    <t>196504127760</t>
  </si>
  <si>
    <t>196504121584</t>
  </si>
  <si>
    <t>196504122215</t>
  </si>
  <si>
    <t>196504121454</t>
  </si>
  <si>
    <t>039938990718</t>
  </si>
  <si>
    <t>039938990725</t>
  </si>
  <si>
    <t>039938990732</t>
  </si>
  <si>
    <t>Auburn Univ</t>
  </si>
  <si>
    <t>20 oz Plastic Cups</t>
  </si>
  <si>
    <t>420697</t>
  </si>
  <si>
    <t>Univ of Alabama</t>
  </si>
  <si>
    <t>039938182199</t>
  </si>
  <si>
    <t>424830</t>
  </si>
  <si>
    <t>073525928364</t>
  </si>
  <si>
    <t>374697</t>
  </si>
  <si>
    <t>073525952444</t>
  </si>
  <si>
    <t>374729</t>
  </si>
  <si>
    <t>Pennsylvania State Univ</t>
  </si>
  <si>
    <t>073525953151</t>
  </si>
  <si>
    <t>379698</t>
  </si>
  <si>
    <t>Univ of Florida</t>
  </si>
  <si>
    <t>039938118464</t>
  </si>
  <si>
    <t>429698</t>
  </si>
  <si>
    <t>039938103026</t>
  </si>
  <si>
    <t>664729</t>
  </si>
  <si>
    <t>073525953120</t>
  </si>
  <si>
    <t>664830</t>
  </si>
  <si>
    <t>073525928340</t>
  </si>
  <si>
    <t>660697</t>
  </si>
  <si>
    <t>039938182175</t>
  </si>
  <si>
    <t>669698</t>
  </si>
  <si>
    <t>039938118440</t>
  </si>
  <si>
    <t>720697</t>
  </si>
  <si>
    <t>Plastic Tablecover</t>
  </si>
  <si>
    <t>039938182205</t>
  </si>
  <si>
    <t>724698</t>
  </si>
  <si>
    <t>039938016036</t>
  </si>
  <si>
    <t>724729</t>
  </si>
  <si>
    <t>039938016258</t>
  </si>
  <si>
    <t>724830</t>
  </si>
  <si>
    <t>039938016012</t>
  </si>
  <si>
    <t>318557</t>
  </si>
  <si>
    <t>Ohio State Univ</t>
  </si>
  <si>
    <t>039938103095</t>
  </si>
  <si>
    <t>318561</t>
  </si>
  <si>
    <t>073525929286</t>
  </si>
  <si>
    <t>318562</t>
  </si>
  <si>
    <t>073525929255</t>
  </si>
  <si>
    <t>318563</t>
  </si>
  <si>
    <t>039938016210</t>
  </si>
  <si>
    <t>250697RMIX</t>
  </si>
  <si>
    <t>039938902612</t>
  </si>
  <si>
    <t>254830RMIX</t>
  </si>
  <si>
    <t>039938902629</t>
  </si>
  <si>
    <t>318560RMIX</t>
  </si>
  <si>
    <t>039938902698</t>
  </si>
  <si>
    <t>254729RMIX</t>
  </si>
  <si>
    <t>039938902704</t>
  </si>
  <si>
    <t>259698RMIX</t>
  </si>
  <si>
    <t>039938902711</t>
  </si>
  <si>
    <t>434729</t>
  </si>
  <si>
    <t>039938907112</t>
  </si>
  <si>
    <t>424716</t>
  </si>
  <si>
    <t>Michigan State Univ</t>
  </si>
  <si>
    <t>073525952932</t>
  </si>
  <si>
    <t>424924</t>
  </si>
  <si>
    <t>Indiana Univ</t>
  </si>
  <si>
    <t>039938122355</t>
  </si>
  <si>
    <t>374716</t>
  </si>
  <si>
    <t>073525952949</t>
  </si>
  <si>
    <t>374924</t>
  </si>
  <si>
    <t>039938122362</t>
  </si>
  <si>
    <t>664716</t>
  </si>
  <si>
    <t>073525952918</t>
  </si>
  <si>
    <t>724716</t>
  </si>
  <si>
    <t>039938016166</t>
  </si>
  <si>
    <t>724924</t>
  </si>
  <si>
    <t>039938122379</t>
  </si>
  <si>
    <t>331397</t>
  </si>
  <si>
    <t>Univ of Michigan</t>
  </si>
  <si>
    <t>073525952864</t>
  </si>
  <si>
    <t>331399</t>
  </si>
  <si>
    <t>039938016159</t>
  </si>
  <si>
    <t>331400</t>
  </si>
  <si>
    <t>073525952833</t>
  </si>
  <si>
    <t>331401</t>
  </si>
  <si>
    <t>073525952888</t>
  </si>
  <si>
    <t>333087</t>
  </si>
  <si>
    <t>Univ of Notre Dame</t>
  </si>
  <si>
    <t>073525929187</t>
  </si>
  <si>
    <t>336369</t>
  </si>
  <si>
    <t>Univ of Georgia</t>
  </si>
  <si>
    <t>039938016050</t>
  </si>
  <si>
    <t>336371</t>
  </si>
  <si>
    <t>039938103033</t>
  </si>
  <si>
    <t>336373</t>
  </si>
  <si>
    <t>073525952581</t>
  </si>
  <si>
    <t>336375</t>
  </si>
  <si>
    <t>073525952550</t>
  </si>
  <si>
    <t>669924</t>
  </si>
  <si>
    <t>039938826369</t>
  </si>
  <si>
    <t>333181</t>
  </si>
  <si>
    <t>073525929217</t>
  </si>
  <si>
    <t>333184</t>
  </si>
  <si>
    <t>073525929200</t>
  </si>
  <si>
    <t>333185</t>
  </si>
  <si>
    <t>039938016203</t>
  </si>
  <si>
    <t>336374RMIX</t>
  </si>
  <si>
    <t>039938902643</t>
  </si>
  <si>
    <t>259924RMIX</t>
  </si>
  <si>
    <t>039938902650</t>
  </si>
  <si>
    <t>254716RMIX</t>
  </si>
  <si>
    <t>039938902667</t>
  </si>
  <si>
    <t>331396RMIX</t>
  </si>
  <si>
    <t>039938902674</t>
  </si>
  <si>
    <t>333182RMIX</t>
  </si>
  <si>
    <t>039938902681</t>
  </si>
  <si>
    <t>375990</t>
  </si>
  <si>
    <t xml:space="preserve">Skelebration </t>
  </si>
  <si>
    <t>196504162624</t>
  </si>
  <si>
    <t>375991</t>
  </si>
  <si>
    <t>196504162631</t>
  </si>
  <si>
    <t>375992</t>
  </si>
  <si>
    <t>196504162648</t>
  </si>
  <si>
    <t>376206</t>
  </si>
  <si>
    <t>196504162655</t>
  </si>
  <si>
    <t>375994</t>
  </si>
  <si>
    <t>196504162662</t>
  </si>
  <si>
    <t>375995</t>
  </si>
  <si>
    <t>196504162679</t>
  </si>
  <si>
    <t>375852</t>
  </si>
  <si>
    <t>Halloween Hanging Cutouts w/ Honeycomb</t>
  </si>
  <si>
    <t>196504161443</t>
  </si>
  <si>
    <t>375850</t>
  </si>
  <si>
    <t>Table Runner, Black Lace Webs</t>
  </si>
  <si>
    <t>196504161429</t>
  </si>
  <si>
    <t>375857</t>
  </si>
  <si>
    <t>Cello Bag, Shaped, Halloween</t>
  </si>
  <si>
    <t>196504161498</t>
  </si>
  <si>
    <t>375858</t>
  </si>
  <si>
    <t>Sandwich Zipper Bag, Halloween</t>
  </si>
  <si>
    <t>196504161504</t>
  </si>
  <si>
    <t>376035</t>
  </si>
  <si>
    <t>Fall Feast</t>
  </si>
  <si>
    <t>196504163072</t>
  </si>
  <si>
    <t>376036</t>
  </si>
  <si>
    <t>196504163089</t>
  </si>
  <si>
    <t>376037</t>
  </si>
  <si>
    <t>196504163096</t>
  </si>
  <si>
    <t>376038</t>
  </si>
  <si>
    <t>196504163102</t>
  </si>
  <si>
    <t>376039</t>
  </si>
  <si>
    <t>196504163119</t>
  </si>
  <si>
    <t>376040</t>
  </si>
  <si>
    <t>196504163126</t>
  </si>
  <si>
    <t>376041</t>
  </si>
  <si>
    <t>196504163133</t>
  </si>
  <si>
    <t>376042</t>
  </si>
  <si>
    <t>196504163140</t>
  </si>
  <si>
    <t>376043</t>
  </si>
  <si>
    <t>196504163157</t>
  </si>
  <si>
    <t>375896</t>
  </si>
  <si>
    <t>196504161795</t>
  </si>
  <si>
    <t>375859</t>
  </si>
  <si>
    <t>Stickers, Build A Turkey</t>
  </si>
  <si>
    <t>196504161511</t>
  </si>
  <si>
    <t>375861</t>
  </si>
  <si>
    <t>Plastic Tablecover, All Over Print Leaves</t>
  </si>
  <si>
    <t>196504161535</t>
  </si>
  <si>
    <t>375862</t>
  </si>
  <si>
    <t>Plastic Compartment Tray, Fall</t>
  </si>
  <si>
    <t>196504161542</t>
  </si>
  <si>
    <t>375863</t>
  </si>
  <si>
    <t>Plastic Oval Tray, Fall 10" x 14"</t>
  </si>
  <si>
    <t>196504161559</t>
  </si>
  <si>
    <t>376085</t>
  </si>
  <si>
    <t>Christmas Cheer</t>
  </si>
  <si>
    <t>196504163577</t>
  </si>
  <si>
    <t>376086</t>
  </si>
  <si>
    <t>196504163584</t>
  </si>
  <si>
    <t>376087</t>
  </si>
  <si>
    <t>196504163591</t>
  </si>
  <si>
    <t>376088</t>
  </si>
  <si>
    <t>196504163607</t>
  </si>
  <si>
    <t>376089</t>
  </si>
  <si>
    <t>196504163614</t>
  </si>
  <si>
    <t>376090</t>
  </si>
  <si>
    <t>196504163621</t>
  </si>
  <si>
    <t>376091</t>
  </si>
  <si>
    <t>196504163638</t>
  </si>
  <si>
    <t>376092</t>
  </si>
  <si>
    <t>196504163645</t>
  </si>
  <si>
    <t>376093</t>
  </si>
  <si>
    <t>Holiday Sweets</t>
  </si>
  <si>
    <t>196504163652</t>
  </si>
  <si>
    <t>376094</t>
  </si>
  <si>
    <t>196504163669</t>
  </si>
  <si>
    <t>376095</t>
  </si>
  <si>
    <t>196504163676</t>
  </si>
  <si>
    <t>376096</t>
  </si>
  <si>
    <t>196504163683</t>
  </si>
  <si>
    <t>376097</t>
  </si>
  <si>
    <t>196504163690</t>
  </si>
  <si>
    <t>376098</t>
  </si>
  <si>
    <t>196504163706</t>
  </si>
  <si>
    <t>376099</t>
  </si>
  <si>
    <t>196504163713</t>
  </si>
  <si>
    <t>376237</t>
  </si>
  <si>
    <t>196504163720</t>
  </si>
  <si>
    <t>375870</t>
  </si>
  <si>
    <t>Cello Bag, Shaped, Christmas</t>
  </si>
  <si>
    <t>196504161627</t>
  </si>
  <si>
    <t>375871</t>
  </si>
  <si>
    <t>Sandwich Zipper Bag, Christmas</t>
  </si>
  <si>
    <t>196504161634</t>
  </si>
  <si>
    <t>375866</t>
  </si>
  <si>
    <t>Shaped Banner with White Twine, Christmas</t>
  </si>
  <si>
    <t>196504161580</t>
  </si>
  <si>
    <t>375868</t>
  </si>
  <si>
    <t>Wooden Pick, Christmas</t>
  </si>
  <si>
    <t>196504161603</t>
  </si>
  <si>
    <t>375864</t>
  </si>
  <si>
    <t>Plastic Compartment Tray, Christmas</t>
  </si>
  <si>
    <t>196504161566</t>
  </si>
  <si>
    <t>New Years Radiance</t>
  </si>
  <si>
    <t>376236</t>
  </si>
  <si>
    <t>196504164086</t>
  </si>
  <si>
    <t>376180</t>
  </si>
  <si>
    <t>196504164093</t>
  </si>
  <si>
    <t>376228</t>
  </si>
  <si>
    <t>196504164109</t>
  </si>
  <si>
    <t>375874</t>
  </si>
  <si>
    <t>8ct 9 oz Plastic Tumbler, New Year's</t>
  </si>
  <si>
    <t>196504161665</t>
  </si>
  <si>
    <t>SAYHR</t>
  </si>
  <si>
    <t>Promo includes all Say Hooray! branded items, including Décor and Free-standing Décor</t>
  </si>
  <si>
    <t>FALL 2026 Catalog Promotion</t>
  </si>
  <si>
    <t>2026 Fall Holiday Promotion Summary</t>
  </si>
  <si>
    <t>Orders placed after April 15, 2026 will not receive any of the promo discounts but will qualify for 90-day dating</t>
  </si>
  <si>
    <t>This form must be attached to a completed 2026 Fall Holiday Order Form or emailed together with the order form for promotional consideration</t>
  </si>
  <si>
    <t>Deadline: Orders must be received by April 15, 2026 to qualify for the discount</t>
  </si>
  <si>
    <t>2026 Fall/Holiday Terms of Sale</t>
  </si>
  <si>
    <t>2026 FALL ORDER FORM PART A: Net due 90 days from shipment. Items will not be available before July 15, 2026.</t>
  </si>
  <si>
    <t>2026 FALL ORDER FORM PART B: Net due 90 days from shipment. Items will not be available before August 15, 2026.</t>
  </si>
  <si>
    <t>The retail prices shown in this order form reflect pricing as of January 1, 2026.  Any increases due to the tariffs on items imported from China</t>
  </si>
  <si>
    <t>• July 15, 2026 for Football, Halloween, Fall, Thanksgiving and Freestanding Decor Part A.</t>
  </si>
  <si>
    <t>• August 15, 2026 for Hanukkah, Christmas, New Year and Freestanding Decor Part B.</t>
  </si>
  <si>
    <t>• PART A: After May 15, 2026</t>
  </si>
  <si>
    <t>• PART B: After June 15, 2026</t>
  </si>
  <si>
    <t xml:space="preserve">Publications Description </t>
  </si>
  <si>
    <t>Pkg/ Cs</t>
  </si>
  <si>
    <t>380992</t>
  </si>
  <si>
    <t>Fan Zone</t>
  </si>
  <si>
    <t>1</t>
  </si>
  <si>
    <t>76</t>
  </si>
  <si>
    <t>196504239166</t>
  </si>
  <si>
    <t>380993</t>
  </si>
  <si>
    <t>142</t>
  </si>
  <si>
    <t>196504239173</t>
  </si>
  <si>
    <t>380996</t>
  </si>
  <si>
    <t>16</t>
  </si>
  <si>
    <t>12</t>
  </si>
  <si>
    <t>196504239203</t>
  </si>
  <si>
    <t>380999</t>
  </si>
  <si>
    <t>196504239234</t>
  </si>
  <si>
    <t>381003</t>
  </si>
  <si>
    <t>8</t>
  </si>
  <si>
    <t>196504239241</t>
  </si>
  <si>
    <t>381002</t>
  </si>
  <si>
    <t>196504239265</t>
  </si>
  <si>
    <t>380994</t>
  </si>
  <si>
    <t>196504239180</t>
  </si>
  <si>
    <t>380995</t>
  </si>
  <si>
    <t>196504239197</t>
  </si>
  <si>
    <t>380997</t>
  </si>
  <si>
    <t>196504239210</t>
  </si>
  <si>
    <t>380998</t>
  </si>
  <si>
    <t>196504239227</t>
  </si>
  <si>
    <t>381001</t>
  </si>
  <si>
    <t>196504239258</t>
  </si>
  <si>
    <t>381004</t>
  </si>
  <si>
    <t>64</t>
  </si>
  <si>
    <t>196504239272</t>
  </si>
  <si>
    <t>6</t>
  </si>
  <si>
    <t>380527</t>
  </si>
  <si>
    <t>130</t>
  </si>
  <si>
    <t>196504230828</t>
  </si>
  <si>
    <t>2</t>
  </si>
  <si>
    <t>380540</t>
  </si>
  <si>
    <t>Happy Haunting</t>
  </si>
  <si>
    <t>196504230958</t>
  </si>
  <si>
    <t>380541</t>
  </si>
  <si>
    <t>196504230965</t>
  </si>
  <si>
    <t>380542</t>
  </si>
  <si>
    <t>196504230972</t>
  </si>
  <si>
    <t>380543</t>
  </si>
  <si>
    <t>196504230989</t>
  </si>
  <si>
    <t>380544</t>
  </si>
  <si>
    <t>196504230996</t>
  </si>
  <si>
    <t>380545</t>
  </si>
  <si>
    <t>196504231009</t>
  </si>
  <si>
    <t>381010</t>
  </si>
  <si>
    <t>Pumpkin Prowlers</t>
  </si>
  <si>
    <t>196504239845</t>
  </si>
  <si>
    <t>380528</t>
  </si>
  <si>
    <t>196504230835</t>
  </si>
  <si>
    <t>380529</t>
  </si>
  <si>
    <t>196504230842</t>
  </si>
  <si>
    <t>380530</t>
  </si>
  <si>
    <t>196504230859</t>
  </si>
  <si>
    <t>380531</t>
  </si>
  <si>
    <t>196504230866</t>
  </si>
  <si>
    <t>380532</t>
  </si>
  <si>
    <t>196504230873</t>
  </si>
  <si>
    <t>380533</t>
  </si>
  <si>
    <t>196504230880</t>
  </si>
  <si>
    <t>381011</t>
  </si>
  <si>
    <t>Frightful Friends</t>
  </si>
  <si>
    <t>196504239852</t>
  </si>
  <si>
    <t>380534</t>
  </si>
  <si>
    <t>196504230897</t>
  </si>
  <si>
    <t>380535</t>
  </si>
  <si>
    <t>196504230903</t>
  </si>
  <si>
    <t>380536</t>
  </si>
  <si>
    <t>196504230910</t>
  </si>
  <si>
    <t>380537</t>
  </si>
  <si>
    <t>196504230927</t>
  </si>
  <si>
    <t>380538</t>
  </si>
  <si>
    <t>196504230934</t>
  </si>
  <si>
    <t>380539</t>
  </si>
  <si>
    <t>196504230941</t>
  </si>
  <si>
    <t>380546</t>
  </si>
  <si>
    <t>Radiant Reaper</t>
  </si>
  <si>
    <t>196504231016</t>
  </si>
  <si>
    <t>380548</t>
  </si>
  <si>
    <t>196504231030</t>
  </si>
  <si>
    <t>380551</t>
  </si>
  <si>
    <t>196504231061</t>
  </si>
  <si>
    <t>380555</t>
  </si>
  <si>
    <t>196504231108</t>
  </si>
  <si>
    <t>380556</t>
  </si>
  <si>
    <t>196504231115</t>
  </si>
  <si>
    <t>380558</t>
  </si>
  <si>
    <t>196504231139</t>
  </si>
  <si>
    <t>380547</t>
  </si>
  <si>
    <t>196504231023</t>
  </si>
  <si>
    <t>380549</t>
  </si>
  <si>
    <t>196504231047</t>
  </si>
  <si>
    <t>380550</t>
  </si>
  <si>
    <t>196504231054</t>
  </si>
  <si>
    <t>380552</t>
  </si>
  <si>
    <t>196504231078</t>
  </si>
  <si>
    <t>380553</t>
  </si>
  <si>
    <t>196504231085</t>
  </si>
  <si>
    <t>380554</t>
  </si>
  <si>
    <t>196504231092</t>
  </si>
  <si>
    <t>380557</t>
  </si>
  <si>
    <t>196504231122</t>
  </si>
  <si>
    <t>16pc Counter Display, Halloween Paper Bowls</t>
  </si>
  <si>
    <t>380561</t>
  </si>
  <si>
    <t>68</t>
  </si>
  <si>
    <t>196504231160</t>
  </si>
  <si>
    <t>20</t>
  </si>
  <si>
    <t>50</t>
  </si>
  <si>
    <t>5</t>
  </si>
  <si>
    <t>380717</t>
  </si>
  <si>
    <t>9" Plastic Halloween Bucket</t>
  </si>
  <si>
    <t>196504232730</t>
  </si>
  <si>
    <t>380559</t>
  </si>
  <si>
    <t>196504231146</t>
  </si>
  <si>
    <t>380560</t>
  </si>
  <si>
    <t>196504231153</t>
  </si>
  <si>
    <t>48pc Oval Platter Floor Display</t>
  </si>
  <si>
    <t>48</t>
  </si>
  <si>
    <t>10</t>
  </si>
  <si>
    <t>CAMER</t>
  </si>
  <si>
    <t>380718</t>
  </si>
  <si>
    <t>Plastic Tray, Halloween 17" x 6.5"</t>
  </si>
  <si>
    <t>196504232747</t>
  </si>
  <si>
    <t>381009</t>
  </si>
  <si>
    <t>Pumpkin Shaped Plate</t>
  </si>
  <si>
    <t>196504239838</t>
  </si>
  <si>
    <t>380591</t>
  </si>
  <si>
    <t>Petals and Pumpkins</t>
  </si>
  <si>
    <t>196504231467</t>
  </si>
  <si>
    <t>380592</t>
  </si>
  <si>
    <t>196504231474</t>
  </si>
  <si>
    <t>380593</t>
  </si>
  <si>
    <t>196504231481</t>
  </si>
  <si>
    <t>380594</t>
  </si>
  <si>
    <t>196504231498</t>
  </si>
  <si>
    <t>380595</t>
  </si>
  <si>
    <t>196504231504</t>
  </si>
  <si>
    <t>380596</t>
  </si>
  <si>
    <t>196504231511</t>
  </si>
  <si>
    <t>380597</t>
  </si>
  <si>
    <t>196504231528</t>
  </si>
  <si>
    <t>380598</t>
  </si>
  <si>
    <t>196504231535</t>
  </si>
  <si>
    <t>380599</t>
  </si>
  <si>
    <t>196504231542</t>
  </si>
  <si>
    <t>380573</t>
  </si>
  <si>
    <t>Falling Foliage</t>
  </si>
  <si>
    <t>196504231283</t>
  </si>
  <si>
    <t>380574</t>
  </si>
  <si>
    <t>196504231290</t>
  </si>
  <si>
    <t>380575</t>
  </si>
  <si>
    <t>196504231306</t>
  </si>
  <si>
    <t>380576</t>
  </si>
  <si>
    <t>196504231313</t>
  </si>
  <si>
    <t>380577</t>
  </si>
  <si>
    <t>196504231320</t>
  </si>
  <si>
    <t>380578</t>
  </si>
  <si>
    <t>196504231337</t>
  </si>
  <si>
    <t>380579</t>
  </si>
  <si>
    <t>196504231344</t>
  </si>
  <si>
    <t>380580</t>
  </si>
  <si>
    <t>196504231351</t>
  </si>
  <si>
    <t>380581</t>
  </si>
  <si>
    <t>196504231368</t>
  </si>
  <si>
    <t>380582</t>
  </si>
  <si>
    <t>Autumn Orchard</t>
  </si>
  <si>
    <t>196504231375</t>
  </si>
  <si>
    <t>380583</t>
  </si>
  <si>
    <t>196504231382</t>
  </si>
  <si>
    <t>380584</t>
  </si>
  <si>
    <t>196504231399</t>
  </si>
  <si>
    <t>380585</t>
  </si>
  <si>
    <t>196504231405</t>
  </si>
  <si>
    <t>380586</t>
  </si>
  <si>
    <t>196504231412</t>
  </si>
  <si>
    <t>380587</t>
  </si>
  <si>
    <t>196504231429</t>
  </si>
  <si>
    <t>380588</t>
  </si>
  <si>
    <t>196504231436</t>
  </si>
  <si>
    <t>380589</t>
  </si>
  <si>
    <t>196504231443</t>
  </si>
  <si>
    <t>380590</t>
  </si>
  <si>
    <t>196504231450</t>
  </si>
  <si>
    <t>380562</t>
  </si>
  <si>
    <t>Bountiful Bird</t>
  </si>
  <si>
    <t>196504231177</t>
  </si>
  <si>
    <t>380563</t>
  </si>
  <si>
    <t>196504231184</t>
  </si>
  <si>
    <t>380564</t>
  </si>
  <si>
    <t>80</t>
  </si>
  <si>
    <t>196504231191</t>
  </si>
  <si>
    <t>380565</t>
  </si>
  <si>
    <t>196504231207</t>
  </si>
  <si>
    <t>380566</t>
  </si>
  <si>
    <t>196504231214</t>
  </si>
  <si>
    <t>380567</t>
  </si>
  <si>
    <t>196504231221</t>
  </si>
  <si>
    <t>380568</t>
  </si>
  <si>
    <t>196504231238</t>
  </si>
  <si>
    <t>380569</t>
  </si>
  <si>
    <t>196504231245</t>
  </si>
  <si>
    <t>380570</t>
  </si>
  <si>
    <t>196504231252</t>
  </si>
  <si>
    <t>380571</t>
  </si>
  <si>
    <t>196504231269</t>
  </si>
  <si>
    <t>380572</t>
  </si>
  <si>
    <t>196504231276</t>
  </si>
  <si>
    <t>380600</t>
  </si>
  <si>
    <t>Turkey Treat</t>
  </si>
  <si>
    <t>196504231559</t>
  </si>
  <si>
    <t>380602</t>
  </si>
  <si>
    <t>196504231573</t>
  </si>
  <si>
    <t>380605</t>
  </si>
  <si>
    <t>196504231603</t>
  </si>
  <si>
    <t>380609</t>
  </si>
  <si>
    <t>196504231641</t>
  </si>
  <si>
    <t>380612</t>
  </si>
  <si>
    <t>196504231672</t>
  </si>
  <si>
    <t>380613</t>
  </si>
  <si>
    <t>196504231689</t>
  </si>
  <si>
    <t>380601</t>
  </si>
  <si>
    <t>196504231566</t>
  </si>
  <si>
    <t>380603</t>
  </si>
  <si>
    <t>196504231580</t>
  </si>
  <si>
    <t>380604</t>
  </si>
  <si>
    <t>196504231597</t>
  </si>
  <si>
    <t>380606</t>
  </si>
  <si>
    <t>196504231610</t>
  </si>
  <si>
    <t>380607</t>
  </si>
  <si>
    <t>196504231627</t>
  </si>
  <si>
    <t>380608</t>
  </si>
  <si>
    <t>196504231634</t>
  </si>
  <si>
    <t>380610</t>
  </si>
  <si>
    <t>196504231658</t>
  </si>
  <si>
    <t>380611</t>
  </si>
  <si>
    <t>196504231665</t>
  </si>
  <si>
    <t>TCOLR</t>
  </si>
  <si>
    <t>24</t>
  </si>
  <si>
    <t>Fall Trays Floor Display</t>
  </si>
  <si>
    <t>54</t>
  </si>
  <si>
    <t>380614</t>
  </si>
  <si>
    <t>196504231696</t>
  </si>
  <si>
    <t>380615</t>
  </si>
  <si>
    <t>196504231702</t>
  </si>
  <si>
    <t>380616</t>
  </si>
  <si>
    <t>72</t>
  </si>
  <si>
    <t>196504231719</t>
  </si>
  <si>
    <t>380617</t>
  </si>
  <si>
    <t>57</t>
  </si>
  <si>
    <t>196504231726</t>
  </si>
  <si>
    <t>380618</t>
  </si>
  <si>
    <t>60</t>
  </si>
  <si>
    <t>196504231733</t>
  </si>
  <si>
    <t>380719</t>
  </si>
  <si>
    <t>Table Runner, Lace, Fall Leaves</t>
  </si>
  <si>
    <t>196504232754</t>
  </si>
  <si>
    <t>380720</t>
  </si>
  <si>
    <t>Plastic Tray, Fall/ Thanksgiving 17" x 6.5"</t>
  </si>
  <si>
    <t>196504232761</t>
  </si>
  <si>
    <t>COLLG</t>
  </si>
  <si>
    <t>98</t>
  </si>
  <si>
    <t>380619</t>
  </si>
  <si>
    <t>HANUKKAH LIGHTS</t>
  </si>
  <si>
    <t>196504231740</t>
  </si>
  <si>
    <t>380620</t>
  </si>
  <si>
    <t>196504231757</t>
  </si>
  <si>
    <t>380621</t>
  </si>
  <si>
    <t>196504231764</t>
  </si>
  <si>
    <t>380622</t>
  </si>
  <si>
    <t>196504231771</t>
  </si>
  <si>
    <t>380623</t>
  </si>
  <si>
    <t>196504231788</t>
  </si>
  <si>
    <t>380624</t>
  </si>
  <si>
    <t>196504231795</t>
  </si>
  <si>
    <t>381013</t>
  </si>
  <si>
    <t>Sparkling Spruce</t>
  </si>
  <si>
    <t>196504239876</t>
  </si>
  <si>
    <t>380652</t>
  </si>
  <si>
    <t>196504232082</t>
  </si>
  <si>
    <t>380653</t>
  </si>
  <si>
    <t>196504232099</t>
  </si>
  <si>
    <t>380654</t>
  </si>
  <si>
    <t>196504232105</t>
  </si>
  <si>
    <t>380655</t>
  </si>
  <si>
    <t>196504232112</t>
  </si>
  <si>
    <t>380656</t>
  </si>
  <si>
    <t>196504232129</t>
  </si>
  <si>
    <t>380657</t>
  </si>
  <si>
    <t>196504232136</t>
  </si>
  <si>
    <t>380658</t>
  </si>
  <si>
    <t>196504232143</t>
  </si>
  <si>
    <t>380659</t>
  </si>
  <si>
    <t>196504232150</t>
  </si>
  <si>
    <t>380660</t>
  </si>
  <si>
    <t>196504232167</t>
  </si>
  <si>
    <t>380643</t>
  </si>
  <si>
    <t>Christmas Blossom</t>
  </si>
  <si>
    <t>196504231993</t>
  </si>
  <si>
    <t>380644</t>
  </si>
  <si>
    <t>196504232006</t>
  </si>
  <si>
    <t>380645</t>
  </si>
  <si>
    <t>196504232013</t>
  </si>
  <si>
    <t>380646</t>
  </si>
  <si>
    <t>196504232020</t>
  </si>
  <si>
    <t>380647</t>
  </si>
  <si>
    <t>196504232037</t>
  </si>
  <si>
    <t>380648</t>
  </si>
  <si>
    <t>196504232044</t>
  </si>
  <si>
    <t>380649</t>
  </si>
  <si>
    <t>196504232051</t>
  </si>
  <si>
    <t>380650</t>
  </si>
  <si>
    <t>196504232068</t>
  </si>
  <si>
    <t>380651</t>
  </si>
  <si>
    <t>196504232075</t>
  </si>
  <si>
    <t>381016</t>
  </si>
  <si>
    <t>Frosted Fun</t>
  </si>
  <si>
    <t>196504239906</t>
  </si>
  <si>
    <t>380625</t>
  </si>
  <si>
    <t>196504231801</t>
  </si>
  <si>
    <t>380626</t>
  </si>
  <si>
    <t>196504231818</t>
  </si>
  <si>
    <t>380627</t>
  </si>
  <si>
    <t>196504231825</t>
  </si>
  <si>
    <t>380628</t>
  </si>
  <si>
    <t>196504231832</t>
  </si>
  <si>
    <t>380629</t>
  </si>
  <si>
    <t>196504231849</t>
  </si>
  <si>
    <t>380630</t>
  </si>
  <si>
    <t>196504231856</t>
  </si>
  <si>
    <t>380631</t>
  </si>
  <si>
    <t>196504231863</t>
  </si>
  <si>
    <t>380632</t>
  </si>
  <si>
    <t>196504231870</t>
  </si>
  <si>
    <t>380633</t>
  </si>
  <si>
    <t>196504231887</t>
  </si>
  <si>
    <t>381017</t>
  </si>
  <si>
    <t>196504239913</t>
  </si>
  <si>
    <t>380661</t>
  </si>
  <si>
    <t>Holiday Glimmer</t>
  </si>
  <si>
    <t>196504232174</t>
  </si>
  <si>
    <t>380662</t>
  </si>
  <si>
    <t>196504232181</t>
  </si>
  <si>
    <t>380663</t>
  </si>
  <si>
    <t>196504232198</t>
  </si>
  <si>
    <t>380664</t>
  </si>
  <si>
    <t>196504232204</t>
  </si>
  <si>
    <t>380665</t>
  </si>
  <si>
    <t>196504232211</t>
  </si>
  <si>
    <t>380666</t>
  </si>
  <si>
    <t>196504232228</t>
  </si>
  <si>
    <t>380667</t>
  </si>
  <si>
    <t>196504232235</t>
  </si>
  <si>
    <t>380668</t>
  </si>
  <si>
    <t>196504232242</t>
  </si>
  <si>
    <t>380669</t>
  </si>
  <si>
    <t>196504232259</t>
  </si>
  <si>
    <t>380679</t>
  </si>
  <si>
    <t>Holiday Hues</t>
  </si>
  <si>
    <t>196504232358</t>
  </si>
  <si>
    <t>380681</t>
  </si>
  <si>
    <t>196504232372</t>
  </si>
  <si>
    <t>380684</t>
  </si>
  <si>
    <t>196504232402</t>
  </si>
  <si>
    <t>380688</t>
  </si>
  <si>
    <t>196504232440</t>
  </si>
  <si>
    <t>380689</t>
  </si>
  <si>
    <t>196504232457</t>
  </si>
  <si>
    <t>380691</t>
  </si>
  <si>
    <t>196504232471</t>
  </si>
  <si>
    <t>380692</t>
  </si>
  <si>
    <t>196504232488</t>
  </si>
  <si>
    <t>380680</t>
  </si>
  <si>
    <t>196504232365</t>
  </si>
  <si>
    <t>380682</t>
  </si>
  <si>
    <t>196504232389</t>
  </si>
  <si>
    <t>380683</t>
  </si>
  <si>
    <t>196504232396</t>
  </si>
  <si>
    <t>380685</t>
  </si>
  <si>
    <t>196504232419</t>
  </si>
  <si>
    <t>380686</t>
  </si>
  <si>
    <t>196504232426</t>
  </si>
  <si>
    <t>380687</t>
  </si>
  <si>
    <t>196504232433</t>
  </si>
  <si>
    <t>380690</t>
  </si>
  <si>
    <t>196504232464</t>
  </si>
  <si>
    <t>380634</t>
  </si>
  <si>
    <t xml:space="preserve">Holly Haven </t>
  </si>
  <si>
    <t>196504231894</t>
  </si>
  <si>
    <t>380635</t>
  </si>
  <si>
    <t>196504231900</t>
  </si>
  <si>
    <t>380636</t>
  </si>
  <si>
    <t>196504231917</t>
  </si>
  <si>
    <t>380637</t>
  </si>
  <si>
    <t>196504231924</t>
  </si>
  <si>
    <t>380638</t>
  </si>
  <si>
    <t>196504231931</t>
  </si>
  <si>
    <t>380639</t>
  </si>
  <si>
    <t>196504231948</t>
  </si>
  <si>
    <t>380640</t>
  </si>
  <si>
    <t>196504231955</t>
  </si>
  <si>
    <t>380641</t>
  </si>
  <si>
    <t>196504231979</t>
  </si>
  <si>
    <t>380642</t>
  </si>
  <si>
    <t>196504231986</t>
  </si>
  <si>
    <t>380674</t>
  </si>
  <si>
    <t>Winter Woods</t>
  </si>
  <si>
    <t>196504232303</t>
  </si>
  <si>
    <t>380675</t>
  </si>
  <si>
    <t>196504232310</t>
  </si>
  <si>
    <t>380676</t>
  </si>
  <si>
    <t>196504232327</t>
  </si>
  <si>
    <t>380677</t>
  </si>
  <si>
    <t>196504232334</t>
  </si>
  <si>
    <t>380678</t>
  </si>
  <si>
    <t>196504232341</t>
  </si>
  <si>
    <t>380670</t>
  </si>
  <si>
    <t>196504232266</t>
  </si>
  <si>
    <t>380671</t>
  </si>
  <si>
    <t>196504232273</t>
  </si>
  <si>
    <t>380672</t>
  </si>
  <si>
    <t>196504232280</t>
  </si>
  <si>
    <t>380673</t>
  </si>
  <si>
    <t>196504232297</t>
  </si>
  <si>
    <t>381014</t>
  </si>
  <si>
    <t>196504239883</t>
  </si>
  <si>
    <t>LINET</t>
  </si>
  <si>
    <t>36</t>
  </si>
  <si>
    <t>380693</t>
  </si>
  <si>
    <t>196504232495</t>
  </si>
  <si>
    <t>380694</t>
  </si>
  <si>
    <t>196504232501</t>
  </si>
  <si>
    <t>380695</t>
  </si>
  <si>
    <t>196504232518</t>
  </si>
  <si>
    <t>380697</t>
  </si>
  <si>
    <t>196504232532</t>
  </si>
  <si>
    <t>380700</t>
  </si>
  <si>
    <t>90</t>
  </si>
  <si>
    <t>196504232563</t>
  </si>
  <si>
    <t>380696</t>
  </si>
  <si>
    <t>196504232525</t>
  </si>
  <si>
    <t>380698</t>
  </si>
  <si>
    <t>196504232549</t>
  </si>
  <si>
    <t>051923</t>
  </si>
  <si>
    <t>24 ct. Boxed Mini Forks Metallic Silver</t>
  </si>
  <si>
    <t>SENS</t>
  </si>
  <si>
    <t>039938112288</t>
  </si>
  <si>
    <t>051924</t>
  </si>
  <si>
    <t>Mini Appetizer Spoons, Metallic Silver</t>
  </si>
  <si>
    <t>039938112295</t>
  </si>
  <si>
    <t>SENSD</t>
  </si>
  <si>
    <t>379277</t>
  </si>
  <si>
    <t>24ct Assorted Cutlery, Silver</t>
  </si>
  <si>
    <t>092352990993</t>
  </si>
  <si>
    <t>379278</t>
  </si>
  <si>
    <t>24ct Forks Only, Silver</t>
  </si>
  <si>
    <t>092352991006</t>
  </si>
  <si>
    <t>379279</t>
  </si>
  <si>
    <t>24ct Assorted Cutlery, Gold</t>
  </si>
  <si>
    <t>092352991013</t>
  </si>
  <si>
    <t>338375</t>
  </si>
  <si>
    <t>24ct Assorted Cutlery, Clear</t>
  </si>
  <si>
    <t>092352988433</t>
  </si>
  <si>
    <t>338381</t>
  </si>
  <si>
    <t>24ct Forks Only, Clear</t>
  </si>
  <si>
    <t>092352988495</t>
  </si>
  <si>
    <t>372845</t>
  </si>
  <si>
    <t>96ct Assorted Cutlery, Clear</t>
  </si>
  <si>
    <t>96</t>
  </si>
  <si>
    <t>092352990832</t>
  </si>
  <si>
    <t>379658</t>
  </si>
  <si>
    <t>38pc Silver/Gold Cutlery Counter Display</t>
  </si>
  <si>
    <t>38</t>
  </si>
  <si>
    <t>092352991327</t>
  </si>
  <si>
    <t>379659</t>
  </si>
  <si>
    <t>38pc Silver Cutlery Counter Display</t>
  </si>
  <si>
    <t>092352991334</t>
  </si>
  <si>
    <t>379660</t>
  </si>
  <si>
    <t>80pc Silver Cutlery Floor Display</t>
  </si>
  <si>
    <t>092352991341</t>
  </si>
  <si>
    <t>379661</t>
  </si>
  <si>
    <t>80pc Silver and Gold Cutlery Floor Display</t>
  </si>
  <si>
    <t>092352991358</t>
  </si>
  <si>
    <t>379669</t>
  </si>
  <si>
    <t>64pc Silver, Gold, and Clear Cutlery Floor Display</t>
  </si>
  <si>
    <t>092352991433</t>
  </si>
  <si>
    <t>374185</t>
  </si>
  <si>
    <t>40</t>
  </si>
  <si>
    <t>092352990849</t>
  </si>
  <si>
    <t>380721</t>
  </si>
  <si>
    <t>Christmas Treat Box</t>
  </si>
  <si>
    <t>196504232778</t>
  </si>
  <si>
    <t>380722</t>
  </si>
  <si>
    <t>Table Runner, Lace, Christmas Poinsettia</t>
  </si>
  <si>
    <t>196504232785</t>
  </si>
  <si>
    <t>380723</t>
  </si>
  <si>
    <t>Plastic Tray, Christmas 17" x 6.5"</t>
  </si>
  <si>
    <t>196504232792</t>
  </si>
  <si>
    <t>380724</t>
  </si>
  <si>
    <t>Plastic Tray, Christmas 14" x 10"</t>
  </si>
  <si>
    <t>196504232808</t>
  </si>
  <si>
    <t>15</t>
  </si>
  <si>
    <t>380706</t>
  </si>
  <si>
    <t>Dazzling Midnight</t>
  </si>
  <si>
    <t>196504232624</t>
  </si>
  <si>
    <t>380707</t>
  </si>
  <si>
    <t>196504232631</t>
  </si>
  <si>
    <t>380708</t>
  </si>
  <si>
    <t>61</t>
  </si>
  <si>
    <t>196504232648</t>
  </si>
  <si>
    <t>380709</t>
  </si>
  <si>
    <t>196504232655</t>
  </si>
  <si>
    <t>380710</t>
  </si>
  <si>
    <t>196504232662</t>
  </si>
  <si>
    <t>380711</t>
  </si>
  <si>
    <t>196504232679</t>
  </si>
  <si>
    <t>380712</t>
  </si>
  <si>
    <t>196504232686</t>
  </si>
  <si>
    <t>380713</t>
  </si>
  <si>
    <t>196504232693</t>
  </si>
  <si>
    <t>381012</t>
  </si>
  <si>
    <t>Christmas Tree Shaped Plate</t>
  </si>
  <si>
    <t>196504239869</t>
  </si>
  <si>
    <t>381015</t>
  </si>
  <si>
    <t>Snowman Shaped Plate</t>
  </si>
  <si>
    <t>196504239890</t>
  </si>
  <si>
    <t>380701</t>
  </si>
  <si>
    <t>196504232570</t>
  </si>
  <si>
    <t>380702</t>
  </si>
  <si>
    <t>196504232587</t>
  </si>
  <si>
    <t>380703</t>
  </si>
  <si>
    <t>196504232594</t>
  </si>
  <si>
    <t>380704</t>
  </si>
  <si>
    <t>196504232600</t>
  </si>
  <si>
    <t>380705</t>
  </si>
  <si>
    <t>196504232617</t>
  </si>
  <si>
    <t>380714</t>
  </si>
  <si>
    <t>196504232709</t>
  </si>
  <si>
    <t>380716</t>
  </si>
  <si>
    <t>74</t>
  </si>
  <si>
    <t>196504232723</t>
  </si>
  <si>
    <t>New Year Wearables Floor Display</t>
  </si>
  <si>
    <t>136</t>
  </si>
  <si>
    <t>380715</t>
  </si>
  <si>
    <t>52</t>
  </si>
  <si>
    <t>196504232716</t>
  </si>
  <si>
    <t>380726</t>
  </si>
  <si>
    <t>Hat, Black and Silver Foil, New Year's</t>
  </si>
  <si>
    <t>196504232822</t>
  </si>
  <si>
    <t>4</t>
  </si>
  <si>
    <t>3</t>
  </si>
  <si>
    <t>380736</t>
  </si>
  <si>
    <t>196504232921</t>
  </si>
  <si>
    <t>380727</t>
  </si>
  <si>
    <t>Plastic Tablecover, New Year's, All Over Print</t>
  </si>
  <si>
    <t>196504232839</t>
  </si>
  <si>
    <t>300</t>
  </si>
  <si>
    <t>100</t>
  </si>
  <si>
    <t>PPART</t>
  </si>
  <si>
    <t>BTL</t>
  </si>
  <si>
    <t>9</t>
  </si>
  <si>
    <t>TREND</t>
  </si>
  <si>
    <t>Part A Items</t>
  </si>
  <si>
    <t>Part B Items</t>
  </si>
  <si>
    <t>Promo is for product found in the Hoffmaster Fall Holiday 2026 Catalogs</t>
  </si>
  <si>
    <t>Respective Terms of Sale from the 2026 Hoffmaster Fall Holiday Catalog apply, with the following additions:</t>
  </si>
  <si>
    <t>Hoffmaster reserves the right to ship within 5 days of requested ship date to maximize order fulfillment</t>
  </si>
  <si>
    <t>are not reflected.  Please contact your Hoffmaster sales representative or customer service for current pricing information.</t>
  </si>
  <si>
    <t>Hoffmaster reserves the right to cancel items 60 days prior to the holiday if ordered:</t>
  </si>
  <si>
    <t>Orders under $500.00 will be charged freight. Hoffmaster will NOT pay additional freight charges for special handling requests</t>
  </si>
  <si>
    <t>Hoffmaster. We do not accept post-dated checks. We will not be held responsible for post-dated checks sent to our lockbox.</t>
  </si>
  <si>
    <t>265 Spring Street</t>
  </si>
  <si>
    <t>If Order is placed by 4/15/26</t>
  </si>
  <si>
    <r>
      <t xml:space="preserve">Promo </t>
    </r>
    <r>
      <rPr>
        <b/>
        <u/>
        <sz val="11"/>
        <color rgb="FFFF0000"/>
        <rFont val="Arial"/>
        <family val="2"/>
      </rPr>
      <t>DOES NOT</t>
    </r>
    <r>
      <rPr>
        <b/>
        <sz val="11"/>
        <color rgb="FFFF0000"/>
        <rFont val="Arial"/>
        <family val="2"/>
      </rPr>
      <t xml:space="preserve"> include; Better than Linen, Linette, Touch of Color Solids, Celebrations, TrendWare, Sensations, NFL, and Collegiate</t>
    </r>
  </si>
  <si>
    <t>PFA Solids Pkg Price</t>
  </si>
  <si>
    <t>PFA Solids Case Price</t>
  </si>
  <si>
    <t xml:space="preserve"> </t>
  </si>
  <si>
    <t>PROMOTION DEADLINE April 15, 2026                                                                                                     
ORDERS RECEIVED AFTER DEADLINE WILL SHIP 90 DAYS FROM SUBMISSION DATE. 
JULY 15TH FOR PART A ITEMS, AUGUST 17TH FOR PART B ITEMS.</t>
  </si>
  <si>
    <t>2) Ship as one shipment AFTER August 17, 2026</t>
  </si>
  <si>
    <t>1) Split shipments Part A available July 15, 2026 and Part B available August 17,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</si>
</sst>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indexed="8"/>
      <name val="Arial Narrow"/>
      <family val="2"/>
    </font>
    <font>
      <b/>
      <sz val="24"/>
      <name val="Arial"/>
      <family val="2"/>
    </font>
    <font>
      <sz val="2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i/>
      <sz val="10"/>
      <color rgb="FFFF000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9.5"/>
      <name val="Arial"/>
      <family val="2"/>
    </font>
    <font>
      <sz val="14"/>
      <name val="Arial"/>
      <family val="2"/>
    </font>
    <font>
      <b/>
      <i/>
      <sz val="14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i/>
      <sz val="12"/>
      <color rgb="FFFF0000"/>
      <name val="Arial"/>
      <family val="2"/>
    </font>
    <font>
      <sz val="8"/>
      <name val="Arial"/>
      <family val="2"/>
    </font>
    <font>
      <u/>
      <sz val="14"/>
      <name val="Arial"/>
      <family val="2"/>
    </font>
    <font>
      <sz val="14"/>
      <color indexed="8"/>
      <name val="Arial"/>
      <family val="2"/>
    </font>
    <font>
      <b/>
      <sz val="16"/>
      <name val="Arial"/>
      <family val="2"/>
    </font>
    <font>
      <b/>
      <sz val="12"/>
      <name val="Arial Narrow"/>
      <family val="2"/>
    </font>
    <font>
      <b/>
      <u/>
      <sz val="11"/>
      <name val="Arial"/>
      <family val="2"/>
    </font>
    <font>
      <u/>
      <sz val="11"/>
      <name val="Arial"/>
      <family val="2"/>
    </font>
    <font>
      <b/>
      <sz val="26"/>
      <name val="Arial"/>
      <family val="2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3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Arial"/>
      <family val="2"/>
    </font>
    <font>
      <sz val="11"/>
      <name val="Calibri"/>
      <family val="2"/>
      <scheme val="minor"/>
    </font>
    <font>
      <sz val="11"/>
      <color rgb="FF1F497D"/>
      <name val="Calibri"/>
      <family val="2"/>
      <scheme val="minor"/>
    </font>
    <font>
      <i/>
      <sz val="11"/>
      <name val="Arial"/>
      <family val="2"/>
    </font>
    <font>
      <b/>
      <sz val="11"/>
      <color indexed="8"/>
      <name val="Calibri"/>
      <family val="2"/>
      <scheme val="minor"/>
    </font>
    <font>
      <sz val="8"/>
      <color indexed="8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0">
    <xf numFmtId="0" fontId="0" fillId="0" borderId="0" applyNumberFormat="0" applyFont="0" applyFill="0" applyBorder="0" applyAlignment="0" applyProtection="0"/>
    <xf numFmtId="0" fontId="4" fillId="0" borderId="0"/>
    <xf numFmtId="0" fontId="3" fillId="0" borderId="0" applyNumberFormat="0" applyFont="0" applyFill="0" applyBorder="0" applyAlignment="0" applyProtection="0"/>
    <xf numFmtId="44" fontId="5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/>
    <xf numFmtId="44" fontId="3" fillId="0" borderId="0" applyNumberFormat="0" applyFont="0" applyFill="0" applyBorder="0" applyAlignment="0" applyProtection="0"/>
    <xf numFmtId="0" fontId="1" fillId="0" borderId="0"/>
    <xf numFmtId="0" fontId="3" fillId="0" borderId="0"/>
    <xf numFmtId="43" fontId="5" fillId="0" borderId="0" applyFont="0" applyFill="0" applyBorder="0" applyAlignment="0" applyProtection="0"/>
  </cellStyleXfs>
  <cellXfs count="210">
    <xf numFmtId="0" fontId="0" fillId="0" borderId="0" xfId="0"/>
    <xf numFmtId="0" fontId="7" fillId="0" borderId="0" xfId="0" applyNumberFormat="1" applyFont="1" applyFill="1" applyBorder="1" applyAlignment="1">
      <alignment horizontal="center" wrapText="1"/>
    </xf>
    <xf numFmtId="44" fontId="7" fillId="0" borderId="0" xfId="3" applyFont="1" applyFill="1" applyBorder="1" applyAlignment="1">
      <alignment horizontal="center" wrapText="1"/>
    </xf>
    <xf numFmtId="0" fontId="3" fillId="0" borderId="0" xfId="7" applyFont="1" applyAlignment="1">
      <alignment vertical="center"/>
    </xf>
    <xf numFmtId="0" fontId="9" fillId="0" borderId="0" xfId="7" applyFont="1" applyAlignment="1">
      <alignment vertical="center"/>
    </xf>
    <xf numFmtId="0" fontId="11" fillId="0" borderId="0" xfId="7" applyFont="1" applyAlignment="1">
      <alignment vertical="center"/>
    </xf>
    <xf numFmtId="0" fontId="12" fillId="0" borderId="0" xfId="7" applyFont="1" applyAlignment="1">
      <alignment vertical="center"/>
    </xf>
    <xf numFmtId="0" fontId="13" fillId="0" borderId="0" xfId="7" applyFont="1" applyAlignment="1">
      <alignment vertical="center"/>
    </xf>
    <xf numFmtId="0" fontId="14" fillId="0" borderId="0" xfId="7" applyFont="1" applyAlignment="1">
      <alignment vertical="center"/>
    </xf>
    <xf numFmtId="0" fontId="15" fillId="0" borderId="0" xfId="7" applyFont="1" applyAlignment="1">
      <alignment vertical="center"/>
    </xf>
    <xf numFmtId="0" fontId="18" fillId="0" borderId="0" xfId="4" applyFont="1" applyAlignment="1">
      <alignment vertical="center"/>
    </xf>
    <xf numFmtId="0" fontId="18" fillId="0" borderId="0" xfId="7" applyFont="1" applyAlignment="1">
      <alignment vertical="center"/>
    </xf>
    <xf numFmtId="0" fontId="15" fillId="2" borderId="2" xfId="7" applyFont="1" applyFill="1" applyBorder="1" applyAlignment="1">
      <alignment vertical="center"/>
    </xf>
    <xf numFmtId="0" fontId="17" fillId="0" borderId="0" xfId="7" applyFont="1" applyAlignment="1">
      <alignment vertical="center"/>
    </xf>
    <xf numFmtId="0" fontId="15" fillId="2" borderId="14" xfId="7" applyFont="1" applyFill="1" applyBorder="1" applyAlignment="1">
      <alignment vertical="center"/>
    </xf>
    <xf numFmtId="0" fontId="2" fillId="0" borderId="0" xfId="7" applyFont="1" applyAlignment="1">
      <alignment vertical="center"/>
    </xf>
    <xf numFmtId="0" fontId="19" fillId="0" borderId="0" xfId="7" applyFont="1" applyAlignment="1">
      <alignment vertical="center"/>
    </xf>
    <xf numFmtId="0" fontId="2" fillId="0" borderId="0" xfId="8" applyFont="1" applyAlignment="1">
      <alignment vertical="center"/>
    </xf>
    <xf numFmtId="15" fontId="11" fillId="0" borderId="0" xfId="8" quotePrefix="1" applyNumberFormat="1" applyFont="1" applyAlignment="1">
      <alignment vertical="center"/>
    </xf>
    <xf numFmtId="0" fontId="11" fillId="0" borderId="0" xfId="8" applyFont="1" applyAlignment="1">
      <alignment vertical="center"/>
    </xf>
    <xf numFmtId="0" fontId="12" fillId="0" borderId="0" xfId="8" applyFont="1" applyAlignment="1">
      <alignment vertical="center"/>
    </xf>
    <xf numFmtId="0" fontId="3" fillId="0" borderId="0" xfId="8" applyAlignment="1">
      <alignment vertical="center"/>
    </xf>
    <xf numFmtId="0" fontId="17" fillId="0" borderId="0" xfId="8" applyFont="1" applyAlignment="1">
      <alignment vertical="center"/>
    </xf>
    <xf numFmtId="0" fontId="11" fillId="0" borderId="0" xfId="8" quotePrefix="1" applyFont="1" applyAlignment="1">
      <alignment vertical="center"/>
    </xf>
    <xf numFmtId="0" fontId="3" fillId="0" borderId="14" xfId="7" applyFont="1" applyBorder="1" applyAlignment="1">
      <alignment vertical="center"/>
    </xf>
    <xf numFmtId="0" fontId="20" fillId="0" borderId="0" xfId="7" applyFont="1" applyAlignment="1">
      <alignment vertical="center"/>
    </xf>
    <xf numFmtId="0" fontId="31" fillId="0" borderId="0" xfId="7" applyFont="1" applyAlignment="1">
      <alignment vertical="center"/>
    </xf>
    <xf numFmtId="0" fontId="32" fillId="0" borderId="0" xfId="7" applyFont="1" applyAlignment="1">
      <alignment vertical="center"/>
    </xf>
    <xf numFmtId="0" fontId="12" fillId="3" borderId="2" xfId="7" applyFont="1" applyFill="1" applyBorder="1" applyAlignment="1">
      <alignment vertical="center"/>
    </xf>
    <xf numFmtId="0" fontId="12" fillId="3" borderId="4" xfId="7" applyFont="1" applyFill="1" applyBorder="1" applyAlignment="1">
      <alignment vertical="center"/>
    </xf>
    <xf numFmtId="0" fontId="12" fillId="3" borderId="15" xfId="7" applyFont="1" applyFill="1" applyBorder="1" applyAlignment="1">
      <alignment vertical="center"/>
    </xf>
    <xf numFmtId="0" fontId="12" fillId="3" borderId="17" xfId="7" applyFont="1" applyFill="1" applyBorder="1" applyAlignment="1">
      <alignment vertical="center"/>
    </xf>
    <xf numFmtId="0" fontId="12" fillId="3" borderId="8" xfId="7" applyFont="1" applyFill="1" applyBorder="1" applyAlignment="1">
      <alignment vertical="center"/>
    </xf>
    <xf numFmtId="0" fontId="12" fillId="3" borderId="10" xfId="7" applyFont="1" applyFill="1" applyBorder="1" applyAlignment="1">
      <alignment vertical="center"/>
    </xf>
    <xf numFmtId="0" fontId="20" fillId="0" borderId="0" xfId="7" quotePrefix="1" applyFont="1" applyAlignment="1">
      <alignment vertical="center"/>
    </xf>
    <xf numFmtId="0" fontId="41" fillId="0" borderId="0" xfId="7" applyFont="1" applyAlignment="1">
      <alignment vertical="center"/>
    </xf>
    <xf numFmtId="0" fontId="26" fillId="0" borderId="0" xfId="7" applyFont="1" applyAlignment="1">
      <alignment vertical="center"/>
    </xf>
    <xf numFmtId="0" fontId="42" fillId="0" borderId="0" xfId="7" applyFont="1" applyAlignment="1">
      <alignment vertical="center"/>
    </xf>
    <xf numFmtId="9" fontId="27" fillId="0" borderId="0" xfId="7" applyNumberFormat="1" applyFont="1" applyAlignment="1">
      <alignment vertical="center"/>
    </xf>
    <xf numFmtId="0" fontId="43" fillId="0" borderId="0" xfId="4" applyFont="1"/>
    <xf numFmtId="0" fontId="40" fillId="0" borderId="0" xfId="4" applyFont="1"/>
    <xf numFmtId="0" fontId="3" fillId="0" borderId="0" xfId="4"/>
    <xf numFmtId="0" fontId="40" fillId="0" borderId="0" xfId="4" applyNumberFormat="1" applyFont="1" applyFill="1" applyBorder="1" applyAlignment="1"/>
    <xf numFmtId="0" fontId="7" fillId="0" borderId="0" xfId="0" applyNumberFormat="1" applyFont="1" applyFill="1" applyBorder="1" applyAlignment="1">
      <alignment horizontal="center"/>
    </xf>
    <xf numFmtId="44" fontId="7" fillId="0" borderId="0" xfId="3" applyFont="1" applyFill="1" applyBorder="1" applyAlignment="1">
      <alignment horizontal="center"/>
    </xf>
    <xf numFmtId="0" fontId="8" fillId="0" borderId="0" xfId="5" applyFont="1" applyAlignment="1">
      <alignment horizontal="center"/>
    </xf>
    <xf numFmtId="0" fontId="10" fillId="0" borderId="0" xfId="7" applyFont="1" applyAlignment="1">
      <alignment vertical="center"/>
    </xf>
    <xf numFmtId="0" fontId="21" fillId="0" borderId="0" xfId="7" applyFont="1" applyAlignment="1">
      <alignment vertical="center"/>
    </xf>
    <xf numFmtId="0" fontId="1" fillId="0" borderId="0" xfId="7"/>
    <xf numFmtId="0" fontId="15" fillId="0" borderId="0" xfId="8" applyFont="1" applyAlignment="1">
      <alignment vertical="center"/>
    </xf>
    <xf numFmtId="0" fontId="20" fillId="0" borderId="0" xfId="8" applyFont="1" applyAlignment="1">
      <alignment vertical="center"/>
    </xf>
    <xf numFmtId="0" fontId="2" fillId="0" borderId="0" xfId="7" applyFont="1"/>
    <xf numFmtId="0" fontId="3" fillId="0" borderId="0" xfId="7" applyFont="1"/>
    <xf numFmtId="0" fontId="22" fillId="0" borderId="0" xfId="7" applyFont="1"/>
    <xf numFmtId="0" fontId="23" fillId="0" borderId="0" xfId="7" applyFont="1"/>
    <xf numFmtId="0" fontId="24" fillId="0" borderId="0" xfId="7" applyFont="1"/>
    <xf numFmtId="0" fontId="25" fillId="0" borderId="0" xfId="7" applyFont="1" applyAlignment="1">
      <alignment vertical="center"/>
    </xf>
    <xf numFmtId="0" fontId="23" fillId="0" borderId="21" xfId="7" applyFont="1" applyBorder="1"/>
    <xf numFmtId="0" fontId="22" fillId="0" borderId="22" xfId="7" applyFont="1" applyBorder="1"/>
    <xf numFmtId="0" fontId="22" fillId="0" borderId="21" xfId="7" applyFont="1" applyBorder="1"/>
    <xf numFmtId="0" fontId="22" fillId="0" borderId="13" xfId="7" applyFont="1" applyBorder="1"/>
    <xf numFmtId="0" fontId="3" fillId="0" borderId="13" xfId="7" applyFont="1" applyBorder="1"/>
    <xf numFmtId="0" fontId="26" fillId="0" borderId="0" xfId="7" applyFont="1"/>
    <xf numFmtId="0" fontId="26" fillId="0" borderId="21" xfId="7" applyFont="1" applyBorder="1"/>
    <xf numFmtId="0" fontId="3" fillId="0" borderId="22" xfId="7" applyFont="1" applyBorder="1"/>
    <xf numFmtId="0" fontId="3" fillId="0" borderId="8" xfId="7" applyFont="1" applyBorder="1"/>
    <xf numFmtId="0" fontId="3" fillId="0" borderId="9" xfId="7" applyFont="1" applyBorder="1"/>
    <xf numFmtId="0" fontId="22" fillId="0" borderId="9" xfId="7" applyFont="1" applyBorder="1"/>
    <xf numFmtId="0" fontId="22" fillId="0" borderId="10" xfId="7" applyFont="1" applyBorder="1"/>
    <xf numFmtId="0" fontId="27" fillId="0" borderId="0" xfId="7" applyFont="1" applyAlignment="1">
      <alignment vertical="center"/>
    </xf>
    <xf numFmtId="0" fontId="28" fillId="0" borderId="0" xfId="7" applyFont="1" applyAlignment="1">
      <alignment vertical="center"/>
    </xf>
    <xf numFmtId="0" fontId="29" fillId="0" borderId="0" xfId="7" applyFont="1" applyAlignment="1">
      <alignment vertical="center"/>
    </xf>
    <xf numFmtId="0" fontId="30" fillId="0" borderId="0" xfId="7" applyFont="1" applyAlignment="1">
      <alignment vertical="center"/>
    </xf>
    <xf numFmtId="1" fontId="12" fillId="0" borderId="0" xfId="7" applyNumberFormat="1" applyFont="1" applyAlignment="1">
      <alignment vertical="center"/>
    </xf>
    <xf numFmtId="1" fontId="31" fillId="0" borderId="0" xfId="7" applyNumberFormat="1" applyFont="1" applyAlignment="1">
      <alignment vertical="center"/>
    </xf>
    <xf numFmtId="0" fontId="33" fillId="0" borderId="0" xfId="7" applyFont="1" applyAlignment="1">
      <alignment vertical="center"/>
    </xf>
    <xf numFmtId="49" fontId="15" fillId="0" borderId="0" xfId="7" quotePrefix="1" applyNumberFormat="1" applyFont="1" applyAlignment="1">
      <alignment vertical="center"/>
    </xf>
    <xf numFmtId="49" fontId="15" fillId="0" borderId="0" xfId="7" applyNumberFormat="1" applyFont="1" applyAlignment="1">
      <alignment vertical="center"/>
    </xf>
    <xf numFmtId="1" fontId="17" fillId="0" borderId="0" xfId="7" applyNumberFormat="1" applyFont="1" applyAlignment="1">
      <alignment vertical="center"/>
    </xf>
    <xf numFmtId="9" fontId="17" fillId="0" borderId="0" xfId="7" applyNumberFormat="1" applyFont="1" applyAlignment="1">
      <alignment vertical="center"/>
    </xf>
    <xf numFmtId="0" fontId="36" fillId="0" borderId="0" xfId="7" applyFont="1" applyAlignment="1">
      <alignment vertical="center" wrapText="1"/>
    </xf>
    <xf numFmtId="0" fontId="34" fillId="0" borderId="0" xfId="7" applyFont="1" applyAlignment="1">
      <alignment vertical="center" wrapText="1"/>
    </xf>
    <xf numFmtId="9" fontId="12" fillId="0" borderId="0" xfId="7" applyNumberFormat="1" applyFont="1" applyAlignment="1">
      <alignment vertical="center"/>
    </xf>
    <xf numFmtId="0" fontId="38" fillId="0" borderId="0" xfId="7" applyFont="1" applyAlignment="1">
      <alignment vertical="center"/>
    </xf>
    <xf numFmtId="9" fontId="38" fillId="0" borderId="0" xfId="7" applyNumberFormat="1" applyFont="1" applyAlignment="1">
      <alignment vertical="center"/>
    </xf>
    <xf numFmtId="9" fontId="40" fillId="0" borderId="0" xfId="7" applyNumberFormat="1" applyFont="1" applyAlignment="1">
      <alignment vertical="center"/>
    </xf>
    <xf numFmtId="0" fontId="39" fillId="0" borderId="0" xfId="7" applyFont="1" applyAlignment="1">
      <alignment vertical="center" wrapText="1"/>
    </xf>
    <xf numFmtId="9" fontId="20" fillId="0" borderId="0" xfId="7" applyNumberFormat="1" applyFont="1" applyAlignment="1">
      <alignment vertical="center"/>
    </xf>
    <xf numFmtId="0" fontId="12" fillId="0" borderId="0" xfId="7" applyFont="1" applyAlignment="1">
      <alignment vertical="center" textRotation="180"/>
    </xf>
    <xf numFmtId="0" fontId="11" fillId="0" borderId="0" xfId="7" quotePrefix="1" applyFont="1" applyAlignment="1">
      <alignment vertical="center"/>
    </xf>
    <xf numFmtId="0" fontId="11" fillId="0" borderId="0" xfId="4" applyFont="1" applyFill="1" applyAlignment="1">
      <alignment vertical="center"/>
    </xf>
    <xf numFmtId="49" fontId="11" fillId="0" borderId="0" xfId="7" applyNumberFormat="1" applyFont="1" applyAlignment="1">
      <alignment vertical="center"/>
    </xf>
    <xf numFmtId="49" fontId="7" fillId="0" borderId="0" xfId="0" applyNumberFormat="1" applyFont="1" applyFill="1" applyBorder="1" applyAlignment="1">
      <alignment horizontal="center"/>
    </xf>
    <xf numFmtId="49" fontId="7" fillId="0" borderId="0" xfId="0" quotePrefix="1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0" fontId="44" fillId="0" borderId="0" xfId="5" applyFont="1" applyAlignment="1">
      <alignment horizont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3" applyFont="1" applyFill="1" applyBorder="1" applyAlignment="1">
      <alignment horizontal="center" vertical="center" wrapText="1"/>
    </xf>
    <xf numFmtId="44" fontId="6" fillId="0" borderId="0" xfId="3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45" fillId="4" borderId="0" xfId="3" applyFont="1" applyFill="1" applyAlignment="1">
      <alignment horizontal="center" vertical="center"/>
    </xf>
    <xf numFmtId="43" fontId="45" fillId="4" borderId="0" xfId="9" applyFont="1" applyFill="1" applyAlignment="1">
      <alignment horizontal="center" vertical="center"/>
    </xf>
    <xf numFmtId="44" fontId="45" fillId="4" borderId="0" xfId="0" applyNumberFormat="1" applyFont="1" applyFill="1" applyAlignment="1">
      <alignment horizontal="center" vertical="center"/>
    </xf>
    <xf numFmtId="0" fontId="46" fillId="4" borderId="0" xfId="0" applyFont="1" applyFill="1" applyAlignment="1">
      <alignment horizontal="center" vertical="center" wrapText="1"/>
    </xf>
    <xf numFmtId="49" fontId="46" fillId="4" borderId="0" xfId="0" applyNumberFormat="1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44" fontId="46" fillId="4" borderId="0" xfId="3" applyFont="1" applyFill="1" applyBorder="1" applyAlignment="1">
      <alignment horizontal="center" vertical="center" wrapText="1"/>
    </xf>
    <xf numFmtId="44" fontId="46" fillId="4" borderId="0" xfId="3" applyFont="1" applyFill="1" applyAlignment="1">
      <alignment horizontal="center" vertical="center" wrapText="1"/>
    </xf>
    <xf numFmtId="1" fontId="46" fillId="4" borderId="0" xfId="0" applyNumberFormat="1" applyFont="1" applyFill="1" applyAlignment="1">
      <alignment horizontal="center" vertical="center"/>
    </xf>
    <xf numFmtId="0" fontId="46" fillId="4" borderId="0" xfId="0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1" fontId="7" fillId="0" borderId="0" xfId="3" applyNumberFormat="1" applyFont="1" applyFill="1" applyBorder="1" applyAlignment="1">
      <alignment horizontal="center" wrapText="1"/>
    </xf>
    <xf numFmtId="1" fontId="45" fillId="0" borderId="0" xfId="9" applyNumberFormat="1" applyFont="1" applyFill="1" applyAlignment="1">
      <alignment horizontal="center" vertical="center"/>
    </xf>
    <xf numFmtId="1" fontId="7" fillId="0" borderId="0" xfId="3" applyNumberFormat="1" applyFont="1" applyFill="1" applyBorder="1" applyAlignment="1">
      <alignment horizontal="center"/>
    </xf>
    <xf numFmtId="0" fontId="47" fillId="0" borderId="0" xfId="7" applyFont="1" applyAlignment="1">
      <alignment vertical="center" textRotation="180"/>
    </xf>
    <xf numFmtId="0" fontId="47" fillId="0" borderId="0" xfId="7" applyFont="1" applyAlignment="1">
      <alignment vertical="center"/>
    </xf>
    <xf numFmtId="0" fontId="49" fillId="0" borderId="0" xfId="7" applyFont="1" applyAlignment="1">
      <alignment vertical="center"/>
    </xf>
    <xf numFmtId="0" fontId="50" fillId="0" borderId="0" xfId="7" applyFont="1" applyAlignment="1">
      <alignment vertical="center"/>
    </xf>
    <xf numFmtId="0" fontId="51" fillId="0" borderId="0" xfId="7" applyFont="1" applyAlignment="1">
      <alignment vertical="center"/>
    </xf>
    <xf numFmtId="164" fontId="45" fillId="0" borderId="0" xfId="0" applyNumberFormat="1" applyFont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/>
    </xf>
    <xf numFmtId="164" fontId="6" fillId="5" borderId="0" xfId="0" applyNumberFormat="1" applyFont="1" applyFill="1" applyBorder="1" applyAlignment="1">
      <alignment horizontal="center" wrapText="1"/>
    </xf>
    <xf numFmtId="0" fontId="37" fillId="0" borderId="15" xfId="7" applyFont="1" applyBorder="1" applyAlignment="1">
      <alignment vertical="center" wrapText="1"/>
    </xf>
    <xf numFmtId="0" fontId="38" fillId="0" borderId="16" xfId="7" applyFont="1" applyBorder="1" applyAlignment="1">
      <alignment vertical="center" wrapText="1"/>
    </xf>
    <xf numFmtId="0" fontId="38" fillId="0" borderId="17" xfId="7" applyFont="1" applyBorder="1" applyAlignment="1">
      <alignment vertical="center" wrapText="1"/>
    </xf>
    <xf numFmtId="9" fontId="38" fillId="0" borderId="8" xfId="7" applyNumberFormat="1" applyFont="1" applyBorder="1" applyAlignment="1">
      <alignment vertical="center"/>
    </xf>
    <xf numFmtId="9" fontId="38" fillId="0" borderId="9" xfId="7" applyNumberFormat="1" applyFont="1" applyBorder="1" applyAlignment="1">
      <alignment vertical="center"/>
    </xf>
    <xf numFmtId="0" fontId="15" fillId="0" borderId="0" xfId="7" applyFont="1" applyAlignment="1">
      <alignment vertical="center"/>
    </xf>
    <xf numFmtId="0" fontId="37" fillId="0" borderId="16" xfId="7" applyFont="1" applyBorder="1" applyAlignment="1">
      <alignment vertical="center" wrapText="1"/>
    </xf>
    <xf numFmtId="0" fontId="37" fillId="0" borderId="17" xfId="7" applyFont="1" applyBorder="1" applyAlignment="1">
      <alignment vertical="center" wrapText="1"/>
    </xf>
    <xf numFmtId="9" fontId="38" fillId="0" borderId="15" xfId="7" applyNumberFormat="1" applyFont="1" applyBorder="1" applyAlignment="1">
      <alignment vertical="center"/>
    </xf>
    <xf numFmtId="9" fontId="38" fillId="0" borderId="16" xfId="7" applyNumberFormat="1" applyFont="1" applyBorder="1" applyAlignment="1">
      <alignment vertical="center"/>
    </xf>
    <xf numFmtId="0" fontId="39" fillId="0" borderId="0" xfId="7" applyFont="1" applyAlignment="1">
      <alignment vertical="center" wrapText="1"/>
    </xf>
    <xf numFmtId="0" fontId="22" fillId="0" borderId="20" xfId="7" applyFont="1" applyBorder="1"/>
    <xf numFmtId="0" fontId="22" fillId="0" borderId="13" xfId="7" applyFont="1" applyBorder="1"/>
    <xf numFmtId="0" fontId="17" fillId="0" borderId="3" xfId="7" applyFont="1" applyBorder="1" applyAlignment="1">
      <alignment vertical="center"/>
    </xf>
    <xf numFmtId="0" fontId="34" fillId="0" borderId="2" xfId="7" applyFont="1" applyBorder="1" applyAlignment="1">
      <alignment vertical="center"/>
    </xf>
    <xf numFmtId="0" fontId="34" fillId="0" borderId="3" xfId="7" applyFont="1" applyBorder="1" applyAlignment="1">
      <alignment vertical="center"/>
    </xf>
    <xf numFmtId="0" fontId="34" fillId="0" borderId="21" xfId="7" applyFont="1" applyBorder="1" applyAlignment="1">
      <alignment vertical="center"/>
    </xf>
    <xf numFmtId="0" fontId="34" fillId="0" borderId="0" xfId="7" applyFont="1" applyAlignment="1">
      <alignment vertical="center"/>
    </xf>
    <xf numFmtId="0" fontId="34" fillId="0" borderId="8" xfId="7" applyFont="1" applyBorder="1" applyAlignment="1">
      <alignment vertical="center"/>
    </xf>
    <xf numFmtId="0" fontId="34" fillId="0" borderId="9" xfId="7" applyFont="1" applyBorder="1" applyAlignment="1">
      <alignment vertical="center"/>
    </xf>
    <xf numFmtId="0" fontId="35" fillId="0" borderId="2" xfId="7" applyFont="1" applyBorder="1" applyAlignment="1">
      <alignment vertical="center" wrapText="1"/>
    </xf>
    <xf numFmtId="0" fontId="35" fillId="0" borderId="3" xfId="7" applyFont="1" applyBorder="1" applyAlignment="1">
      <alignment vertical="center" wrapText="1"/>
    </xf>
    <xf numFmtId="0" fontId="35" fillId="0" borderId="4" xfId="7" applyFont="1" applyBorder="1" applyAlignment="1">
      <alignment vertical="center" wrapText="1"/>
    </xf>
    <xf numFmtId="0" fontId="35" fillId="0" borderId="21" xfId="7" applyFont="1" applyBorder="1" applyAlignment="1">
      <alignment vertical="center" wrapText="1"/>
    </xf>
    <xf numFmtId="0" fontId="35" fillId="0" borderId="0" xfId="7" applyFont="1" applyAlignment="1">
      <alignment vertical="center" wrapText="1"/>
    </xf>
    <xf numFmtId="0" fontId="35" fillId="0" borderId="22" xfId="7" applyFont="1" applyBorder="1" applyAlignment="1">
      <alignment vertical="center" wrapText="1"/>
    </xf>
    <xf numFmtId="0" fontId="35" fillId="0" borderId="8" xfId="7" applyFont="1" applyBorder="1" applyAlignment="1">
      <alignment vertical="center" wrapText="1"/>
    </xf>
    <xf numFmtId="0" fontId="35" fillId="0" borderId="9" xfId="7" applyFont="1" applyBorder="1" applyAlignment="1">
      <alignment vertical="center" wrapText="1"/>
    </xf>
    <xf numFmtId="0" fontId="35" fillId="0" borderId="10" xfId="7" applyFont="1" applyBorder="1" applyAlignment="1">
      <alignment vertical="center" wrapText="1"/>
    </xf>
    <xf numFmtId="0" fontId="2" fillId="3" borderId="3" xfId="7" applyFont="1" applyFill="1" applyBorder="1" applyAlignment="1">
      <alignment vertical="center" wrapText="1"/>
    </xf>
    <xf numFmtId="0" fontId="2" fillId="3" borderId="4" xfId="7" applyFont="1" applyFill="1" applyBorder="1" applyAlignment="1">
      <alignment vertical="center" wrapText="1"/>
    </xf>
    <xf numFmtId="0" fontId="2" fillId="3" borderId="0" xfId="7" applyFont="1" applyFill="1" applyAlignment="1">
      <alignment vertical="center" wrapText="1"/>
    </xf>
    <xf numFmtId="0" fontId="2" fillId="3" borderId="22" xfId="7" applyFont="1" applyFill="1" applyBorder="1" applyAlignment="1">
      <alignment vertical="center" wrapText="1"/>
    </xf>
    <xf numFmtId="0" fontId="2" fillId="3" borderId="9" xfId="7" applyFont="1" applyFill="1" applyBorder="1" applyAlignment="1">
      <alignment vertical="center" wrapText="1"/>
    </xf>
    <xf numFmtId="0" fontId="2" fillId="3" borderId="10" xfId="7" applyFont="1" applyFill="1" applyBorder="1" applyAlignment="1">
      <alignment vertical="center" wrapText="1"/>
    </xf>
    <xf numFmtId="0" fontId="20" fillId="0" borderId="13" xfId="7" applyFont="1" applyBorder="1" applyAlignment="1">
      <alignment vertical="center"/>
    </xf>
    <xf numFmtId="0" fontId="20" fillId="0" borderId="20" xfId="7" applyFont="1" applyBorder="1" applyAlignment="1">
      <alignment vertical="center"/>
    </xf>
    <xf numFmtId="0" fontId="3" fillId="0" borderId="0" xfId="7" applyFont="1" applyAlignment="1">
      <alignment vertical="center"/>
    </xf>
    <xf numFmtId="0" fontId="3" fillId="0" borderId="13" xfId="7" applyFont="1" applyBorder="1"/>
    <xf numFmtId="0" fontId="22" fillId="0" borderId="0" xfId="7" applyFont="1"/>
    <xf numFmtId="0" fontId="12" fillId="0" borderId="2" xfId="7" applyFont="1" applyBorder="1"/>
    <xf numFmtId="0" fontId="12" fillId="0" borderId="3" xfId="7" applyFont="1" applyBorder="1"/>
    <xf numFmtId="0" fontId="12" fillId="0" borderId="4" xfId="7" applyFont="1" applyBorder="1"/>
    <xf numFmtId="0" fontId="3" fillId="0" borderId="20" xfId="7" applyFont="1" applyBorder="1" applyAlignment="1">
      <alignment vertical="center"/>
    </xf>
    <xf numFmtId="0" fontId="15" fillId="2" borderId="2" xfId="7" applyFont="1" applyFill="1" applyBorder="1" applyAlignment="1">
      <alignment vertical="center"/>
    </xf>
    <xf numFmtId="0" fontId="15" fillId="2" borderId="3" xfId="7" applyFont="1" applyFill="1" applyBorder="1" applyAlignment="1">
      <alignment vertical="center"/>
    </xf>
    <xf numFmtId="0" fontId="15" fillId="2" borderId="4" xfId="7" applyFont="1" applyFill="1" applyBorder="1" applyAlignment="1">
      <alignment vertical="center"/>
    </xf>
    <xf numFmtId="0" fontId="3" fillId="0" borderId="2" xfId="7" applyFont="1" applyBorder="1" applyAlignment="1">
      <alignment vertical="center"/>
    </xf>
    <xf numFmtId="0" fontId="3" fillId="0" borderId="3" xfId="7" applyFont="1" applyBorder="1" applyAlignment="1">
      <alignment vertical="center"/>
    </xf>
    <xf numFmtId="0" fontId="3" fillId="0" borderId="4" xfId="7" applyFont="1" applyBorder="1" applyAlignment="1">
      <alignment vertical="center"/>
    </xf>
    <xf numFmtId="0" fontId="15" fillId="0" borderId="2" xfId="7" applyFont="1" applyBorder="1" applyAlignment="1">
      <alignment vertical="center"/>
    </xf>
    <xf numFmtId="0" fontId="15" fillId="0" borderId="4" xfId="7" applyFont="1" applyBorder="1" applyAlignment="1">
      <alignment vertical="center"/>
    </xf>
    <xf numFmtId="0" fontId="15" fillId="0" borderId="13" xfId="7" applyFont="1" applyBorder="1" applyAlignment="1">
      <alignment vertical="center"/>
    </xf>
    <xf numFmtId="0" fontId="15" fillId="2" borderId="15" xfId="7" applyFont="1" applyFill="1" applyBorder="1" applyAlignment="1">
      <alignment vertical="center"/>
    </xf>
    <xf numFmtId="0" fontId="15" fillId="2" borderId="16" xfId="7" applyFont="1" applyFill="1" applyBorder="1" applyAlignment="1">
      <alignment vertical="center"/>
    </xf>
    <xf numFmtId="0" fontId="15" fillId="2" borderId="17" xfId="7" applyFont="1" applyFill="1" applyBorder="1" applyAlignment="1">
      <alignment vertical="center"/>
    </xf>
    <xf numFmtId="0" fontId="3" fillId="0" borderId="15" xfId="7" applyFont="1" applyBorder="1" applyAlignment="1">
      <alignment vertical="center"/>
    </xf>
    <xf numFmtId="0" fontId="3" fillId="0" borderId="16" xfId="7" applyFont="1" applyBorder="1" applyAlignment="1">
      <alignment vertical="center"/>
    </xf>
    <xf numFmtId="0" fontId="3" fillId="0" borderId="17" xfId="7" applyFont="1" applyBorder="1" applyAlignment="1">
      <alignment vertical="center"/>
    </xf>
    <xf numFmtId="0" fontId="15" fillId="0" borderId="15" xfId="7" applyFont="1" applyBorder="1" applyAlignment="1">
      <alignment vertical="center"/>
    </xf>
    <xf numFmtId="0" fontId="15" fillId="0" borderId="17" xfId="7" applyFont="1" applyBorder="1" applyAlignment="1">
      <alignment vertical="center"/>
    </xf>
    <xf numFmtId="0" fontId="3" fillId="0" borderId="18" xfId="7" applyFont="1" applyBorder="1" applyAlignment="1">
      <alignment vertical="center"/>
    </xf>
    <xf numFmtId="0" fontId="3" fillId="0" borderId="19" xfId="7" applyFont="1" applyBorder="1" applyAlignment="1">
      <alignment vertical="center"/>
    </xf>
    <xf numFmtId="0" fontId="3" fillId="0" borderId="13" xfId="7" applyFont="1" applyBorder="1" applyAlignment="1">
      <alignment vertical="center"/>
    </xf>
    <xf numFmtId="0" fontId="2" fillId="0" borderId="0" xfId="7" applyFont="1" applyAlignment="1">
      <alignment vertical="center"/>
    </xf>
    <xf numFmtId="0" fontId="16" fillId="0" borderId="0" xfId="4" applyFont="1" applyAlignment="1">
      <alignment horizontal="center" vertical="center" wrapText="1"/>
    </xf>
    <xf numFmtId="0" fontId="2" fillId="0" borderId="1" xfId="7" applyFont="1" applyBorder="1" applyAlignment="1">
      <alignment vertical="center" wrapText="1"/>
    </xf>
    <xf numFmtId="0" fontId="2" fillId="0" borderId="7" xfId="7" applyFont="1" applyBorder="1" applyAlignment="1">
      <alignment vertical="center" wrapText="1"/>
    </xf>
    <xf numFmtId="0" fontId="2" fillId="0" borderId="2" xfId="7" applyFont="1" applyBorder="1" applyAlignment="1">
      <alignment vertical="center" wrapText="1"/>
    </xf>
    <xf numFmtId="0" fontId="2" fillId="0" borderId="3" xfId="7" applyFont="1" applyBorder="1" applyAlignment="1">
      <alignment vertical="center" wrapText="1"/>
    </xf>
    <xf numFmtId="0" fontId="2" fillId="0" borderId="8" xfId="7" applyFont="1" applyBorder="1" applyAlignment="1">
      <alignment vertical="center" wrapText="1"/>
    </xf>
    <xf numFmtId="0" fontId="2" fillId="0" borderId="9" xfId="7" applyFont="1" applyBorder="1" applyAlignment="1">
      <alignment vertical="center" wrapText="1"/>
    </xf>
    <xf numFmtId="0" fontId="12" fillId="3" borderId="2" xfId="7" applyFont="1" applyFill="1" applyBorder="1" applyAlignment="1">
      <alignment vertical="center" wrapText="1"/>
    </xf>
    <xf numFmtId="0" fontId="12" fillId="3" borderId="3" xfId="7" applyFont="1" applyFill="1" applyBorder="1" applyAlignment="1">
      <alignment vertical="center" wrapText="1"/>
    </xf>
    <xf numFmtId="0" fontId="12" fillId="3" borderId="4" xfId="7" applyFont="1" applyFill="1" applyBorder="1" applyAlignment="1">
      <alignment vertical="center" wrapText="1"/>
    </xf>
    <xf numFmtId="0" fontId="12" fillId="3" borderId="8" xfId="7" applyFont="1" applyFill="1" applyBorder="1" applyAlignment="1">
      <alignment vertical="center" wrapText="1"/>
    </xf>
    <xf numFmtId="0" fontId="12" fillId="3" borderId="9" xfId="7" applyFont="1" applyFill="1" applyBorder="1" applyAlignment="1">
      <alignment vertical="center" wrapText="1"/>
    </xf>
    <xf numFmtId="0" fontId="12" fillId="3" borderId="10" xfId="7" applyFont="1" applyFill="1" applyBorder="1" applyAlignment="1">
      <alignment vertical="center" wrapText="1"/>
    </xf>
    <xf numFmtId="0" fontId="12" fillId="0" borderId="2" xfId="7" applyFont="1" applyBorder="1" applyAlignment="1">
      <alignment vertical="center"/>
    </xf>
    <xf numFmtId="0" fontId="12" fillId="0" borderId="4" xfId="7" applyFont="1" applyBorder="1" applyAlignment="1">
      <alignment vertical="center"/>
    </xf>
    <xf numFmtId="0" fontId="12" fillId="0" borderId="8" xfId="7" applyFont="1" applyBorder="1" applyAlignment="1">
      <alignment vertical="center"/>
    </xf>
    <xf numFmtId="0" fontId="12" fillId="0" borderId="10" xfId="7" applyFont="1" applyBorder="1" applyAlignment="1">
      <alignment vertical="center"/>
    </xf>
    <xf numFmtId="0" fontId="12" fillId="0" borderId="5" xfId="7" applyFont="1" applyBorder="1" applyAlignment="1">
      <alignment vertical="center"/>
    </xf>
    <xf numFmtId="0" fontId="12" fillId="0" borderId="6" xfId="7" applyFont="1" applyBorder="1" applyAlignment="1">
      <alignment vertical="center"/>
    </xf>
    <xf numFmtId="0" fontId="12" fillId="0" borderId="11" xfId="7" applyFont="1" applyBorder="1" applyAlignment="1">
      <alignment vertical="center"/>
    </xf>
    <xf numFmtId="0" fontId="12" fillId="0" borderId="12" xfId="7" applyFont="1" applyBorder="1" applyAlignment="1">
      <alignment vertical="center"/>
    </xf>
  </cellXfs>
  <cellStyles count="10">
    <cellStyle name="Comma" xfId="9" builtinId="3"/>
    <cellStyle name="Currency" xfId="3" builtinId="4"/>
    <cellStyle name="Currency 2" xfId="6" xr:uid="{61457889-D291-452D-96FF-183BCB04DCA1}"/>
    <cellStyle name="Normal" xfId="0" builtinId="0"/>
    <cellStyle name="Normal 2" xfId="1" xr:uid="{00000000-0005-0000-0000-000001000000}"/>
    <cellStyle name="Normal 2 2" xfId="8" xr:uid="{8BC2FB6A-9E8F-4608-ADB2-D6CDDEFB543B}"/>
    <cellStyle name="Normal 2 2 2 2" xfId="2" xr:uid="{00000000-0005-0000-0000-000002000000}"/>
    <cellStyle name="Normal 2 3 2" xfId="7" xr:uid="{1C7B2030-A97A-4933-BE0E-3870202671DB}"/>
    <cellStyle name="Normal 3 11" xfId="4" xr:uid="{7D1683FA-3658-4B41-930E-6414C5F2A7C0}"/>
    <cellStyle name="Normal 34" xfId="5" xr:uid="{6196B6D7-C00C-4A41-893D-831CE248CD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67236</xdr:colOff>
      <xdr:row>0</xdr:row>
      <xdr:rowOff>0</xdr:rowOff>
    </xdr:from>
    <xdr:to>
      <xdr:col>6</xdr:col>
      <xdr:colOff>1</xdr:colOff>
      <xdr:row>7</xdr:row>
      <xdr:rowOff>10242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FC1BD7-8F2D-4B08-894E-A28BFDBF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6" y="0"/>
          <a:ext cx="1916206" cy="1354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E6217-1A5D-4E5B-8E7E-9D77D7FEB01C}">
  <sheetPr>
    <pageSetUpPr fitToPage="1"/>
  </sheetPr>
  <dimension ref="A6:AO77"/>
  <sheetViews>
    <sheetView tabSelected="1" zoomScale="85" zoomScaleNormal="85" workbookViewId="0">
      <selection activeCell="N22" sqref="N22"/>
    </sheetView>
  </sheetViews>
  <sheetFormatPr defaultColWidth="9.140625" defaultRowHeight="12.75" x14ac:dyDescent="0.2"/>
  <cols>
    <col min="1" max="1" width="3.85546875" style="3" customWidth="1"/>
    <col min="2" max="2" width="3" style="3" customWidth="1"/>
    <col min="3" max="3" width="13.85546875" style="3" customWidth="1"/>
    <col min="4" max="6" width="3" style="3" customWidth="1"/>
    <col min="7" max="7" width="20" style="3" bestFit="1" customWidth="1"/>
    <col min="8" max="8" width="3" style="3" customWidth="1"/>
    <col min="9" max="11" width="2.5703125" style="3" customWidth="1"/>
    <col min="12" max="12" width="3.85546875" style="3" customWidth="1"/>
    <col min="13" max="15" width="3.5703125" style="3" customWidth="1"/>
    <col min="16" max="16" width="21.7109375" style="3" bestFit="1" customWidth="1"/>
    <col min="17" max="20" width="3.85546875" style="3" customWidth="1"/>
    <col min="21" max="21" width="3" style="3" customWidth="1"/>
    <col min="22" max="22" width="3.140625" style="3" customWidth="1"/>
    <col min="23" max="24" width="3" style="3" customWidth="1"/>
    <col min="25" max="25" width="6.140625" style="3" customWidth="1"/>
    <col min="26" max="31" width="3" style="3" customWidth="1"/>
    <col min="32" max="32" width="3.140625" style="3" customWidth="1"/>
    <col min="33" max="33" width="5.85546875" style="3" customWidth="1"/>
    <col min="34" max="34" width="2.85546875" style="3" customWidth="1"/>
    <col min="35" max="35" width="2.42578125" style="3" customWidth="1"/>
    <col min="36" max="36" width="15.5703125" style="3" customWidth="1"/>
    <col min="37" max="37" width="0.5703125" style="3" customWidth="1"/>
    <col min="38" max="16384" width="9.140625" style="3"/>
  </cols>
  <sheetData>
    <row r="6" spans="1:37" ht="30.75" customHeight="1" x14ac:dyDescent="0.2">
      <c r="B6" s="4"/>
      <c r="C6" s="4"/>
      <c r="D6" s="4"/>
      <c r="F6" s="4"/>
      <c r="G6" s="46" t="s">
        <v>766</v>
      </c>
      <c r="H6" s="4"/>
      <c r="I6" s="4"/>
      <c r="J6" s="4"/>
      <c r="K6" s="4"/>
      <c r="L6" s="4"/>
      <c r="M6" s="4"/>
      <c r="N6" s="4"/>
      <c r="O6" s="4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</row>
    <row r="7" spans="1:37" s="8" customFormat="1" ht="14.1" customHeight="1" x14ac:dyDescent="0.2">
      <c r="A7" s="3"/>
      <c r="B7" s="5"/>
      <c r="C7" s="6"/>
      <c r="D7" s="4"/>
      <c r="E7" s="7"/>
      <c r="F7" s="4"/>
      <c r="G7" s="4"/>
      <c r="H7" s="4"/>
      <c r="I7" s="4"/>
      <c r="J7" s="4"/>
      <c r="K7" s="4"/>
      <c r="L7" s="4"/>
      <c r="M7" s="4"/>
      <c r="N7" s="4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</row>
    <row r="8" spans="1:37" s="8" customFormat="1" ht="16.5" customHeight="1" x14ac:dyDescent="0.2">
      <c r="A8" s="3"/>
      <c r="B8" s="9" t="s">
        <v>231</v>
      </c>
      <c r="C8" s="6"/>
      <c r="D8" s="4"/>
      <c r="E8" s="4"/>
      <c r="F8" s="4"/>
      <c r="G8" s="4"/>
      <c r="H8" s="4"/>
      <c r="I8" s="4"/>
      <c r="J8" s="4"/>
      <c r="K8" s="4"/>
      <c r="L8" s="4"/>
      <c r="M8" s="189" t="s">
        <v>1362</v>
      </c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</row>
    <row r="9" spans="1:37" s="8" customFormat="1" ht="16.5" customHeight="1" x14ac:dyDescent="0.2">
      <c r="A9" s="3"/>
      <c r="B9" s="9" t="s">
        <v>1356</v>
      </c>
      <c r="C9" s="6"/>
      <c r="D9" s="4"/>
      <c r="E9" s="4"/>
      <c r="F9" s="4"/>
      <c r="G9" s="4"/>
      <c r="H9" s="4"/>
      <c r="I9" s="4"/>
      <c r="J9" s="4"/>
      <c r="K9" s="4"/>
      <c r="L9" s="4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</row>
    <row r="10" spans="1:37" s="8" customFormat="1" ht="21.2" customHeight="1" x14ac:dyDescent="0.2">
      <c r="A10" s="3"/>
      <c r="B10" s="9" t="s">
        <v>232</v>
      </c>
      <c r="C10" s="6"/>
      <c r="D10" s="4"/>
      <c r="E10" s="4"/>
      <c r="F10" s="4"/>
      <c r="G10" s="4"/>
      <c r="H10" s="4"/>
      <c r="I10" s="4"/>
      <c r="J10" s="4"/>
      <c r="K10" s="4"/>
      <c r="L10" s="4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</row>
    <row r="11" spans="1:37" s="8" customFormat="1" ht="17.45" customHeight="1" thickBot="1" x14ac:dyDescent="0.25">
      <c r="A11" s="3"/>
      <c r="B11" s="9" t="s">
        <v>233</v>
      </c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3"/>
      <c r="P11" s="4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37" s="8" customFormat="1" ht="15" customHeight="1" x14ac:dyDescent="0.2">
      <c r="A12" s="3"/>
      <c r="B12" s="9" t="s">
        <v>234</v>
      </c>
      <c r="C12" s="6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3"/>
      <c r="P12" s="4"/>
      <c r="Q12" s="13"/>
      <c r="R12" s="13"/>
      <c r="S12" s="13"/>
      <c r="T12" s="13"/>
      <c r="U12" s="13"/>
      <c r="V12" s="13"/>
      <c r="W12" s="13"/>
      <c r="X12" s="13"/>
      <c r="Y12" s="190" t="s">
        <v>235</v>
      </c>
      <c r="Z12" s="192" t="s">
        <v>236</v>
      </c>
      <c r="AA12" s="193"/>
      <c r="AB12" s="193"/>
      <c r="AC12" s="196" t="s">
        <v>237</v>
      </c>
      <c r="AD12" s="197"/>
      <c r="AE12" s="197"/>
      <c r="AF12" s="198"/>
      <c r="AG12" s="202" t="s">
        <v>238</v>
      </c>
      <c r="AH12" s="203"/>
      <c r="AI12" s="206" t="s">
        <v>239</v>
      </c>
      <c r="AJ12" s="207"/>
    </row>
    <row r="13" spans="1:37" s="8" customFormat="1" ht="15" customHeight="1" thickBot="1" x14ac:dyDescent="0.25">
      <c r="A13" s="3"/>
      <c r="B13" s="10" t="s">
        <v>240</v>
      </c>
      <c r="C13" s="6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3"/>
      <c r="P13" s="4"/>
      <c r="Q13" s="13"/>
      <c r="R13" s="13"/>
      <c r="S13" s="13"/>
      <c r="T13" s="13"/>
      <c r="U13" s="13"/>
      <c r="V13" s="13"/>
      <c r="W13" s="13"/>
      <c r="X13" s="13"/>
      <c r="Y13" s="191"/>
      <c r="Z13" s="194"/>
      <c r="AA13" s="195"/>
      <c r="AB13" s="195"/>
      <c r="AC13" s="199"/>
      <c r="AD13" s="200"/>
      <c r="AE13" s="200"/>
      <c r="AF13" s="201"/>
      <c r="AG13" s="204"/>
      <c r="AH13" s="205"/>
      <c r="AI13" s="208"/>
      <c r="AJ13" s="209"/>
    </row>
    <row r="14" spans="1:37" s="8" customFormat="1" ht="21.75" customHeight="1" thickBot="1" x14ac:dyDescent="0.25">
      <c r="A14" s="3"/>
      <c r="B14" s="11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3"/>
      <c r="P14" s="4"/>
      <c r="Q14" s="13"/>
      <c r="R14" s="13"/>
      <c r="S14" s="13"/>
      <c r="T14" s="13"/>
      <c r="U14" s="13"/>
      <c r="V14" s="13"/>
      <c r="W14" s="13"/>
      <c r="X14" s="13"/>
      <c r="Y14" s="12"/>
      <c r="Z14" s="168"/>
      <c r="AA14" s="169"/>
      <c r="AB14" s="170"/>
      <c r="AC14" s="171"/>
      <c r="AD14" s="172"/>
      <c r="AE14" s="172"/>
      <c r="AF14" s="173"/>
      <c r="AG14" s="174" t="s">
        <v>241</v>
      </c>
      <c r="AH14" s="175"/>
      <c r="AI14" s="171"/>
      <c r="AJ14" s="173"/>
    </row>
    <row r="15" spans="1:37" ht="23.25" customHeight="1" thickBot="1" x14ac:dyDescent="0.25">
      <c r="A15" s="13"/>
      <c r="B15" s="9"/>
      <c r="C15" s="9"/>
      <c r="D15" s="9"/>
      <c r="E15" s="9"/>
      <c r="F15" s="9"/>
      <c r="G15" s="9" t="s">
        <v>242</v>
      </c>
      <c r="H15" s="176"/>
      <c r="I15" s="176"/>
      <c r="J15" s="176"/>
      <c r="K15" s="176"/>
      <c r="L15" s="176"/>
      <c r="M15" s="176"/>
      <c r="N15" s="176"/>
      <c r="O15" s="176"/>
      <c r="P15" s="176" t="s">
        <v>243</v>
      </c>
      <c r="Q15" s="176"/>
      <c r="R15" s="176"/>
      <c r="S15" s="176"/>
      <c r="T15" s="176"/>
      <c r="U15" s="176"/>
      <c r="V15" s="176"/>
      <c r="W15" s="176"/>
      <c r="Y15" s="14"/>
      <c r="Z15" s="177"/>
      <c r="AA15" s="178"/>
      <c r="AB15" s="179"/>
      <c r="AC15" s="180"/>
      <c r="AD15" s="181"/>
      <c r="AE15" s="181"/>
      <c r="AF15" s="182"/>
      <c r="AG15" s="183" t="s">
        <v>244</v>
      </c>
      <c r="AH15" s="184"/>
      <c r="AI15" s="185"/>
      <c r="AJ15" s="186"/>
    </row>
    <row r="16" spans="1:37" ht="22.7" customHeight="1" x14ac:dyDescent="0.2">
      <c r="A16" s="13"/>
      <c r="B16" s="9"/>
      <c r="C16" s="9"/>
      <c r="D16" s="9"/>
      <c r="E16" s="9"/>
      <c r="G16" s="9" t="s">
        <v>245</v>
      </c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Y16" s="9"/>
      <c r="Z16" s="129"/>
      <c r="AA16" s="129"/>
      <c r="AB16" s="129"/>
      <c r="AC16" s="161"/>
      <c r="AD16" s="161"/>
      <c r="AE16" s="161"/>
      <c r="AF16" s="161"/>
      <c r="AG16" s="188"/>
      <c r="AH16" s="188"/>
      <c r="AI16" s="161"/>
      <c r="AJ16" s="161"/>
      <c r="AK16" s="15"/>
    </row>
    <row r="17" spans="1:40" ht="22.7" customHeight="1" x14ac:dyDescent="0.2">
      <c r="A17" s="13"/>
      <c r="B17" s="9"/>
      <c r="C17" s="9"/>
      <c r="D17" s="9"/>
      <c r="G17" s="9" t="s">
        <v>246</v>
      </c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Y17" s="15"/>
      <c r="AA17" s="16"/>
    </row>
    <row r="18" spans="1:40" ht="22.7" customHeight="1" x14ac:dyDescent="0.2">
      <c r="B18" s="13"/>
      <c r="C18" s="9" t="s">
        <v>247</v>
      </c>
      <c r="D18" s="159"/>
      <c r="E18" s="159"/>
      <c r="F18" s="159"/>
      <c r="G18" s="159"/>
      <c r="H18" s="159"/>
      <c r="M18" s="13"/>
      <c r="N18" s="13"/>
      <c r="O18" s="13"/>
      <c r="P18" s="9" t="s">
        <v>248</v>
      </c>
      <c r="Q18" s="160"/>
      <c r="R18" s="160"/>
      <c r="S18" s="160"/>
      <c r="T18" s="160"/>
      <c r="U18" s="160"/>
      <c r="V18" s="160"/>
      <c r="W18" s="160"/>
      <c r="Z18" s="13"/>
      <c r="AC18" s="161"/>
      <c r="AD18" s="161"/>
      <c r="AE18" s="161"/>
      <c r="AF18" s="161"/>
      <c r="AG18" s="161"/>
      <c r="AH18" s="161"/>
      <c r="AI18" s="161"/>
      <c r="AJ18" s="161"/>
    </row>
    <row r="19" spans="1:40" ht="12.95" customHeight="1" x14ac:dyDescent="0.2">
      <c r="B19" s="13"/>
      <c r="C19" s="9"/>
      <c r="D19" s="25"/>
      <c r="E19" s="25"/>
      <c r="F19" s="25"/>
      <c r="G19" s="25"/>
      <c r="H19" s="25"/>
      <c r="M19" s="13"/>
      <c r="N19" s="13"/>
      <c r="O19" s="13"/>
      <c r="P19" s="9"/>
      <c r="Q19" s="25"/>
      <c r="R19" s="25"/>
      <c r="S19" s="25"/>
      <c r="T19" s="25"/>
      <c r="U19" s="25"/>
      <c r="V19" s="25"/>
      <c r="W19" s="25"/>
      <c r="Z19" s="13"/>
    </row>
    <row r="20" spans="1:40" ht="12.6" customHeight="1" x14ac:dyDescent="0.2">
      <c r="B20" s="13"/>
      <c r="C20" s="13"/>
      <c r="D20" s="47"/>
      <c r="E20" s="25"/>
      <c r="F20" s="25"/>
      <c r="G20" s="25"/>
      <c r="H20" s="25"/>
      <c r="M20" s="13"/>
      <c r="N20" s="13"/>
      <c r="O20" s="13"/>
      <c r="P20" s="9"/>
      <c r="Q20" s="25"/>
      <c r="R20" s="25"/>
      <c r="S20" s="25"/>
      <c r="T20" s="25"/>
      <c r="U20" s="25"/>
      <c r="V20" s="25"/>
      <c r="W20" s="25"/>
      <c r="Z20" s="13"/>
    </row>
    <row r="21" spans="1:40" ht="22.7" customHeight="1" x14ac:dyDescent="0.25">
      <c r="A21" s="48"/>
      <c r="B21" s="17" t="s">
        <v>249</v>
      </c>
      <c r="C21" s="49"/>
      <c r="D21" s="50"/>
      <c r="E21" s="50"/>
      <c r="F21" s="50"/>
      <c r="G21" s="50"/>
      <c r="H21" s="50"/>
      <c r="I21" s="18" t="s">
        <v>250</v>
      </c>
      <c r="J21" s="19"/>
      <c r="K21" s="19"/>
      <c r="L21" s="19"/>
      <c r="M21" s="20"/>
      <c r="N21" s="18" t="s">
        <v>1364</v>
      </c>
      <c r="O21" s="20"/>
      <c r="P21" s="20"/>
      <c r="Q21" s="19"/>
      <c r="R21" s="19"/>
      <c r="S21" s="19"/>
      <c r="T21" s="50"/>
      <c r="U21" s="50"/>
      <c r="V21" s="50"/>
      <c r="W21" s="50"/>
      <c r="X21" s="21"/>
      <c r="Y21" s="21"/>
      <c r="Z21" s="22"/>
      <c r="AA21" s="48"/>
      <c r="AB21" s="48"/>
      <c r="AC21" s="21"/>
      <c r="AD21" s="21"/>
      <c r="AE21" s="21"/>
      <c r="AF21" s="21"/>
      <c r="AG21" s="21"/>
      <c r="AH21" s="21"/>
      <c r="AI21" s="21"/>
      <c r="AJ21" s="21"/>
      <c r="AK21" s="48"/>
    </row>
    <row r="22" spans="1:40" ht="22.7" customHeight="1" x14ac:dyDescent="0.25">
      <c r="A22" s="48"/>
      <c r="B22" s="17"/>
      <c r="C22" s="49"/>
      <c r="D22" s="50"/>
      <c r="E22" s="50"/>
      <c r="F22" s="50"/>
      <c r="G22" s="50"/>
      <c r="H22" s="50"/>
      <c r="I22" s="18"/>
      <c r="J22" s="19"/>
      <c r="K22" s="19"/>
      <c r="L22" s="19"/>
      <c r="M22" s="20"/>
      <c r="N22" s="23" t="s">
        <v>1363</v>
      </c>
      <c r="O22" s="20"/>
      <c r="P22" s="20"/>
      <c r="Q22" s="19"/>
      <c r="R22" s="19"/>
      <c r="S22" s="19"/>
      <c r="T22" s="50"/>
      <c r="U22" s="50"/>
      <c r="V22" s="50"/>
      <c r="W22" s="50"/>
      <c r="X22" s="21"/>
      <c r="Y22" s="21"/>
      <c r="Z22" s="22"/>
      <c r="AA22" s="48"/>
      <c r="AB22" s="48"/>
      <c r="AC22" s="21"/>
      <c r="AD22" s="21"/>
      <c r="AE22" s="21"/>
      <c r="AF22" s="21"/>
      <c r="AG22" s="21"/>
      <c r="AH22" s="21"/>
      <c r="AI22" s="21"/>
      <c r="AJ22" s="21"/>
      <c r="AK22" s="48"/>
    </row>
    <row r="23" spans="1:40" ht="22.7" customHeight="1" x14ac:dyDescent="0.2">
      <c r="B23" s="15" t="s">
        <v>251</v>
      </c>
      <c r="C23" s="9"/>
      <c r="D23" s="25"/>
      <c r="E23" s="25"/>
      <c r="F23" s="25"/>
      <c r="G23" s="25"/>
      <c r="H23" s="25"/>
      <c r="I23" s="5" t="s">
        <v>252</v>
      </c>
      <c r="J23" s="5"/>
      <c r="K23" s="5"/>
      <c r="L23" s="5"/>
      <c r="M23" s="6"/>
      <c r="N23" s="6"/>
      <c r="O23" s="6"/>
      <c r="P23" s="6"/>
      <c r="Q23" s="5"/>
      <c r="R23" s="5"/>
      <c r="S23" s="5"/>
      <c r="T23" s="25"/>
      <c r="U23" s="25"/>
      <c r="V23" s="25"/>
      <c r="W23" s="25"/>
      <c r="Z23" s="13"/>
    </row>
    <row r="24" spans="1:40" ht="9" customHeight="1" x14ac:dyDescent="0.2">
      <c r="B24" s="13"/>
      <c r="C24" s="9"/>
      <c r="D24" s="25"/>
      <c r="E24" s="25"/>
      <c r="F24" s="25"/>
      <c r="G24" s="25"/>
      <c r="H24" s="25"/>
      <c r="M24" s="13"/>
      <c r="N24" s="13"/>
      <c r="O24" s="13"/>
      <c r="P24" s="9"/>
      <c r="Q24" s="25"/>
      <c r="R24" s="25"/>
      <c r="S24" s="25"/>
      <c r="T24" s="25"/>
      <c r="U24" s="25"/>
      <c r="V24" s="25"/>
      <c r="W24" s="25"/>
      <c r="Z24" s="13"/>
    </row>
    <row r="25" spans="1:40" s="53" customFormat="1" ht="15.75" customHeight="1" x14ac:dyDescent="0.2">
      <c r="A25" s="51" t="s">
        <v>253</v>
      </c>
      <c r="B25" s="51"/>
      <c r="C25" s="51"/>
      <c r="D25" s="51"/>
      <c r="E25" s="51"/>
      <c r="F25" s="51"/>
      <c r="G25" s="52"/>
      <c r="H25" s="52" t="s">
        <v>254</v>
      </c>
      <c r="J25" s="162"/>
      <c r="K25" s="162"/>
      <c r="L25" s="52"/>
      <c r="M25" s="53" t="s">
        <v>255</v>
      </c>
      <c r="N25" s="136"/>
      <c r="O25" s="136"/>
      <c r="Q25" s="51"/>
      <c r="R25" s="54"/>
      <c r="S25" s="54"/>
    </row>
    <row r="26" spans="1:40" s="53" customFormat="1" ht="4.7" customHeight="1" x14ac:dyDescent="0.2">
      <c r="S26" s="52"/>
      <c r="Y26" s="52"/>
    </row>
    <row r="27" spans="1:40" s="53" customFormat="1" ht="4.7" customHeight="1" x14ac:dyDescent="0.25">
      <c r="A27" s="52"/>
      <c r="H27" s="55"/>
      <c r="S27" s="52"/>
      <c r="T27" s="52"/>
      <c r="W27" s="52"/>
      <c r="X27" s="52"/>
      <c r="Y27" s="52"/>
      <c r="Z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</row>
    <row r="28" spans="1:40" s="53" customFormat="1" ht="15.75" customHeight="1" thickBot="1" x14ac:dyDescent="0.25">
      <c r="A28" s="54" t="s">
        <v>256</v>
      </c>
      <c r="D28" s="54"/>
      <c r="E28" s="52"/>
      <c r="F28" s="53" t="s">
        <v>257</v>
      </c>
      <c r="H28" s="163"/>
      <c r="I28" s="163"/>
      <c r="J28" s="53" t="s">
        <v>258</v>
      </c>
      <c r="K28" s="52"/>
      <c r="L28" s="163"/>
      <c r="M28" s="163"/>
      <c r="N28" s="163"/>
      <c r="O28" s="163"/>
      <c r="P28" s="163"/>
      <c r="X28" s="53" t="s">
        <v>259</v>
      </c>
      <c r="Y28" s="54"/>
      <c r="AA28" s="163"/>
      <c r="AB28" s="163"/>
      <c r="AC28" s="53" t="s">
        <v>260</v>
      </c>
      <c r="AE28" s="163"/>
      <c r="AF28" s="163"/>
      <c r="AG28" s="163"/>
      <c r="AH28" s="163"/>
      <c r="AI28" s="163"/>
    </row>
    <row r="29" spans="1:40" ht="22.7" customHeight="1" thickBot="1" x14ac:dyDescent="0.25">
      <c r="B29" s="13"/>
      <c r="C29" s="13"/>
      <c r="D29" s="24"/>
      <c r="E29" s="56" t="s">
        <v>261</v>
      </c>
      <c r="F29" s="25"/>
      <c r="G29" s="25"/>
      <c r="H29" s="25"/>
      <c r="M29" s="13"/>
      <c r="N29" s="13"/>
      <c r="O29" s="13"/>
      <c r="P29" s="9"/>
      <c r="Q29" s="25"/>
      <c r="R29" s="25"/>
      <c r="S29" s="25"/>
      <c r="T29" s="25"/>
      <c r="U29" s="25"/>
      <c r="V29" s="25"/>
      <c r="W29" s="25"/>
      <c r="Z29" s="13"/>
    </row>
    <row r="30" spans="1:40" s="53" customFormat="1" ht="12.75" customHeight="1" thickBot="1" x14ac:dyDescent="0.25"/>
    <row r="31" spans="1:40" s="53" customFormat="1" ht="15" x14ac:dyDescent="0.25">
      <c r="A31" s="164" t="s">
        <v>262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6"/>
    </row>
    <row r="32" spans="1:40" s="53" customFormat="1" ht="15.75" customHeight="1" x14ac:dyDescent="0.2">
      <c r="A32" s="57" t="s">
        <v>244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P32" s="54" t="s">
        <v>263</v>
      </c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G32" s="58"/>
    </row>
    <row r="33" spans="1:41" s="53" customFormat="1" ht="15.75" customHeight="1" x14ac:dyDescent="0.2">
      <c r="A33" s="57" t="s">
        <v>264</v>
      </c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P33" s="54" t="s">
        <v>265</v>
      </c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G33" s="58"/>
    </row>
    <row r="34" spans="1:41" s="53" customFormat="1" ht="15.75" customHeight="1" x14ac:dyDescent="0.2">
      <c r="A34" s="57" t="s">
        <v>266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P34" s="54" t="s">
        <v>264</v>
      </c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G34" s="58"/>
    </row>
    <row r="35" spans="1:41" s="53" customFormat="1" ht="15.75" customHeight="1" x14ac:dyDescent="0.2">
      <c r="A35" s="57" t="s">
        <v>266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P35" s="54" t="s">
        <v>267</v>
      </c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G35" s="58"/>
    </row>
    <row r="36" spans="1:41" s="53" customFormat="1" ht="4.7" customHeight="1" x14ac:dyDescent="0.2">
      <c r="A36" s="59"/>
      <c r="AG36" s="58"/>
    </row>
    <row r="37" spans="1:41" s="53" customFormat="1" ht="15.75" customHeight="1" x14ac:dyDescent="0.25">
      <c r="A37" s="57" t="s">
        <v>268</v>
      </c>
      <c r="C37" s="53" t="s">
        <v>269</v>
      </c>
      <c r="D37" s="60"/>
      <c r="E37" s="53" t="s">
        <v>270</v>
      </c>
      <c r="H37" s="61"/>
      <c r="J37" s="53" t="s">
        <v>271</v>
      </c>
      <c r="K37" s="60"/>
      <c r="L37" s="62" t="s">
        <v>272</v>
      </c>
      <c r="O37" s="136"/>
      <c r="P37" s="136"/>
      <c r="Q37" s="136"/>
      <c r="R37" s="136"/>
      <c r="S37" s="136"/>
      <c r="T37" s="136"/>
      <c r="U37" s="136"/>
      <c r="V37" s="136"/>
      <c r="W37" s="53" t="s">
        <v>273</v>
      </c>
      <c r="Z37" s="53" t="s">
        <v>274</v>
      </c>
      <c r="AG37" s="58"/>
      <c r="AN37" s="48"/>
    </row>
    <row r="38" spans="1:41" s="53" customFormat="1" ht="4.7" customHeight="1" x14ac:dyDescent="0.2">
      <c r="A38" s="59"/>
      <c r="AG38" s="58"/>
    </row>
    <row r="39" spans="1:41" s="53" customFormat="1" ht="15.75" customHeight="1" x14ac:dyDescent="0.2">
      <c r="A39" s="63" t="s">
        <v>275</v>
      </c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P39" s="53" t="s">
        <v>276</v>
      </c>
      <c r="Q39" s="136"/>
      <c r="R39" s="136"/>
      <c r="S39" s="136"/>
      <c r="T39" s="53" t="s">
        <v>277</v>
      </c>
      <c r="W39" s="136"/>
      <c r="X39" s="136"/>
      <c r="Y39" s="136"/>
      <c r="Z39" s="136"/>
      <c r="AA39" s="136"/>
      <c r="AB39" s="136"/>
      <c r="AC39" s="136"/>
      <c r="AD39" s="136"/>
      <c r="AE39" s="136"/>
      <c r="AF39" s="52"/>
      <c r="AG39" s="64"/>
      <c r="AH39" s="52"/>
      <c r="AI39" s="52"/>
      <c r="AJ39" s="52"/>
      <c r="AK39" s="52"/>
      <c r="AL39" s="52"/>
      <c r="AM39" s="52"/>
      <c r="AN39" s="52"/>
      <c r="AO39" s="52"/>
    </row>
    <row r="40" spans="1:41" s="53" customFormat="1" ht="4.7" customHeight="1" thickBot="1" x14ac:dyDescent="0.25">
      <c r="A40" s="65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7"/>
      <c r="M40" s="67"/>
      <c r="N40" s="67"/>
      <c r="O40" s="66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8"/>
    </row>
    <row r="41" spans="1:41" s="25" customFormat="1" ht="18" customHeight="1" x14ac:dyDescent="0.2">
      <c r="A41" s="137" t="s">
        <v>767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"/>
      <c r="AI41" s="13"/>
      <c r="AJ41" s="13"/>
    </row>
    <row r="42" spans="1:41" s="25" customFormat="1" ht="10.5" customHeight="1" x14ac:dyDescent="0.2">
      <c r="Q42" s="69"/>
      <c r="X42" s="69"/>
      <c r="AA42" s="70"/>
    </row>
    <row r="43" spans="1:41" s="13" customFormat="1" ht="16.5" customHeight="1" x14ac:dyDescent="0.2">
      <c r="A43" s="71"/>
      <c r="B43" s="72" t="s">
        <v>278</v>
      </c>
      <c r="C43" s="15"/>
      <c r="D43" s="15"/>
      <c r="E43" s="26"/>
      <c r="F43" s="26"/>
      <c r="G43" s="26"/>
      <c r="H43" s="26"/>
      <c r="I43" s="26"/>
      <c r="J43" s="26"/>
      <c r="K43" s="6"/>
      <c r="L43" s="73"/>
      <c r="M43" s="26"/>
      <c r="N43" s="26"/>
      <c r="O43" s="6"/>
      <c r="P43" s="6"/>
      <c r="Q43" s="6"/>
      <c r="R43" s="26"/>
      <c r="S43" s="6"/>
      <c r="T43" s="26"/>
      <c r="U43" s="26"/>
      <c r="V43" s="74"/>
      <c r="W43" s="6"/>
      <c r="X43" s="73"/>
      <c r="Y43" s="26"/>
      <c r="Z43" s="5"/>
      <c r="AA43" s="5"/>
      <c r="AB43" s="6"/>
      <c r="AC43" s="6"/>
      <c r="AD43" s="27"/>
      <c r="AE43" s="6"/>
      <c r="AF43" s="73"/>
      <c r="AG43" s="26"/>
      <c r="AH43" s="27"/>
      <c r="AI43" s="27"/>
      <c r="AJ43" s="15"/>
    </row>
    <row r="44" spans="1:41" s="13" customFormat="1" ht="7.35" customHeight="1" thickBot="1" x14ac:dyDescent="0.25">
      <c r="A44" s="75"/>
      <c r="E44" s="76"/>
      <c r="F44" s="3"/>
      <c r="G44" s="3"/>
      <c r="H44" s="3"/>
      <c r="I44" s="3"/>
      <c r="J44" s="77"/>
      <c r="L44" s="78"/>
      <c r="N44" s="79"/>
      <c r="O44" s="79"/>
      <c r="P44" s="9"/>
      <c r="Q44" s="79"/>
      <c r="R44" s="79"/>
      <c r="S44" s="79"/>
      <c r="U44" s="79"/>
      <c r="W44" s="9"/>
      <c r="X44" s="11"/>
      <c r="Y44" s="9"/>
      <c r="Z44" s="11"/>
      <c r="AA44" s="9"/>
      <c r="AB44" s="11"/>
      <c r="AC44" s="11"/>
      <c r="AD44" s="9"/>
      <c r="AE44" s="9"/>
      <c r="AF44" s="129"/>
      <c r="AG44" s="129"/>
      <c r="AH44" s="129"/>
      <c r="AI44" s="3"/>
    </row>
    <row r="45" spans="1:41" s="13" customFormat="1" ht="18.75" customHeight="1" x14ac:dyDescent="0.2">
      <c r="A45" s="75"/>
      <c r="D45" s="138" t="s">
        <v>279</v>
      </c>
      <c r="E45" s="139"/>
      <c r="F45" s="139"/>
      <c r="G45" s="139"/>
      <c r="H45" s="139"/>
      <c r="I45" s="144" t="s">
        <v>1357</v>
      </c>
      <c r="J45" s="145"/>
      <c r="K45" s="145"/>
      <c r="L45" s="145"/>
      <c r="M45" s="145"/>
      <c r="N45" s="146"/>
      <c r="O45" s="153" t="s">
        <v>280</v>
      </c>
      <c r="P45" s="154"/>
      <c r="R45" s="80"/>
      <c r="S45" s="81"/>
      <c r="T45" s="81"/>
      <c r="U45" s="81"/>
      <c r="V45" s="81"/>
      <c r="W45" s="9"/>
      <c r="X45" s="9"/>
      <c r="Y45" s="9"/>
      <c r="Z45" s="9"/>
      <c r="AA45" s="9"/>
      <c r="AB45" s="9"/>
      <c r="AC45" s="129"/>
      <c r="AD45" s="129"/>
      <c r="AE45" s="129"/>
    </row>
    <row r="46" spans="1:41" s="13" customFormat="1" ht="18.75" customHeight="1" x14ac:dyDescent="0.2">
      <c r="A46" s="75"/>
      <c r="D46" s="140"/>
      <c r="E46" s="141"/>
      <c r="F46" s="141"/>
      <c r="G46" s="141"/>
      <c r="H46" s="141"/>
      <c r="I46" s="147"/>
      <c r="J46" s="148"/>
      <c r="K46" s="148"/>
      <c r="L46" s="148"/>
      <c r="M46" s="148"/>
      <c r="N46" s="149"/>
      <c r="O46" s="155"/>
      <c r="P46" s="156"/>
      <c r="R46" s="80"/>
      <c r="S46" s="81"/>
      <c r="T46" s="81"/>
      <c r="U46" s="81"/>
      <c r="V46" s="81"/>
      <c r="W46" s="9"/>
      <c r="X46" s="9"/>
      <c r="Y46" s="9"/>
      <c r="Z46" s="9"/>
      <c r="AA46" s="9"/>
      <c r="AB46" s="9"/>
      <c r="AC46" s="129"/>
      <c r="AD46" s="129"/>
      <c r="AE46" s="129"/>
    </row>
    <row r="47" spans="1:41" s="13" customFormat="1" ht="28.5" customHeight="1" thickBot="1" x14ac:dyDescent="0.25">
      <c r="A47" s="75"/>
      <c r="D47" s="142"/>
      <c r="E47" s="143"/>
      <c r="F47" s="143"/>
      <c r="G47" s="143"/>
      <c r="H47" s="143"/>
      <c r="I47" s="150"/>
      <c r="J47" s="151"/>
      <c r="K47" s="151"/>
      <c r="L47" s="151"/>
      <c r="M47" s="151"/>
      <c r="N47" s="152"/>
      <c r="O47" s="157"/>
      <c r="P47" s="158"/>
      <c r="R47" s="80"/>
      <c r="S47" s="81"/>
      <c r="T47" s="81"/>
      <c r="U47" s="81"/>
      <c r="V47" s="81"/>
      <c r="W47" s="9"/>
      <c r="X47" s="9"/>
      <c r="Y47" s="9"/>
      <c r="Z47" s="9"/>
      <c r="AA47" s="9"/>
      <c r="AB47" s="9"/>
      <c r="AC47" s="129"/>
      <c r="AD47" s="129"/>
      <c r="AE47" s="129"/>
    </row>
    <row r="48" spans="1:41" s="13" customFormat="1" ht="16.350000000000001" customHeight="1" thickBot="1" x14ac:dyDescent="0.25">
      <c r="A48" s="75"/>
      <c r="D48" s="124" t="s">
        <v>281</v>
      </c>
      <c r="E48" s="125"/>
      <c r="F48" s="125"/>
      <c r="G48" s="125"/>
      <c r="H48" s="126"/>
      <c r="I48" s="127" t="s">
        <v>282</v>
      </c>
      <c r="J48" s="128"/>
      <c r="K48" s="128"/>
      <c r="L48" s="128"/>
      <c r="M48" s="128"/>
      <c r="N48" s="128"/>
      <c r="O48" s="28" t="s">
        <v>283</v>
      </c>
      <c r="P48" s="29"/>
      <c r="R48" s="82"/>
      <c r="S48" s="6"/>
      <c r="T48" s="6"/>
      <c r="U48" s="6"/>
      <c r="V48" s="6"/>
      <c r="W48" s="9"/>
      <c r="X48" s="9"/>
      <c r="Y48" s="9"/>
      <c r="Z48" s="9"/>
      <c r="AA48" s="9"/>
      <c r="AB48" s="9"/>
      <c r="AC48" s="129"/>
      <c r="AD48" s="129"/>
      <c r="AE48" s="129"/>
    </row>
    <row r="49" spans="1:39" s="13" customFormat="1" ht="16.350000000000001" customHeight="1" thickBot="1" x14ac:dyDescent="0.25">
      <c r="A49" s="75"/>
      <c r="D49" s="124" t="s">
        <v>284</v>
      </c>
      <c r="E49" s="130"/>
      <c r="F49" s="130"/>
      <c r="G49" s="130"/>
      <c r="H49" s="131"/>
      <c r="I49" s="132" t="s">
        <v>285</v>
      </c>
      <c r="J49" s="133"/>
      <c r="K49" s="133"/>
      <c r="L49" s="133"/>
      <c r="M49" s="133"/>
      <c r="N49" s="133"/>
      <c r="O49" s="30" t="s">
        <v>286</v>
      </c>
      <c r="P49" s="31"/>
      <c r="R49" s="82"/>
      <c r="S49" s="6"/>
      <c r="T49" s="6"/>
      <c r="U49" s="6"/>
      <c r="V49" s="6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</row>
    <row r="50" spans="1:39" s="13" customFormat="1" ht="16.350000000000001" customHeight="1" thickBot="1" x14ac:dyDescent="0.25">
      <c r="A50" s="75"/>
      <c r="D50" s="124" t="s">
        <v>287</v>
      </c>
      <c r="E50" s="125"/>
      <c r="F50" s="125"/>
      <c r="G50" s="125"/>
      <c r="H50" s="126"/>
      <c r="I50" s="132" t="s">
        <v>288</v>
      </c>
      <c r="J50" s="133"/>
      <c r="K50" s="133"/>
      <c r="L50" s="133"/>
      <c r="M50" s="133"/>
      <c r="N50" s="133"/>
      <c r="O50" s="32" t="s">
        <v>289</v>
      </c>
      <c r="P50" s="33"/>
      <c r="R50" s="82"/>
      <c r="S50" s="6"/>
      <c r="T50" s="6"/>
      <c r="U50" s="6"/>
      <c r="V50" s="6"/>
      <c r="X50" s="134"/>
      <c r="Y50" s="134"/>
      <c r="Z50" s="134"/>
      <c r="AA50" s="134"/>
      <c r="AB50" s="134"/>
      <c r="AC50" s="134"/>
      <c r="AD50" s="134"/>
      <c r="AE50" s="134"/>
      <c r="AF50" s="134"/>
      <c r="AG50" s="134"/>
    </row>
    <row r="51" spans="1:39" s="13" customFormat="1" ht="9.75" customHeight="1" x14ac:dyDescent="0.2">
      <c r="A51" s="75"/>
      <c r="D51" s="83"/>
      <c r="E51" s="83"/>
      <c r="F51" s="83"/>
      <c r="G51" s="83"/>
      <c r="H51" s="83"/>
      <c r="I51" s="84"/>
      <c r="J51" s="84"/>
      <c r="K51" s="84"/>
      <c r="L51" s="84"/>
      <c r="M51" s="85"/>
      <c r="N51" s="85"/>
      <c r="O51" s="85"/>
      <c r="P51" s="85"/>
      <c r="Q51" s="82"/>
      <c r="R51" s="82"/>
      <c r="S51" s="82"/>
      <c r="T51" s="82"/>
      <c r="U51" s="82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9"/>
    </row>
    <row r="52" spans="1:39" s="25" customFormat="1" ht="18" x14ac:dyDescent="0.2">
      <c r="A52" s="25" t="s">
        <v>290</v>
      </c>
      <c r="D52" s="34"/>
      <c r="Q52" s="87"/>
      <c r="R52" s="87"/>
      <c r="S52" s="87"/>
    </row>
    <row r="53" spans="1:39" s="25" customFormat="1" ht="18" customHeight="1" x14ac:dyDescent="0.2">
      <c r="A53" s="88" t="s">
        <v>291</v>
      </c>
      <c r="B53" s="5" t="s">
        <v>1349</v>
      </c>
      <c r="C53" s="5"/>
      <c r="D53" s="11"/>
      <c r="E53" s="11"/>
      <c r="F53" s="11"/>
      <c r="G53" s="11"/>
      <c r="H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39" s="25" customFormat="1" ht="18" customHeight="1" x14ac:dyDescent="0.2">
      <c r="A54" s="88" t="s">
        <v>291</v>
      </c>
      <c r="B54" s="5" t="s">
        <v>765</v>
      </c>
      <c r="C54" s="5"/>
      <c r="D54" s="11"/>
      <c r="E54" s="11"/>
      <c r="F54" s="11"/>
      <c r="G54" s="11"/>
      <c r="H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AM54" s="35"/>
    </row>
    <row r="55" spans="1:39" s="119" customFormat="1" ht="18" customHeight="1" x14ac:dyDescent="0.2">
      <c r="A55" s="116" t="s">
        <v>291</v>
      </c>
      <c r="B55" s="117" t="s">
        <v>1358</v>
      </c>
      <c r="C55" s="117"/>
      <c r="D55" s="118"/>
      <c r="E55" s="118"/>
      <c r="F55" s="118"/>
      <c r="G55" s="118"/>
      <c r="H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AM55" s="120"/>
    </row>
    <row r="56" spans="1:39" s="11" customFormat="1" ht="18" customHeight="1" x14ac:dyDescent="0.2">
      <c r="A56" s="88" t="s">
        <v>291</v>
      </c>
      <c r="B56" s="5" t="s">
        <v>292</v>
      </c>
      <c r="C56" s="5"/>
      <c r="G56" s="3"/>
      <c r="H56" s="3"/>
      <c r="J56" s="3"/>
      <c r="K56" s="3"/>
      <c r="L56" s="3"/>
      <c r="M56" s="3"/>
      <c r="AM56" s="35"/>
    </row>
    <row r="57" spans="1:39" s="11" customFormat="1" ht="18" customHeight="1" x14ac:dyDescent="0.2">
      <c r="A57" s="88" t="s">
        <v>291</v>
      </c>
      <c r="B57" s="5" t="s">
        <v>768</v>
      </c>
      <c r="C57" s="5"/>
      <c r="G57" s="3"/>
      <c r="H57" s="3"/>
      <c r="J57" s="3"/>
      <c r="K57" s="3"/>
      <c r="L57" s="3"/>
      <c r="M57" s="3"/>
      <c r="AM57" s="35"/>
    </row>
    <row r="58" spans="1:39" s="11" customFormat="1" ht="10.5" customHeight="1" x14ac:dyDescent="0.2">
      <c r="AM58" s="35"/>
    </row>
    <row r="59" spans="1:39" ht="17.45" customHeight="1" x14ac:dyDescent="0.2">
      <c r="A59" s="9" t="s">
        <v>293</v>
      </c>
      <c r="AD59" s="36"/>
      <c r="AM59" s="35"/>
    </row>
    <row r="60" spans="1:39" s="5" customFormat="1" ht="15" customHeight="1" x14ac:dyDescent="0.2">
      <c r="A60" s="5" t="str">
        <f>"1."</f>
        <v>1.</v>
      </c>
      <c r="B60" s="5" t="s">
        <v>1350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M60" s="35"/>
    </row>
    <row r="61" spans="1:39" s="5" customFormat="1" ht="15" customHeight="1" x14ac:dyDescent="0.2">
      <c r="A61" s="5" t="str">
        <f>"2."</f>
        <v>2.</v>
      </c>
      <c r="B61" s="5" t="s">
        <v>294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M61" s="35"/>
    </row>
    <row r="62" spans="1:39" s="5" customFormat="1" ht="15" customHeight="1" x14ac:dyDescent="0.2">
      <c r="A62" s="89" t="s">
        <v>295</v>
      </c>
      <c r="B62" s="5" t="s">
        <v>769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39" s="5" customFormat="1" ht="15" customHeight="1" x14ac:dyDescent="0.2">
      <c r="A63" s="89" t="s">
        <v>296</v>
      </c>
      <c r="B63" s="5" t="s">
        <v>297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Z63" s="6"/>
      <c r="AA63" s="6"/>
    </row>
    <row r="64" spans="1:39" s="5" customFormat="1" ht="15" customHeight="1" x14ac:dyDescent="0.2">
      <c r="A64" s="89"/>
      <c r="B64" s="5" t="s">
        <v>298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9" s="5" customFormat="1" ht="15" customHeight="1" x14ac:dyDescent="0.2">
      <c r="A65" s="89" t="s">
        <v>299</v>
      </c>
      <c r="B65" s="5" t="s">
        <v>300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9" s="5" customFormat="1" ht="15" customHeight="1" x14ac:dyDescent="0.2">
      <c r="A66" s="89" t="s">
        <v>301</v>
      </c>
      <c r="B66" s="90" t="s">
        <v>302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9" s="5" customFormat="1" ht="15" customHeight="1" x14ac:dyDescent="0.2">
      <c r="A67" s="89" t="s">
        <v>303</v>
      </c>
      <c r="B67" s="5" t="s">
        <v>304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9" s="5" customFormat="1" ht="15" customHeight="1" x14ac:dyDescent="0.2">
      <c r="A68" s="91" t="s">
        <v>305</v>
      </c>
      <c r="B68" s="5" t="s">
        <v>770</v>
      </c>
    </row>
    <row r="69" spans="1:29" ht="8.4499999999999993" customHeight="1" x14ac:dyDescent="0.2">
      <c r="A69" s="13"/>
      <c r="C69" s="36"/>
      <c r="D69" s="36"/>
      <c r="E69" s="36"/>
      <c r="F69" s="36"/>
    </row>
    <row r="70" spans="1:29" ht="15" customHeight="1" x14ac:dyDescent="0.2">
      <c r="A70" s="37" t="s">
        <v>1351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</row>
    <row r="71" spans="1:29" ht="18" x14ac:dyDescent="0.2">
      <c r="A71" s="37"/>
      <c r="Q71" s="25"/>
      <c r="R71" s="25"/>
      <c r="S71" s="25"/>
      <c r="T71" s="25"/>
      <c r="U71" s="25"/>
      <c r="V71" s="25"/>
      <c r="W71" s="25"/>
    </row>
    <row r="72" spans="1:29" ht="17.100000000000001" customHeight="1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38"/>
      <c r="W72" s="25"/>
      <c r="X72" s="11"/>
      <c r="Y72" s="11"/>
      <c r="Z72" s="11"/>
      <c r="AA72" s="11"/>
      <c r="AB72" s="11"/>
      <c r="AC72" s="11"/>
    </row>
    <row r="73" spans="1:29" ht="17.100000000000001" customHeight="1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</row>
    <row r="74" spans="1:29" s="25" customFormat="1" ht="17.100000000000001" customHeight="1" x14ac:dyDescent="0.2"/>
    <row r="77" spans="1:29" ht="21.2" customHeight="1" x14ac:dyDescent="0.2">
      <c r="B77" s="36"/>
      <c r="C77" s="36"/>
      <c r="D77" s="36"/>
      <c r="E77" s="36"/>
      <c r="G77" s="36"/>
      <c r="H77" s="36"/>
      <c r="I77" s="36"/>
      <c r="K77" s="36"/>
      <c r="L77" s="36"/>
      <c r="M77" s="36"/>
      <c r="N77" s="36"/>
      <c r="O77" s="36"/>
      <c r="Q77" s="36"/>
      <c r="R77" s="36"/>
      <c r="S77" s="36"/>
      <c r="T77" s="36"/>
    </row>
  </sheetData>
  <mergeCells count="60">
    <mergeCell ref="M8:AJ10"/>
    <mergeCell ref="Y12:Y13"/>
    <mergeCell ref="Z12:AB13"/>
    <mergeCell ref="AC12:AF13"/>
    <mergeCell ref="AG12:AH13"/>
    <mergeCell ref="AI12:AJ13"/>
    <mergeCell ref="H17:W17"/>
    <mergeCell ref="Z14:AB14"/>
    <mergeCell ref="AC14:AF14"/>
    <mergeCell ref="AG14:AH14"/>
    <mergeCell ref="AI14:AJ14"/>
    <mergeCell ref="H15:O15"/>
    <mergeCell ref="Z15:AB15"/>
    <mergeCell ref="AC15:AF15"/>
    <mergeCell ref="AG15:AH15"/>
    <mergeCell ref="AI15:AJ15"/>
    <mergeCell ref="H16:W16"/>
    <mergeCell ref="Z16:AB16"/>
    <mergeCell ref="AC16:AF16"/>
    <mergeCell ref="AG16:AH16"/>
    <mergeCell ref="AI16:AJ16"/>
    <mergeCell ref="P15:W15"/>
    <mergeCell ref="B34:N34"/>
    <mergeCell ref="Q34:AC34"/>
    <mergeCell ref="D18:H18"/>
    <mergeCell ref="Q18:W18"/>
    <mergeCell ref="AC18:AJ18"/>
    <mergeCell ref="J25:K25"/>
    <mergeCell ref="N25:O25"/>
    <mergeCell ref="H28:I28"/>
    <mergeCell ref="L28:P28"/>
    <mergeCell ref="AA28:AB28"/>
    <mergeCell ref="AE28:AI28"/>
    <mergeCell ref="A31:AG31"/>
    <mergeCell ref="B32:N32"/>
    <mergeCell ref="Q32:AC32"/>
    <mergeCell ref="B33:N33"/>
    <mergeCell ref="Q33:AC33"/>
    <mergeCell ref="AC47:AE47"/>
    <mergeCell ref="B35:N35"/>
    <mergeCell ref="Q35:AC35"/>
    <mergeCell ref="O37:V37"/>
    <mergeCell ref="D39:N39"/>
    <mergeCell ref="Q39:S39"/>
    <mergeCell ref="W39:AE39"/>
    <mergeCell ref="A41:AG41"/>
    <mergeCell ref="AF44:AH44"/>
    <mergeCell ref="D45:H47"/>
    <mergeCell ref="I45:N47"/>
    <mergeCell ref="O45:P47"/>
    <mergeCell ref="AC45:AE45"/>
    <mergeCell ref="AC46:AE46"/>
    <mergeCell ref="D48:H48"/>
    <mergeCell ref="I48:N48"/>
    <mergeCell ref="AC48:AE48"/>
    <mergeCell ref="D49:H49"/>
    <mergeCell ref="I49:N49"/>
    <mergeCell ref="X49:AG50"/>
    <mergeCell ref="D50:H50"/>
    <mergeCell ref="I50:N50"/>
  </mergeCells>
  <pageMargins left="0.25" right="0.25" top="0.25" bottom="0.25" header="0.3" footer="0.3"/>
  <pageSetup scale="57" orientation="portrait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B1D35-A9D4-4092-94B9-D72D259518A8}">
  <sheetPr>
    <pageSetUpPr fitToPage="1"/>
  </sheetPr>
  <dimension ref="A1:K230"/>
  <sheetViews>
    <sheetView zoomScale="115" zoomScaleNormal="115" workbookViewId="0">
      <pane ySplit="1" topLeftCell="A2" activePane="bottomLeft" state="frozen"/>
      <selection pane="bottomLeft" activeCell="K7" sqref="K7"/>
    </sheetView>
  </sheetViews>
  <sheetFormatPr defaultColWidth="8.7109375" defaultRowHeight="12.75" x14ac:dyDescent="0.25"/>
  <cols>
    <col min="1" max="1" width="7.7109375" style="43" bestFit="1" customWidth="1"/>
    <col min="2" max="2" width="29.28515625" style="43" bestFit="1" customWidth="1"/>
    <col min="3" max="3" width="13.5703125" style="43" customWidth="1"/>
    <col min="4" max="4" width="26.85546875" style="43" customWidth="1"/>
    <col min="5" max="5" width="8.28515625" style="43" bestFit="1" customWidth="1"/>
    <col min="6" max="6" width="4.85546875" style="94" customWidth="1"/>
    <col min="7" max="7" width="9.140625" style="43" bestFit="1" customWidth="1"/>
    <col min="8" max="8" width="9.140625" style="44" customWidth="1"/>
    <col min="9" max="9" width="7.7109375" style="44" bestFit="1" customWidth="1"/>
    <col min="10" max="10" width="6.5703125" style="44" bestFit="1" customWidth="1"/>
    <col min="11" max="11" width="13.140625" style="44" customWidth="1"/>
    <col min="12" max="16384" width="8.7109375" style="43"/>
  </cols>
  <sheetData>
    <row r="1" spans="1:11" s="1" customFormat="1" ht="33.950000000000003" customHeight="1" x14ac:dyDescent="0.25">
      <c r="A1" s="96" t="s">
        <v>0</v>
      </c>
      <c r="B1" s="97" t="s">
        <v>779</v>
      </c>
      <c r="C1" s="97" t="s">
        <v>226</v>
      </c>
      <c r="D1" s="97" t="s">
        <v>363</v>
      </c>
      <c r="E1" s="97" t="s">
        <v>227</v>
      </c>
      <c r="F1" s="97" t="s">
        <v>780</v>
      </c>
      <c r="G1" s="97" t="s">
        <v>228</v>
      </c>
      <c r="H1" s="98" t="s">
        <v>1359</v>
      </c>
      <c r="I1" s="99" t="s">
        <v>1360</v>
      </c>
      <c r="J1" s="100" t="s">
        <v>229</v>
      </c>
      <c r="K1" s="101" t="s">
        <v>230</v>
      </c>
    </row>
    <row r="2" spans="1:11" s="112" customFormat="1" ht="15" x14ac:dyDescent="0.2">
      <c r="A2" s="105"/>
      <c r="B2" s="106" t="s">
        <v>1347</v>
      </c>
      <c r="C2" s="105"/>
      <c r="D2" s="105"/>
      <c r="E2" s="105"/>
      <c r="F2" s="105"/>
      <c r="G2" s="107"/>
      <c r="H2" s="108"/>
      <c r="I2" s="109"/>
      <c r="J2" s="110"/>
      <c r="K2" s="111"/>
    </row>
    <row r="3" spans="1:11" x14ac:dyDescent="0.25">
      <c r="A3" s="92" t="s">
        <v>592</v>
      </c>
      <c r="B3" s="43" t="s">
        <v>2</v>
      </c>
      <c r="C3" s="43" t="s">
        <v>593</v>
      </c>
      <c r="D3" s="43" t="s">
        <v>1045</v>
      </c>
      <c r="E3" s="43" t="s">
        <v>796</v>
      </c>
      <c r="F3" s="43" t="s">
        <v>791</v>
      </c>
      <c r="G3" s="43" t="s">
        <v>594</v>
      </c>
      <c r="H3" s="44">
        <v>1.86</v>
      </c>
      <c r="I3" s="2">
        <v>22.32</v>
      </c>
      <c r="J3" s="113"/>
      <c r="K3" s="44">
        <f>J3*I3</f>
        <v>0</v>
      </c>
    </row>
    <row r="4" spans="1:11" x14ac:dyDescent="0.25">
      <c r="A4" s="92" t="s">
        <v>539</v>
      </c>
      <c r="B4" s="43" t="s">
        <v>2</v>
      </c>
      <c r="C4" s="43" t="s">
        <v>540</v>
      </c>
      <c r="D4" s="43" t="s">
        <v>1045</v>
      </c>
      <c r="E4" s="43" t="s">
        <v>796</v>
      </c>
      <c r="F4" s="43" t="s">
        <v>791</v>
      </c>
      <c r="G4" s="43" t="s">
        <v>541</v>
      </c>
      <c r="H4" s="44">
        <v>1.86</v>
      </c>
      <c r="I4" s="2">
        <v>22.32</v>
      </c>
      <c r="J4" s="113"/>
      <c r="K4" s="44">
        <f t="shared" ref="K4:K67" si="0">J4*I4</f>
        <v>0</v>
      </c>
    </row>
    <row r="5" spans="1:11" x14ac:dyDescent="0.25">
      <c r="A5" s="92" t="s">
        <v>542</v>
      </c>
      <c r="B5" s="43" t="s">
        <v>2</v>
      </c>
      <c r="C5" s="43" t="s">
        <v>537</v>
      </c>
      <c r="D5" s="43" t="s">
        <v>1045</v>
      </c>
      <c r="E5" s="43" t="s">
        <v>796</v>
      </c>
      <c r="F5" s="43" t="s">
        <v>791</v>
      </c>
      <c r="G5" s="43" t="s">
        <v>543</v>
      </c>
      <c r="H5" s="44">
        <v>1.86</v>
      </c>
      <c r="I5" s="2">
        <v>22.32</v>
      </c>
      <c r="J5" s="113"/>
      <c r="K5" s="44">
        <f t="shared" si="0"/>
        <v>0</v>
      </c>
    </row>
    <row r="6" spans="1:11" x14ac:dyDescent="0.25">
      <c r="A6" s="92" t="s">
        <v>595</v>
      </c>
      <c r="B6" s="43" t="s">
        <v>2</v>
      </c>
      <c r="C6" s="43" t="s">
        <v>596</v>
      </c>
      <c r="D6" s="43" t="s">
        <v>1045</v>
      </c>
      <c r="E6" s="43" t="s">
        <v>796</v>
      </c>
      <c r="F6" s="43" t="s">
        <v>791</v>
      </c>
      <c r="G6" s="43" t="s">
        <v>597</v>
      </c>
      <c r="H6" s="44">
        <v>1.86</v>
      </c>
      <c r="I6" s="2">
        <v>22.32</v>
      </c>
      <c r="J6" s="113"/>
      <c r="K6" s="44">
        <f t="shared" si="0"/>
        <v>0</v>
      </c>
    </row>
    <row r="7" spans="1:11" x14ac:dyDescent="0.25">
      <c r="A7" s="92" t="s">
        <v>544</v>
      </c>
      <c r="B7" s="43" t="s">
        <v>538</v>
      </c>
      <c r="C7" s="43" t="s">
        <v>540</v>
      </c>
      <c r="D7" s="43" t="s">
        <v>1045</v>
      </c>
      <c r="E7" s="43" t="s">
        <v>796</v>
      </c>
      <c r="F7" s="43" t="s">
        <v>791</v>
      </c>
      <c r="G7" s="43" t="s">
        <v>545</v>
      </c>
      <c r="H7" s="44">
        <v>3.49</v>
      </c>
      <c r="I7" s="2">
        <v>41.88</v>
      </c>
      <c r="J7" s="113"/>
      <c r="K7" s="44">
        <f t="shared" si="0"/>
        <v>0</v>
      </c>
    </row>
    <row r="8" spans="1:11" x14ac:dyDescent="0.25">
      <c r="A8" s="92" t="s">
        <v>598</v>
      </c>
      <c r="B8" s="43" t="s">
        <v>538</v>
      </c>
      <c r="C8" s="43" t="s">
        <v>593</v>
      </c>
      <c r="D8" s="43" t="s">
        <v>1045</v>
      </c>
      <c r="E8" s="43" t="s">
        <v>796</v>
      </c>
      <c r="F8" s="43" t="s">
        <v>791</v>
      </c>
      <c r="G8" s="43" t="s">
        <v>599</v>
      </c>
      <c r="H8" s="44">
        <v>3.49</v>
      </c>
      <c r="I8" s="2">
        <v>41.88</v>
      </c>
      <c r="J8" s="113"/>
      <c r="K8" s="44">
        <f t="shared" si="0"/>
        <v>0</v>
      </c>
    </row>
    <row r="9" spans="1:11" x14ac:dyDescent="0.25">
      <c r="A9" s="92" t="s">
        <v>546</v>
      </c>
      <c r="B9" s="43" t="s">
        <v>538</v>
      </c>
      <c r="C9" s="43" t="s">
        <v>547</v>
      </c>
      <c r="D9" s="43" t="s">
        <v>1045</v>
      </c>
      <c r="E9" s="43" t="s">
        <v>796</v>
      </c>
      <c r="F9" s="43" t="s">
        <v>791</v>
      </c>
      <c r="G9" s="43" t="s">
        <v>548</v>
      </c>
      <c r="H9" s="44">
        <v>3.49</v>
      </c>
      <c r="I9" s="2">
        <v>41.88</v>
      </c>
      <c r="J9" s="113"/>
      <c r="K9" s="44">
        <f t="shared" si="0"/>
        <v>0</v>
      </c>
    </row>
    <row r="10" spans="1:11" x14ac:dyDescent="0.25">
      <c r="A10" s="92" t="s">
        <v>600</v>
      </c>
      <c r="B10" s="43" t="s">
        <v>538</v>
      </c>
      <c r="C10" s="43" t="s">
        <v>596</v>
      </c>
      <c r="D10" s="43" t="s">
        <v>1045</v>
      </c>
      <c r="E10" s="43" t="s">
        <v>796</v>
      </c>
      <c r="F10" s="43" t="s">
        <v>791</v>
      </c>
      <c r="G10" s="43" t="s">
        <v>601</v>
      </c>
      <c r="H10" s="44">
        <v>3.49</v>
      </c>
      <c r="I10" s="2">
        <v>41.88</v>
      </c>
      <c r="J10" s="113"/>
      <c r="K10" s="44">
        <f t="shared" si="0"/>
        <v>0</v>
      </c>
    </row>
    <row r="11" spans="1:11" x14ac:dyDescent="0.25">
      <c r="A11" s="92" t="s">
        <v>549</v>
      </c>
      <c r="B11" s="43" t="s">
        <v>538</v>
      </c>
      <c r="C11" s="43" t="s">
        <v>550</v>
      </c>
      <c r="D11" s="43" t="s">
        <v>1045</v>
      </c>
      <c r="E11" s="43" t="s">
        <v>796</v>
      </c>
      <c r="F11" s="43" t="s">
        <v>791</v>
      </c>
      <c r="G11" s="43" t="s">
        <v>551</v>
      </c>
      <c r="H11" s="44">
        <v>3.49</v>
      </c>
      <c r="I11" s="2">
        <v>41.88</v>
      </c>
      <c r="J11" s="113"/>
      <c r="K11" s="44">
        <f t="shared" si="0"/>
        <v>0</v>
      </c>
    </row>
    <row r="12" spans="1:11" x14ac:dyDescent="0.25">
      <c r="A12" s="92" t="s">
        <v>552</v>
      </c>
      <c r="B12" s="43" t="s">
        <v>2</v>
      </c>
      <c r="C12" s="43" t="s">
        <v>550</v>
      </c>
      <c r="D12" s="43" t="s">
        <v>1045</v>
      </c>
      <c r="E12" s="43" t="s">
        <v>796</v>
      </c>
      <c r="F12" s="43" t="s">
        <v>791</v>
      </c>
      <c r="G12" s="43" t="s">
        <v>553</v>
      </c>
      <c r="H12" s="44">
        <v>1.86</v>
      </c>
      <c r="I12" s="2">
        <v>22.32</v>
      </c>
      <c r="J12" s="113"/>
      <c r="K12" s="44">
        <f t="shared" si="0"/>
        <v>0</v>
      </c>
    </row>
    <row r="13" spans="1:11" x14ac:dyDescent="0.25">
      <c r="A13" s="92" t="s">
        <v>602</v>
      </c>
      <c r="B13" s="43" t="s">
        <v>1</v>
      </c>
      <c r="C13" s="43" t="s">
        <v>593</v>
      </c>
      <c r="D13" s="43" t="s">
        <v>1045</v>
      </c>
      <c r="E13" s="43" t="s">
        <v>892</v>
      </c>
      <c r="F13" s="43" t="s">
        <v>791</v>
      </c>
      <c r="G13" s="43" t="s">
        <v>603</v>
      </c>
      <c r="H13" s="44">
        <v>1.86</v>
      </c>
      <c r="I13" s="2">
        <v>22.32</v>
      </c>
      <c r="J13" s="113"/>
      <c r="K13" s="44">
        <f t="shared" si="0"/>
        <v>0</v>
      </c>
    </row>
    <row r="14" spans="1:11" x14ac:dyDescent="0.25">
      <c r="A14" s="92" t="s">
        <v>554</v>
      </c>
      <c r="B14" s="43" t="s">
        <v>1</v>
      </c>
      <c r="C14" s="43" t="s">
        <v>547</v>
      </c>
      <c r="D14" s="43" t="s">
        <v>1045</v>
      </c>
      <c r="E14" s="43" t="s">
        <v>892</v>
      </c>
      <c r="F14" s="43" t="s">
        <v>791</v>
      </c>
      <c r="G14" s="43" t="s">
        <v>555</v>
      </c>
      <c r="H14" s="44">
        <v>1.86</v>
      </c>
      <c r="I14" s="2">
        <v>22.32</v>
      </c>
      <c r="J14" s="113"/>
      <c r="K14" s="44">
        <f t="shared" si="0"/>
        <v>0</v>
      </c>
    </row>
    <row r="15" spans="1:11" x14ac:dyDescent="0.25">
      <c r="A15" s="92" t="s">
        <v>556</v>
      </c>
      <c r="B15" s="43" t="s">
        <v>1</v>
      </c>
      <c r="C15" s="43" t="s">
        <v>537</v>
      </c>
      <c r="D15" s="43" t="s">
        <v>1045</v>
      </c>
      <c r="E15" s="43" t="s">
        <v>892</v>
      </c>
      <c r="F15" s="43" t="s">
        <v>791</v>
      </c>
      <c r="G15" s="43" t="s">
        <v>557</v>
      </c>
      <c r="H15" s="44">
        <v>1.86</v>
      </c>
      <c r="I15" s="2">
        <v>22.32</v>
      </c>
      <c r="J15" s="113"/>
      <c r="K15" s="44">
        <f t="shared" si="0"/>
        <v>0</v>
      </c>
    </row>
    <row r="16" spans="1:11" x14ac:dyDescent="0.25">
      <c r="A16" s="92" t="s">
        <v>558</v>
      </c>
      <c r="B16" s="43" t="s">
        <v>1</v>
      </c>
      <c r="C16" s="43" t="s">
        <v>540</v>
      </c>
      <c r="D16" s="43" t="s">
        <v>1045</v>
      </c>
      <c r="E16" s="43" t="s">
        <v>892</v>
      </c>
      <c r="F16" s="43" t="s">
        <v>791</v>
      </c>
      <c r="G16" s="43" t="s">
        <v>559</v>
      </c>
      <c r="H16" s="44">
        <v>1.86</v>
      </c>
      <c r="I16" s="2">
        <v>22.32</v>
      </c>
      <c r="J16" s="113"/>
      <c r="K16" s="44">
        <f t="shared" si="0"/>
        <v>0</v>
      </c>
    </row>
    <row r="17" spans="1:11" x14ac:dyDescent="0.25">
      <c r="A17" s="92" t="s">
        <v>560</v>
      </c>
      <c r="B17" s="43" t="s">
        <v>1</v>
      </c>
      <c r="C17" s="43" t="s">
        <v>550</v>
      </c>
      <c r="D17" s="43" t="s">
        <v>1045</v>
      </c>
      <c r="E17" s="43" t="s">
        <v>892</v>
      </c>
      <c r="F17" s="43" t="s">
        <v>791</v>
      </c>
      <c r="G17" s="43" t="s">
        <v>561</v>
      </c>
      <c r="H17" s="44">
        <v>1.86</v>
      </c>
      <c r="I17" s="2">
        <v>22.32</v>
      </c>
      <c r="J17" s="113"/>
      <c r="K17" s="44">
        <f t="shared" si="0"/>
        <v>0</v>
      </c>
    </row>
    <row r="18" spans="1:11" x14ac:dyDescent="0.25">
      <c r="A18" s="92" t="s">
        <v>562</v>
      </c>
      <c r="B18" s="43" t="s">
        <v>563</v>
      </c>
      <c r="C18" s="43" t="s">
        <v>540</v>
      </c>
      <c r="D18" s="43" t="s">
        <v>1045</v>
      </c>
      <c r="E18" s="43" t="s">
        <v>783</v>
      </c>
      <c r="F18" s="43" t="s">
        <v>791</v>
      </c>
      <c r="G18" s="43" t="s">
        <v>564</v>
      </c>
      <c r="H18" s="44">
        <v>2.83</v>
      </c>
      <c r="I18" s="2">
        <v>33.96</v>
      </c>
      <c r="J18" s="113"/>
      <c r="K18" s="44">
        <f t="shared" si="0"/>
        <v>0</v>
      </c>
    </row>
    <row r="19" spans="1:11" x14ac:dyDescent="0.25">
      <c r="A19" s="92" t="s">
        <v>565</v>
      </c>
      <c r="B19" s="43" t="s">
        <v>563</v>
      </c>
      <c r="C19" s="43" t="s">
        <v>550</v>
      </c>
      <c r="D19" s="43" t="s">
        <v>1045</v>
      </c>
      <c r="E19" s="43" t="s">
        <v>783</v>
      </c>
      <c r="F19" s="43" t="s">
        <v>791</v>
      </c>
      <c r="G19" s="43" t="s">
        <v>566</v>
      </c>
      <c r="H19" s="44">
        <v>2.83</v>
      </c>
      <c r="I19" s="2">
        <v>33.96</v>
      </c>
      <c r="J19" s="113"/>
      <c r="K19" s="44">
        <f t="shared" si="0"/>
        <v>0</v>
      </c>
    </row>
    <row r="20" spans="1:11" x14ac:dyDescent="0.25">
      <c r="A20" s="92" t="s">
        <v>604</v>
      </c>
      <c r="B20" s="43" t="s">
        <v>563</v>
      </c>
      <c r="C20" s="43" t="s">
        <v>593</v>
      </c>
      <c r="D20" s="43" t="s">
        <v>1045</v>
      </c>
      <c r="E20" s="43" t="s">
        <v>783</v>
      </c>
      <c r="F20" s="43" t="s">
        <v>791</v>
      </c>
      <c r="G20" s="43" t="s">
        <v>605</v>
      </c>
      <c r="H20" s="44">
        <v>2.83</v>
      </c>
      <c r="I20" s="2">
        <v>33.96</v>
      </c>
      <c r="J20" s="113"/>
      <c r="K20" s="44">
        <f t="shared" si="0"/>
        <v>0</v>
      </c>
    </row>
    <row r="21" spans="1:11" x14ac:dyDescent="0.25">
      <c r="A21" s="92" t="s">
        <v>567</v>
      </c>
      <c r="B21" s="43" t="s">
        <v>563</v>
      </c>
      <c r="C21" s="43" t="s">
        <v>547</v>
      </c>
      <c r="D21" s="43" t="s">
        <v>1045</v>
      </c>
      <c r="E21" s="43" t="s">
        <v>783</v>
      </c>
      <c r="F21" s="43" t="s">
        <v>791</v>
      </c>
      <c r="G21" s="43" t="s">
        <v>568</v>
      </c>
      <c r="H21" s="44">
        <v>2.83</v>
      </c>
      <c r="I21" s="2">
        <v>33.96</v>
      </c>
      <c r="J21" s="113"/>
      <c r="K21" s="44">
        <f t="shared" si="0"/>
        <v>0</v>
      </c>
    </row>
    <row r="22" spans="1:11" x14ac:dyDescent="0.25">
      <c r="A22" s="92" t="s">
        <v>569</v>
      </c>
      <c r="B22" s="43" t="s">
        <v>563</v>
      </c>
      <c r="C22" s="43" t="s">
        <v>537</v>
      </c>
      <c r="D22" s="43" t="s">
        <v>1045</v>
      </c>
      <c r="E22" s="43" t="s">
        <v>783</v>
      </c>
      <c r="F22" s="43" t="s">
        <v>791</v>
      </c>
      <c r="G22" s="43" t="s">
        <v>570</v>
      </c>
      <c r="H22" s="44">
        <v>2.83</v>
      </c>
      <c r="I22" s="2">
        <v>33.96</v>
      </c>
      <c r="J22" s="113"/>
      <c r="K22" s="44">
        <f t="shared" si="0"/>
        <v>0</v>
      </c>
    </row>
    <row r="23" spans="1:11" x14ac:dyDescent="0.25">
      <c r="A23" s="92" t="s">
        <v>606</v>
      </c>
      <c r="B23" s="43" t="s">
        <v>563</v>
      </c>
      <c r="C23" s="43" t="s">
        <v>596</v>
      </c>
      <c r="D23" s="43" t="s">
        <v>1045</v>
      </c>
      <c r="E23" s="43" t="s">
        <v>783</v>
      </c>
      <c r="F23" s="43" t="s">
        <v>791</v>
      </c>
      <c r="G23" s="43" t="s">
        <v>607</v>
      </c>
      <c r="H23" s="44">
        <v>2.83</v>
      </c>
      <c r="I23" s="2">
        <v>33.96</v>
      </c>
      <c r="J23" s="113"/>
      <c r="K23" s="44">
        <f t="shared" si="0"/>
        <v>0</v>
      </c>
    </row>
    <row r="24" spans="1:11" x14ac:dyDescent="0.25">
      <c r="A24" s="92" t="s">
        <v>571</v>
      </c>
      <c r="B24" s="43" t="s">
        <v>2</v>
      </c>
      <c r="C24" s="43" t="s">
        <v>572</v>
      </c>
      <c r="D24" s="43" t="s">
        <v>1045</v>
      </c>
      <c r="E24" s="43" t="s">
        <v>796</v>
      </c>
      <c r="F24" s="43" t="s">
        <v>791</v>
      </c>
      <c r="G24" s="43" t="s">
        <v>573</v>
      </c>
      <c r="H24" s="44">
        <v>1.86</v>
      </c>
      <c r="I24" s="2">
        <v>22.32</v>
      </c>
      <c r="J24" s="113"/>
      <c r="K24" s="44">
        <f t="shared" si="0"/>
        <v>0</v>
      </c>
    </row>
    <row r="25" spans="1:11" x14ac:dyDescent="0.25">
      <c r="A25" s="92" t="s">
        <v>574</v>
      </c>
      <c r="B25" s="43" t="s">
        <v>538</v>
      </c>
      <c r="C25" s="43" t="s">
        <v>572</v>
      </c>
      <c r="D25" s="43" t="s">
        <v>1045</v>
      </c>
      <c r="E25" s="43" t="s">
        <v>796</v>
      </c>
      <c r="F25" s="43" t="s">
        <v>791</v>
      </c>
      <c r="G25" s="43" t="s">
        <v>575</v>
      </c>
      <c r="H25" s="44">
        <v>3.49</v>
      </c>
      <c r="I25" s="2">
        <v>41.88</v>
      </c>
      <c r="J25" s="113"/>
      <c r="K25" s="44">
        <f t="shared" si="0"/>
        <v>0</v>
      </c>
    </row>
    <row r="26" spans="1:11" x14ac:dyDescent="0.25">
      <c r="A26" s="92" t="s">
        <v>576</v>
      </c>
      <c r="B26" s="43" t="s">
        <v>1</v>
      </c>
      <c r="C26" s="43" t="s">
        <v>572</v>
      </c>
      <c r="D26" s="43" t="s">
        <v>1045</v>
      </c>
      <c r="E26" s="43" t="s">
        <v>892</v>
      </c>
      <c r="F26" s="43" t="s">
        <v>791</v>
      </c>
      <c r="G26" s="43" t="s">
        <v>577</v>
      </c>
      <c r="H26" s="44">
        <v>1.86</v>
      </c>
      <c r="I26" s="2">
        <v>22.32</v>
      </c>
      <c r="J26" s="113"/>
      <c r="K26" s="44">
        <f t="shared" si="0"/>
        <v>0</v>
      </c>
    </row>
    <row r="27" spans="1:11" x14ac:dyDescent="0.25">
      <c r="A27" s="92" t="s">
        <v>578</v>
      </c>
      <c r="B27" s="43" t="s">
        <v>563</v>
      </c>
      <c r="C27" s="43" t="s">
        <v>572</v>
      </c>
      <c r="D27" s="43" t="s">
        <v>1045</v>
      </c>
      <c r="E27" s="43" t="s">
        <v>783</v>
      </c>
      <c r="F27" s="43" t="s">
        <v>791</v>
      </c>
      <c r="G27" s="43" t="s">
        <v>579</v>
      </c>
      <c r="H27" s="44">
        <v>2.83</v>
      </c>
      <c r="I27" s="2">
        <v>33.96</v>
      </c>
      <c r="J27" s="113"/>
      <c r="K27" s="44">
        <f t="shared" si="0"/>
        <v>0</v>
      </c>
    </row>
    <row r="28" spans="1:11" x14ac:dyDescent="0.25">
      <c r="A28" s="92" t="s">
        <v>608</v>
      </c>
      <c r="B28" s="43" t="s">
        <v>2</v>
      </c>
      <c r="C28" s="43" t="s">
        <v>609</v>
      </c>
      <c r="D28" s="43" t="s">
        <v>1045</v>
      </c>
      <c r="E28" s="43" t="s">
        <v>796</v>
      </c>
      <c r="F28" s="43" t="s">
        <v>791</v>
      </c>
      <c r="G28" s="43" t="s">
        <v>610</v>
      </c>
      <c r="H28" s="44">
        <v>1.86</v>
      </c>
      <c r="I28" s="2">
        <v>22.32</v>
      </c>
      <c r="J28" s="113"/>
      <c r="K28" s="44">
        <f t="shared" si="0"/>
        <v>0</v>
      </c>
    </row>
    <row r="29" spans="1:11" x14ac:dyDescent="0.25">
      <c r="A29" s="92" t="s">
        <v>611</v>
      </c>
      <c r="B29" s="43" t="s">
        <v>563</v>
      </c>
      <c r="C29" s="43" t="s">
        <v>609</v>
      </c>
      <c r="D29" s="43" t="s">
        <v>1045</v>
      </c>
      <c r="E29" s="43" t="s">
        <v>783</v>
      </c>
      <c r="F29" s="43" t="s">
        <v>791</v>
      </c>
      <c r="G29" s="43" t="s">
        <v>612</v>
      </c>
      <c r="H29" s="44">
        <v>2.83</v>
      </c>
      <c r="I29" s="2">
        <v>33.96</v>
      </c>
      <c r="J29" s="113"/>
      <c r="K29" s="44">
        <f t="shared" si="0"/>
        <v>0</v>
      </c>
    </row>
    <row r="30" spans="1:11" x14ac:dyDescent="0.25">
      <c r="A30" s="92" t="s">
        <v>613</v>
      </c>
      <c r="B30" s="43" t="s">
        <v>1</v>
      </c>
      <c r="C30" s="43" t="s">
        <v>609</v>
      </c>
      <c r="D30" s="43" t="s">
        <v>1045</v>
      </c>
      <c r="E30" s="43" t="s">
        <v>892</v>
      </c>
      <c r="F30" s="43" t="s">
        <v>791</v>
      </c>
      <c r="G30" s="43" t="s">
        <v>614</v>
      </c>
      <c r="H30" s="44">
        <v>1.86</v>
      </c>
      <c r="I30" s="2">
        <v>22.32</v>
      </c>
      <c r="J30" s="113"/>
      <c r="K30" s="44">
        <f t="shared" si="0"/>
        <v>0</v>
      </c>
    </row>
    <row r="31" spans="1:11" x14ac:dyDescent="0.25">
      <c r="A31" s="92" t="s">
        <v>615</v>
      </c>
      <c r="B31" s="43" t="s">
        <v>538</v>
      </c>
      <c r="C31" s="43" t="s">
        <v>609</v>
      </c>
      <c r="D31" s="43" t="s">
        <v>1045</v>
      </c>
      <c r="E31" s="43" t="s">
        <v>796</v>
      </c>
      <c r="F31" s="43" t="s">
        <v>791</v>
      </c>
      <c r="G31" s="43" t="s">
        <v>616</v>
      </c>
      <c r="H31" s="44">
        <v>3.49</v>
      </c>
      <c r="I31" s="2">
        <v>41.88</v>
      </c>
      <c r="J31" s="113"/>
      <c r="K31" s="44">
        <f t="shared" si="0"/>
        <v>0</v>
      </c>
    </row>
    <row r="32" spans="1:11" x14ac:dyDescent="0.25">
      <c r="A32" s="92" t="s">
        <v>617</v>
      </c>
      <c r="B32" s="43" t="s">
        <v>1</v>
      </c>
      <c r="C32" s="43" t="s">
        <v>618</v>
      </c>
      <c r="D32" s="43" t="s">
        <v>1045</v>
      </c>
      <c r="E32" s="43" t="s">
        <v>892</v>
      </c>
      <c r="F32" s="43" t="s">
        <v>791</v>
      </c>
      <c r="G32" s="43" t="s">
        <v>619</v>
      </c>
      <c r="H32" s="44">
        <v>1.86</v>
      </c>
      <c r="I32" s="2">
        <v>22.32</v>
      </c>
      <c r="J32" s="113"/>
      <c r="K32" s="44">
        <f t="shared" si="0"/>
        <v>0</v>
      </c>
    </row>
    <row r="33" spans="1:11" x14ac:dyDescent="0.25">
      <c r="A33" s="92" t="s">
        <v>620</v>
      </c>
      <c r="B33" s="43" t="s">
        <v>563</v>
      </c>
      <c r="C33" s="43" t="s">
        <v>621</v>
      </c>
      <c r="D33" s="43" t="s">
        <v>1045</v>
      </c>
      <c r="E33" s="43" t="s">
        <v>783</v>
      </c>
      <c r="F33" s="43" t="s">
        <v>791</v>
      </c>
      <c r="G33" s="43" t="s">
        <v>622</v>
      </c>
      <c r="H33" s="44">
        <v>2.83</v>
      </c>
      <c r="I33" s="2">
        <v>33.96</v>
      </c>
      <c r="J33" s="113"/>
      <c r="K33" s="44">
        <f t="shared" si="0"/>
        <v>0</v>
      </c>
    </row>
    <row r="34" spans="1:11" x14ac:dyDescent="0.25">
      <c r="A34" s="92" t="s">
        <v>623</v>
      </c>
      <c r="B34" s="43" t="s">
        <v>2</v>
      </c>
      <c r="C34" s="43" t="s">
        <v>621</v>
      </c>
      <c r="D34" s="43" t="s">
        <v>1045</v>
      </c>
      <c r="E34" s="43" t="s">
        <v>796</v>
      </c>
      <c r="F34" s="43" t="s">
        <v>791</v>
      </c>
      <c r="G34" s="43" t="s">
        <v>624</v>
      </c>
      <c r="H34" s="44">
        <v>1.86</v>
      </c>
      <c r="I34" s="2">
        <v>22.32</v>
      </c>
      <c r="J34" s="113"/>
      <c r="K34" s="44">
        <f t="shared" si="0"/>
        <v>0</v>
      </c>
    </row>
    <row r="35" spans="1:11" x14ac:dyDescent="0.25">
      <c r="A35" s="92" t="s">
        <v>625</v>
      </c>
      <c r="B35" s="43" t="s">
        <v>538</v>
      </c>
      <c r="C35" s="43" t="s">
        <v>621</v>
      </c>
      <c r="D35" s="43" t="s">
        <v>1045</v>
      </c>
      <c r="E35" s="43" t="s">
        <v>796</v>
      </c>
      <c r="F35" s="43" t="s">
        <v>791</v>
      </c>
      <c r="G35" s="43" t="s">
        <v>626</v>
      </c>
      <c r="H35" s="44">
        <v>3.49</v>
      </c>
      <c r="I35" s="2">
        <v>41.88</v>
      </c>
      <c r="J35" s="113"/>
      <c r="K35" s="44">
        <f t="shared" si="0"/>
        <v>0</v>
      </c>
    </row>
    <row r="36" spans="1:11" x14ac:dyDescent="0.25">
      <c r="A36" s="92" t="s">
        <v>627</v>
      </c>
      <c r="B36" s="43" t="s">
        <v>1</v>
      </c>
      <c r="C36" s="43" t="s">
        <v>621</v>
      </c>
      <c r="D36" s="43" t="s">
        <v>1045</v>
      </c>
      <c r="E36" s="43" t="s">
        <v>892</v>
      </c>
      <c r="F36" s="43" t="s">
        <v>791</v>
      </c>
      <c r="G36" s="43" t="s">
        <v>628</v>
      </c>
      <c r="H36" s="44">
        <v>1.86</v>
      </c>
      <c r="I36" s="2">
        <v>22.32</v>
      </c>
      <c r="J36" s="113"/>
      <c r="K36" s="44">
        <f t="shared" si="0"/>
        <v>0</v>
      </c>
    </row>
    <row r="37" spans="1:11" x14ac:dyDescent="0.25">
      <c r="A37" s="92" t="s">
        <v>629</v>
      </c>
      <c r="B37" s="43" t="s">
        <v>1</v>
      </c>
      <c r="C37" s="43" t="s">
        <v>596</v>
      </c>
      <c r="D37" s="43" t="s">
        <v>1045</v>
      </c>
      <c r="E37" s="43" t="s">
        <v>892</v>
      </c>
      <c r="F37" s="43" t="s">
        <v>791</v>
      </c>
      <c r="G37" s="43" t="s">
        <v>630</v>
      </c>
      <c r="H37" s="44">
        <v>1.86</v>
      </c>
      <c r="I37" s="2">
        <v>22.32</v>
      </c>
      <c r="J37" s="113"/>
      <c r="K37" s="44">
        <f t="shared" si="0"/>
        <v>0</v>
      </c>
    </row>
    <row r="38" spans="1:11" x14ac:dyDescent="0.25">
      <c r="A38" s="92" t="s">
        <v>631</v>
      </c>
      <c r="B38" s="43" t="s">
        <v>538</v>
      </c>
      <c r="C38" s="43" t="s">
        <v>618</v>
      </c>
      <c r="D38" s="43" t="s">
        <v>1045</v>
      </c>
      <c r="E38" s="43" t="s">
        <v>796</v>
      </c>
      <c r="F38" s="43" t="s">
        <v>791</v>
      </c>
      <c r="G38" s="43" t="s">
        <v>632</v>
      </c>
      <c r="H38" s="44">
        <v>3.49</v>
      </c>
      <c r="I38" s="2">
        <v>41.88</v>
      </c>
      <c r="J38" s="113"/>
      <c r="K38" s="44">
        <f t="shared" si="0"/>
        <v>0</v>
      </c>
    </row>
    <row r="39" spans="1:11" x14ac:dyDescent="0.25">
      <c r="A39" s="92" t="s">
        <v>633</v>
      </c>
      <c r="B39" s="43" t="s">
        <v>2</v>
      </c>
      <c r="C39" s="43" t="s">
        <v>618</v>
      </c>
      <c r="D39" s="43" t="s">
        <v>1045</v>
      </c>
      <c r="E39" s="43" t="s">
        <v>796</v>
      </c>
      <c r="F39" s="43" t="s">
        <v>791</v>
      </c>
      <c r="G39" s="43" t="s">
        <v>634</v>
      </c>
      <c r="H39" s="44">
        <v>1.86</v>
      </c>
      <c r="I39" s="2">
        <v>22.32</v>
      </c>
      <c r="J39" s="113"/>
      <c r="K39" s="44">
        <f t="shared" si="0"/>
        <v>0</v>
      </c>
    </row>
    <row r="40" spans="1:11" x14ac:dyDescent="0.25">
      <c r="A40" s="92" t="s">
        <v>635</v>
      </c>
      <c r="B40" s="43" t="s">
        <v>563</v>
      </c>
      <c r="C40" s="43" t="s">
        <v>618</v>
      </c>
      <c r="D40" s="43" t="s">
        <v>1045</v>
      </c>
      <c r="E40" s="43" t="s">
        <v>783</v>
      </c>
      <c r="F40" s="43" t="s">
        <v>791</v>
      </c>
      <c r="G40" s="43" t="s">
        <v>636</v>
      </c>
      <c r="H40" s="44">
        <v>2.83</v>
      </c>
      <c r="I40" s="2">
        <v>33.96</v>
      </c>
      <c r="J40" s="113"/>
      <c r="K40" s="44">
        <f t="shared" si="0"/>
        <v>0</v>
      </c>
    </row>
    <row r="41" spans="1:11" x14ac:dyDescent="0.25">
      <c r="A41" s="92" t="s">
        <v>580</v>
      </c>
      <c r="B41" s="43" t="s">
        <v>22</v>
      </c>
      <c r="C41" s="43" t="s">
        <v>540</v>
      </c>
      <c r="D41" s="43" t="s">
        <v>1045</v>
      </c>
      <c r="E41" s="43" t="s">
        <v>783</v>
      </c>
      <c r="F41" s="43" t="s">
        <v>1046</v>
      </c>
      <c r="G41" s="43" t="s">
        <v>581</v>
      </c>
      <c r="H41" s="44">
        <v>233.04</v>
      </c>
      <c r="I41" s="2">
        <v>233.04</v>
      </c>
      <c r="J41" s="113"/>
      <c r="K41" s="44">
        <f t="shared" si="0"/>
        <v>0</v>
      </c>
    </row>
    <row r="42" spans="1:11" x14ac:dyDescent="0.25">
      <c r="A42" s="92" t="s">
        <v>582</v>
      </c>
      <c r="B42" s="43" t="s">
        <v>22</v>
      </c>
      <c r="C42" s="43" t="s">
        <v>537</v>
      </c>
      <c r="D42" s="43" t="s">
        <v>1045</v>
      </c>
      <c r="E42" s="43" t="s">
        <v>783</v>
      </c>
      <c r="F42" s="43" t="s">
        <v>1046</v>
      </c>
      <c r="G42" s="43" t="s">
        <v>583</v>
      </c>
      <c r="H42" s="44">
        <v>233.04</v>
      </c>
      <c r="I42" s="2">
        <v>233.04</v>
      </c>
      <c r="J42" s="113"/>
      <c r="K42" s="44">
        <f t="shared" si="0"/>
        <v>0</v>
      </c>
    </row>
    <row r="43" spans="1:11" x14ac:dyDescent="0.25">
      <c r="A43" s="92" t="s">
        <v>637</v>
      </c>
      <c r="B43" s="43" t="s">
        <v>22</v>
      </c>
      <c r="C43" s="43" t="s">
        <v>621</v>
      </c>
      <c r="D43" s="43" t="s">
        <v>1045</v>
      </c>
      <c r="E43" s="43" t="s">
        <v>783</v>
      </c>
      <c r="F43" s="43" t="s">
        <v>1046</v>
      </c>
      <c r="G43" s="43" t="s">
        <v>638</v>
      </c>
      <c r="H43" s="44">
        <v>233.04</v>
      </c>
      <c r="I43" s="2">
        <v>233.04</v>
      </c>
      <c r="J43" s="113"/>
      <c r="K43" s="44">
        <f t="shared" si="0"/>
        <v>0</v>
      </c>
    </row>
    <row r="44" spans="1:11" x14ac:dyDescent="0.25">
      <c r="A44" s="92" t="s">
        <v>639</v>
      </c>
      <c r="B44" s="43" t="s">
        <v>22</v>
      </c>
      <c r="C44" s="43" t="s">
        <v>596</v>
      </c>
      <c r="D44" s="43" t="s">
        <v>1045</v>
      </c>
      <c r="E44" s="43" t="s">
        <v>783</v>
      </c>
      <c r="F44" s="43" t="s">
        <v>1046</v>
      </c>
      <c r="G44" s="43" t="s">
        <v>640</v>
      </c>
      <c r="H44" s="44">
        <v>233.04</v>
      </c>
      <c r="I44" s="2">
        <v>233.04</v>
      </c>
      <c r="J44" s="113"/>
      <c r="K44" s="44">
        <f t="shared" si="0"/>
        <v>0</v>
      </c>
    </row>
    <row r="45" spans="1:11" x14ac:dyDescent="0.25">
      <c r="A45" s="92" t="s">
        <v>641</v>
      </c>
      <c r="B45" s="43" t="s">
        <v>22</v>
      </c>
      <c r="C45" s="43" t="s">
        <v>593</v>
      </c>
      <c r="D45" s="43" t="s">
        <v>1045</v>
      </c>
      <c r="E45" s="43" t="s">
        <v>783</v>
      </c>
      <c r="F45" s="43" t="s">
        <v>1046</v>
      </c>
      <c r="G45" s="43" t="s">
        <v>642</v>
      </c>
      <c r="H45" s="44">
        <v>233.04</v>
      </c>
      <c r="I45" s="2">
        <v>233.04</v>
      </c>
      <c r="J45" s="113"/>
      <c r="K45" s="44">
        <f t="shared" si="0"/>
        <v>0</v>
      </c>
    </row>
    <row r="46" spans="1:11" x14ac:dyDescent="0.25">
      <c r="A46" s="92" t="s">
        <v>643</v>
      </c>
      <c r="B46" s="43" t="s">
        <v>22</v>
      </c>
      <c r="C46" s="43" t="s">
        <v>609</v>
      </c>
      <c r="D46" s="43" t="s">
        <v>1045</v>
      </c>
      <c r="E46" s="43" t="s">
        <v>783</v>
      </c>
      <c r="F46" s="43" t="s">
        <v>1046</v>
      </c>
      <c r="G46" s="43" t="s">
        <v>644</v>
      </c>
      <c r="H46" s="44">
        <v>233.04</v>
      </c>
      <c r="I46" s="2">
        <v>233.04</v>
      </c>
      <c r="J46" s="113"/>
      <c r="K46" s="44">
        <f t="shared" si="0"/>
        <v>0</v>
      </c>
    </row>
    <row r="47" spans="1:11" x14ac:dyDescent="0.25">
      <c r="A47" s="92" t="s">
        <v>645</v>
      </c>
      <c r="B47" s="43" t="s">
        <v>22</v>
      </c>
      <c r="C47" s="43" t="s">
        <v>618</v>
      </c>
      <c r="D47" s="43" t="s">
        <v>1045</v>
      </c>
      <c r="E47" s="43" t="s">
        <v>783</v>
      </c>
      <c r="F47" s="43" t="s">
        <v>1046</v>
      </c>
      <c r="G47" s="43" t="s">
        <v>646</v>
      </c>
      <c r="H47" s="44">
        <v>233.04</v>
      </c>
      <c r="I47" s="2">
        <v>233.04</v>
      </c>
      <c r="J47" s="113"/>
      <c r="K47" s="44">
        <f t="shared" si="0"/>
        <v>0</v>
      </c>
    </row>
    <row r="48" spans="1:11" x14ac:dyDescent="0.25">
      <c r="A48" s="92" t="s">
        <v>584</v>
      </c>
      <c r="B48" s="43" t="s">
        <v>22</v>
      </c>
      <c r="C48" s="43" t="s">
        <v>572</v>
      </c>
      <c r="D48" s="43" t="s">
        <v>1045</v>
      </c>
      <c r="E48" s="43" t="s">
        <v>783</v>
      </c>
      <c r="F48" s="43" t="s">
        <v>1046</v>
      </c>
      <c r="G48" s="43" t="s">
        <v>585</v>
      </c>
      <c r="H48" s="44">
        <v>233.04</v>
      </c>
      <c r="I48" s="2">
        <v>233.04</v>
      </c>
      <c r="J48" s="113"/>
      <c r="K48" s="44">
        <f t="shared" si="0"/>
        <v>0</v>
      </c>
    </row>
    <row r="49" spans="1:11" x14ac:dyDescent="0.25">
      <c r="A49" s="92" t="s">
        <v>586</v>
      </c>
      <c r="B49" s="43" t="s">
        <v>22</v>
      </c>
      <c r="C49" s="43" t="s">
        <v>547</v>
      </c>
      <c r="D49" s="43" t="s">
        <v>1045</v>
      </c>
      <c r="E49" s="43" t="s">
        <v>783</v>
      </c>
      <c r="F49" s="43" t="s">
        <v>1046</v>
      </c>
      <c r="G49" s="43" t="s">
        <v>587</v>
      </c>
      <c r="H49" s="44">
        <v>233.04</v>
      </c>
      <c r="I49" s="2">
        <v>233.04</v>
      </c>
      <c r="J49" s="113"/>
      <c r="K49" s="44">
        <f t="shared" si="0"/>
        <v>0</v>
      </c>
    </row>
    <row r="50" spans="1:11" x14ac:dyDescent="0.25">
      <c r="A50" s="92" t="s">
        <v>588</v>
      </c>
      <c r="B50" s="43" t="s">
        <v>22</v>
      </c>
      <c r="C50" s="43" t="s">
        <v>550</v>
      </c>
      <c r="D50" s="43" t="s">
        <v>1045</v>
      </c>
      <c r="E50" s="43" t="s">
        <v>783</v>
      </c>
      <c r="F50" s="43" t="s">
        <v>1046</v>
      </c>
      <c r="G50" s="43" t="s">
        <v>589</v>
      </c>
      <c r="H50" s="44">
        <v>233.04</v>
      </c>
      <c r="I50" s="2">
        <v>233.04</v>
      </c>
      <c r="J50" s="113"/>
      <c r="K50" s="44">
        <f t="shared" si="0"/>
        <v>0</v>
      </c>
    </row>
    <row r="51" spans="1:11" x14ac:dyDescent="0.25">
      <c r="A51" s="92" t="s">
        <v>590</v>
      </c>
      <c r="B51" s="43" t="s">
        <v>2</v>
      </c>
      <c r="C51" s="43" t="s">
        <v>547</v>
      </c>
      <c r="D51" s="43" t="s">
        <v>1045</v>
      </c>
      <c r="E51" s="43" t="s">
        <v>796</v>
      </c>
      <c r="F51" s="43" t="s">
        <v>791</v>
      </c>
      <c r="G51" s="43" t="s">
        <v>591</v>
      </c>
      <c r="H51" s="44">
        <v>1.86</v>
      </c>
      <c r="I51" s="2">
        <v>22.32</v>
      </c>
      <c r="J51" s="113"/>
      <c r="K51" s="44">
        <f t="shared" si="0"/>
        <v>0</v>
      </c>
    </row>
    <row r="52" spans="1:11" x14ac:dyDescent="0.25">
      <c r="A52" s="92" t="s">
        <v>781</v>
      </c>
      <c r="B52" s="43" t="s">
        <v>331</v>
      </c>
      <c r="C52" s="43" t="s">
        <v>782</v>
      </c>
      <c r="D52" s="43" t="s">
        <v>764</v>
      </c>
      <c r="E52" s="43" t="s">
        <v>783</v>
      </c>
      <c r="F52" s="43" t="s">
        <v>784</v>
      </c>
      <c r="G52" s="43" t="s">
        <v>785</v>
      </c>
      <c r="H52" s="44">
        <v>105.98</v>
      </c>
      <c r="I52" s="2">
        <v>105.98</v>
      </c>
      <c r="J52" s="113"/>
      <c r="K52" s="44">
        <f t="shared" si="0"/>
        <v>0</v>
      </c>
    </row>
    <row r="53" spans="1:11" x14ac:dyDescent="0.25">
      <c r="A53" s="92" t="s">
        <v>786</v>
      </c>
      <c r="B53" s="43" t="s">
        <v>22</v>
      </c>
      <c r="C53" s="43" t="s">
        <v>782</v>
      </c>
      <c r="D53" s="43" t="s">
        <v>764</v>
      </c>
      <c r="E53" s="43" t="s">
        <v>783</v>
      </c>
      <c r="F53" s="43" t="s">
        <v>787</v>
      </c>
      <c r="G53" s="43" t="s">
        <v>788</v>
      </c>
      <c r="H53" s="44">
        <v>180.05625000000001</v>
      </c>
      <c r="I53" s="2">
        <v>180.05625000000001</v>
      </c>
      <c r="J53" s="113"/>
      <c r="K53" s="44">
        <f t="shared" si="0"/>
        <v>0</v>
      </c>
    </row>
    <row r="54" spans="1:11" x14ac:dyDescent="0.25">
      <c r="A54" s="92" t="s">
        <v>789</v>
      </c>
      <c r="B54" s="43" t="s">
        <v>6</v>
      </c>
      <c r="C54" s="43" t="s">
        <v>782</v>
      </c>
      <c r="D54" s="43" t="s">
        <v>764</v>
      </c>
      <c r="E54" s="43" t="s">
        <v>790</v>
      </c>
      <c r="F54" s="43" t="s">
        <v>791</v>
      </c>
      <c r="G54" s="43" t="s">
        <v>792</v>
      </c>
      <c r="H54" s="44">
        <v>1.13625</v>
      </c>
      <c r="I54" s="2">
        <v>13.635</v>
      </c>
      <c r="J54" s="113"/>
      <c r="K54" s="44">
        <f t="shared" si="0"/>
        <v>0</v>
      </c>
    </row>
    <row r="55" spans="1:11" x14ac:dyDescent="0.25">
      <c r="A55" s="92" t="s">
        <v>793</v>
      </c>
      <c r="B55" s="43" t="s">
        <v>1</v>
      </c>
      <c r="C55" s="43" t="s">
        <v>782</v>
      </c>
      <c r="D55" s="43" t="s">
        <v>764</v>
      </c>
      <c r="E55" s="43" t="s">
        <v>790</v>
      </c>
      <c r="F55" s="43" t="s">
        <v>791</v>
      </c>
      <c r="G55" s="43" t="s">
        <v>794</v>
      </c>
      <c r="H55" s="44">
        <v>1.395</v>
      </c>
      <c r="I55" s="2">
        <v>16.739999999999998</v>
      </c>
      <c r="J55" s="113"/>
      <c r="K55" s="44">
        <f t="shared" si="0"/>
        <v>0</v>
      </c>
    </row>
    <row r="56" spans="1:11" x14ac:dyDescent="0.25">
      <c r="A56" s="92" t="s">
        <v>795</v>
      </c>
      <c r="B56" s="43" t="s">
        <v>7</v>
      </c>
      <c r="C56" s="43" t="s">
        <v>782</v>
      </c>
      <c r="D56" s="43" t="s">
        <v>764</v>
      </c>
      <c r="E56" s="43" t="s">
        <v>796</v>
      </c>
      <c r="F56" s="43" t="s">
        <v>791</v>
      </c>
      <c r="G56" s="43" t="s">
        <v>797</v>
      </c>
      <c r="H56" s="44">
        <v>1.125</v>
      </c>
      <c r="I56" s="2">
        <v>13.5</v>
      </c>
      <c r="J56" s="113"/>
      <c r="K56" s="44">
        <f t="shared" si="0"/>
        <v>0</v>
      </c>
    </row>
    <row r="57" spans="1:11" x14ac:dyDescent="0.25">
      <c r="A57" s="92" t="s">
        <v>798</v>
      </c>
      <c r="B57" s="43" t="s">
        <v>2</v>
      </c>
      <c r="C57" s="43" t="s">
        <v>782</v>
      </c>
      <c r="D57" s="43" t="s">
        <v>764</v>
      </c>
      <c r="E57" s="43" t="s">
        <v>796</v>
      </c>
      <c r="F57" s="43" t="s">
        <v>791</v>
      </c>
      <c r="G57" s="43" t="s">
        <v>799</v>
      </c>
      <c r="H57" s="44">
        <v>1.395</v>
      </c>
      <c r="I57" s="2">
        <v>16.739999999999998</v>
      </c>
      <c r="J57" s="113"/>
      <c r="K57" s="44">
        <f t="shared" si="0"/>
        <v>0</v>
      </c>
    </row>
    <row r="58" spans="1:11" x14ac:dyDescent="0.25">
      <c r="A58" s="92" t="s">
        <v>800</v>
      </c>
      <c r="B58" s="43" t="s">
        <v>331</v>
      </c>
      <c r="C58" s="43" t="s">
        <v>782</v>
      </c>
      <c r="D58" s="43" t="s">
        <v>764</v>
      </c>
      <c r="E58" s="43" t="s">
        <v>783</v>
      </c>
      <c r="F58" s="43" t="s">
        <v>784</v>
      </c>
      <c r="G58" s="43" t="s">
        <v>801</v>
      </c>
      <c r="H58" s="44">
        <v>105.98</v>
      </c>
      <c r="I58" s="2">
        <v>105.98</v>
      </c>
      <c r="J58" s="113"/>
      <c r="K58" s="44">
        <f t="shared" si="0"/>
        <v>0</v>
      </c>
    </row>
    <row r="59" spans="1:11" x14ac:dyDescent="0.25">
      <c r="A59" s="92" t="s">
        <v>802</v>
      </c>
      <c r="B59" s="43" t="s">
        <v>22</v>
      </c>
      <c r="C59" s="43" t="s">
        <v>782</v>
      </c>
      <c r="D59" s="43" t="s">
        <v>764</v>
      </c>
      <c r="E59" s="43" t="s">
        <v>783</v>
      </c>
      <c r="F59" s="43" t="s">
        <v>787</v>
      </c>
      <c r="G59" s="43" t="s">
        <v>803</v>
      </c>
      <c r="H59" s="44">
        <v>180.05625000000001</v>
      </c>
      <c r="I59" s="2">
        <v>180.05625000000001</v>
      </c>
      <c r="J59" s="113"/>
      <c r="K59" s="44">
        <f t="shared" si="0"/>
        <v>0</v>
      </c>
    </row>
    <row r="60" spans="1:11" x14ac:dyDescent="0.25">
      <c r="A60" s="92" t="s">
        <v>804</v>
      </c>
      <c r="B60" s="43" t="s">
        <v>6</v>
      </c>
      <c r="C60" s="43" t="s">
        <v>782</v>
      </c>
      <c r="D60" s="43" t="s">
        <v>764</v>
      </c>
      <c r="E60" s="43" t="s">
        <v>790</v>
      </c>
      <c r="F60" s="43" t="s">
        <v>791</v>
      </c>
      <c r="G60" s="43" t="s">
        <v>805</v>
      </c>
      <c r="H60" s="44">
        <v>1.13625</v>
      </c>
      <c r="I60" s="2">
        <v>13.635</v>
      </c>
      <c r="J60" s="113"/>
      <c r="K60" s="44">
        <f t="shared" si="0"/>
        <v>0</v>
      </c>
    </row>
    <row r="61" spans="1:11" x14ac:dyDescent="0.25">
      <c r="A61" s="92" t="s">
        <v>806</v>
      </c>
      <c r="B61" s="43" t="s">
        <v>6</v>
      </c>
      <c r="C61" s="43" t="s">
        <v>782</v>
      </c>
      <c r="D61" s="43" t="s">
        <v>764</v>
      </c>
      <c r="E61" s="43" t="s">
        <v>790</v>
      </c>
      <c r="F61" s="43" t="s">
        <v>791</v>
      </c>
      <c r="G61" s="43" t="s">
        <v>807</v>
      </c>
      <c r="H61" s="44">
        <v>1.13625</v>
      </c>
      <c r="I61" s="2">
        <v>13.635</v>
      </c>
      <c r="J61" s="113"/>
      <c r="K61" s="44">
        <f t="shared" si="0"/>
        <v>0</v>
      </c>
    </row>
    <row r="62" spans="1:11" x14ac:dyDescent="0.25">
      <c r="A62" s="92" t="s">
        <v>808</v>
      </c>
      <c r="B62" s="43" t="s">
        <v>7</v>
      </c>
      <c r="C62" s="43" t="s">
        <v>782</v>
      </c>
      <c r="D62" s="43" t="s">
        <v>764</v>
      </c>
      <c r="E62" s="43" t="s">
        <v>796</v>
      </c>
      <c r="F62" s="43" t="s">
        <v>791</v>
      </c>
      <c r="G62" s="43" t="s">
        <v>809</v>
      </c>
      <c r="H62" s="44">
        <v>1.125</v>
      </c>
      <c r="I62" s="2">
        <v>13.5</v>
      </c>
      <c r="J62" s="113"/>
      <c r="K62" s="44">
        <f t="shared" si="0"/>
        <v>0</v>
      </c>
    </row>
    <row r="63" spans="1:11" x14ac:dyDescent="0.25">
      <c r="A63" s="92" t="s">
        <v>810</v>
      </c>
      <c r="B63" s="43" t="s">
        <v>331</v>
      </c>
      <c r="C63" s="43" t="s">
        <v>782</v>
      </c>
      <c r="D63" s="43" t="s">
        <v>764</v>
      </c>
      <c r="E63" s="43" t="s">
        <v>783</v>
      </c>
      <c r="F63" s="43" t="s">
        <v>811</v>
      </c>
      <c r="G63" s="43" t="s">
        <v>812</v>
      </c>
      <c r="H63" s="44">
        <v>72.45</v>
      </c>
      <c r="I63" s="2">
        <v>72.45</v>
      </c>
      <c r="J63" s="113"/>
      <c r="K63" s="44">
        <f t="shared" si="0"/>
        <v>0</v>
      </c>
    </row>
    <row r="64" spans="1:11" x14ac:dyDescent="0.25">
      <c r="A64" s="92" t="s">
        <v>382</v>
      </c>
      <c r="B64" s="43" t="s">
        <v>16</v>
      </c>
      <c r="C64" s="43" t="s">
        <v>5</v>
      </c>
      <c r="D64" s="43" t="s">
        <v>764</v>
      </c>
      <c r="E64" s="43" t="s">
        <v>783</v>
      </c>
      <c r="F64" s="43" t="s">
        <v>791</v>
      </c>
      <c r="G64" s="43" t="s">
        <v>17</v>
      </c>
      <c r="H64" s="44">
        <v>1.9415500000000001</v>
      </c>
      <c r="I64" s="2">
        <v>23.2986</v>
      </c>
      <c r="J64" s="113"/>
      <c r="K64" s="44">
        <f t="shared" si="0"/>
        <v>0</v>
      </c>
    </row>
    <row r="65" spans="1:11" x14ac:dyDescent="0.25">
      <c r="A65" s="92" t="s">
        <v>18</v>
      </c>
      <c r="B65" s="43" t="s">
        <v>20</v>
      </c>
      <c r="C65" s="43" t="s">
        <v>19</v>
      </c>
      <c r="D65" s="43" t="s">
        <v>764</v>
      </c>
      <c r="E65" s="43" t="s">
        <v>783</v>
      </c>
      <c r="F65" s="43" t="s">
        <v>791</v>
      </c>
      <c r="G65" s="43" t="s">
        <v>337</v>
      </c>
      <c r="H65" s="44">
        <v>31.7898</v>
      </c>
      <c r="I65" s="2">
        <v>31.7898</v>
      </c>
      <c r="J65" s="113"/>
      <c r="K65" s="44">
        <f t="shared" si="0"/>
        <v>0</v>
      </c>
    </row>
    <row r="66" spans="1:11" x14ac:dyDescent="0.25">
      <c r="A66" s="92" t="s">
        <v>374</v>
      </c>
      <c r="B66" s="43" t="s">
        <v>9</v>
      </c>
      <c r="C66" s="43" t="s">
        <v>5</v>
      </c>
      <c r="D66" s="43" t="s">
        <v>764</v>
      </c>
      <c r="E66" s="43" t="s">
        <v>783</v>
      </c>
      <c r="F66" s="43" t="s">
        <v>813</v>
      </c>
      <c r="G66" s="43" t="s">
        <v>10</v>
      </c>
      <c r="H66" s="44">
        <v>2.6491500000000001</v>
      </c>
      <c r="I66" s="2">
        <v>15.8949</v>
      </c>
      <c r="J66" s="113"/>
      <c r="K66" s="44">
        <f t="shared" si="0"/>
        <v>0</v>
      </c>
    </row>
    <row r="67" spans="1:11" x14ac:dyDescent="0.25">
      <c r="A67" s="92" t="s">
        <v>381</v>
      </c>
      <c r="B67" s="43" t="s">
        <v>483</v>
      </c>
      <c r="C67" s="43" t="s">
        <v>5</v>
      </c>
      <c r="D67" s="43" t="s">
        <v>764</v>
      </c>
      <c r="E67" s="43" t="s">
        <v>783</v>
      </c>
      <c r="F67" s="43" t="s">
        <v>791</v>
      </c>
      <c r="G67" s="43" t="s">
        <v>506</v>
      </c>
      <c r="H67" s="44">
        <v>1.86615</v>
      </c>
      <c r="I67" s="2">
        <v>22.393799999999999</v>
      </c>
      <c r="J67" s="113"/>
      <c r="K67" s="44">
        <f t="shared" si="0"/>
        <v>0</v>
      </c>
    </row>
    <row r="68" spans="1:11" x14ac:dyDescent="0.25">
      <c r="A68" s="92" t="s">
        <v>377</v>
      </c>
      <c r="B68" s="43" t="s">
        <v>7</v>
      </c>
      <c r="C68" s="43" t="s">
        <v>480</v>
      </c>
      <c r="D68" s="43" t="s">
        <v>764</v>
      </c>
      <c r="E68" s="43" t="s">
        <v>796</v>
      </c>
      <c r="F68" s="43" t="s">
        <v>791</v>
      </c>
      <c r="G68" s="43" t="s">
        <v>504</v>
      </c>
      <c r="H68" s="44">
        <v>1.125</v>
      </c>
      <c r="I68" s="2">
        <v>13.5</v>
      </c>
      <c r="J68" s="113"/>
      <c r="K68" s="44">
        <f t="shared" ref="K68:K131" si="1">J68*I68</f>
        <v>0</v>
      </c>
    </row>
    <row r="69" spans="1:11" x14ac:dyDescent="0.25">
      <c r="A69" s="92" t="s">
        <v>376</v>
      </c>
      <c r="B69" s="43" t="s">
        <v>2</v>
      </c>
      <c r="C69" s="43" t="s">
        <v>480</v>
      </c>
      <c r="D69" s="43" t="s">
        <v>764</v>
      </c>
      <c r="E69" s="43" t="s">
        <v>796</v>
      </c>
      <c r="F69" s="43" t="s">
        <v>791</v>
      </c>
      <c r="G69" s="43" t="s">
        <v>503</v>
      </c>
      <c r="H69" s="44">
        <v>1.395</v>
      </c>
      <c r="I69" s="2">
        <v>16.739999999999998</v>
      </c>
      <c r="J69" s="113"/>
      <c r="K69" s="44">
        <f t="shared" si="1"/>
        <v>0</v>
      </c>
    </row>
    <row r="70" spans="1:11" x14ac:dyDescent="0.25">
      <c r="A70" s="92" t="s">
        <v>378</v>
      </c>
      <c r="B70" s="43" t="s">
        <v>4</v>
      </c>
      <c r="C70" s="43" t="s">
        <v>3</v>
      </c>
      <c r="D70" s="43" t="s">
        <v>764</v>
      </c>
      <c r="E70" s="43" t="s">
        <v>796</v>
      </c>
      <c r="F70" s="43" t="s">
        <v>791</v>
      </c>
      <c r="G70" s="43" t="s">
        <v>505</v>
      </c>
      <c r="H70" s="44">
        <v>3.1150000000000002</v>
      </c>
      <c r="I70" s="2">
        <v>37.380000000000003</v>
      </c>
      <c r="J70" s="113"/>
      <c r="K70" s="44">
        <f t="shared" si="1"/>
        <v>0</v>
      </c>
    </row>
    <row r="71" spans="1:11" x14ac:dyDescent="0.25">
      <c r="A71" s="92" t="s">
        <v>375</v>
      </c>
      <c r="B71" s="43" t="s">
        <v>4</v>
      </c>
      <c r="C71" s="43" t="s">
        <v>11</v>
      </c>
      <c r="D71" s="43" t="s">
        <v>764</v>
      </c>
      <c r="E71" s="43" t="s">
        <v>796</v>
      </c>
      <c r="F71" s="43" t="s">
        <v>791</v>
      </c>
      <c r="G71" s="43" t="s">
        <v>502</v>
      </c>
      <c r="H71" s="44">
        <v>3.1150000000000002</v>
      </c>
      <c r="I71" s="2">
        <v>37.380000000000003</v>
      </c>
      <c r="J71" s="113"/>
      <c r="K71" s="44">
        <f t="shared" si="1"/>
        <v>0</v>
      </c>
    </row>
    <row r="72" spans="1:11" x14ac:dyDescent="0.25">
      <c r="A72" s="92" t="s">
        <v>814</v>
      </c>
      <c r="B72" s="43" t="s">
        <v>22</v>
      </c>
      <c r="C72" s="43" t="s">
        <v>5</v>
      </c>
      <c r="D72" s="43" t="s">
        <v>764</v>
      </c>
      <c r="E72" s="43" t="s">
        <v>783</v>
      </c>
      <c r="F72" s="43" t="s">
        <v>815</v>
      </c>
      <c r="G72" s="43" t="s">
        <v>816</v>
      </c>
      <c r="H72" s="44">
        <v>205.03</v>
      </c>
      <c r="I72" s="2">
        <v>205.03</v>
      </c>
      <c r="J72" s="113"/>
      <c r="K72" s="44">
        <f t="shared" si="1"/>
        <v>0</v>
      </c>
    </row>
    <row r="73" spans="1:11" x14ac:dyDescent="0.25">
      <c r="A73" s="92" t="s">
        <v>380</v>
      </c>
      <c r="B73" s="43" t="s">
        <v>12</v>
      </c>
      <c r="C73" s="43" t="s">
        <v>5</v>
      </c>
      <c r="D73" s="43" t="s">
        <v>764</v>
      </c>
      <c r="E73" s="43" t="s">
        <v>817</v>
      </c>
      <c r="F73" s="43" t="s">
        <v>791</v>
      </c>
      <c r="G73" s="43" t="s">
        <v>13</v>
      </c>
      <c r="H73" s="44">
        <v>2.0923500000000002</v>
      </c>
      <c r="I73" s="2">
        <v>25.1082</v>
      </c>
      <c r="J73" s="113"/>
      <c r="K73" s="44">
        <f t="shared" si="1"/>
        <v>0</v>
      </c>
    </row>
    <row r="74" spans="1:11" x14ac:dyDescent="0.25">
      <c r="A74" s="92" t="s">
        <v>818</v>
      </c>
      <c r="B74" s="43" t="s">
        <v>331</v>
      </c>
      <c r="C74" s="43" t="s">
        <v>819</v>
      </c>
      <c r="D74" s="43" t="s">
        <v>764</v>
      </c>
      <c r="E74" s="43" t="s">
        <v>783</v>
      </c>
      <c r="F74" s="43" t="s">
        <v>784</v>
      </c>
      <c r="G74" s="43" t="s">
        <v>820</v>
      </c>
      <c r="H74" s="44">
        <v>105.98</v>
      </c>
      <c r="I74" s="2">
        <v>105.98</v>
      </c>
      <c r="J74" s="113"/>
      <c r="K74" s="44">
        <f t="shared" si="1"/>
        <v>0</v>
      </c>
    </row>
    <row r="75" spans="1:11" x14ac:dyDescent="0.25">
      <c r="A75" s="92" t="s">
        <v>821</v>
      </c>
      <c r="B75" s="43" t="s">
        <v>22</v>
      </c>
      <c r="C75" s="43" t="s">
        <v>819</v>
      </c>
      <c r="D75" s="43" t="s">
        <v>764</v>
      </c>
      <c r="E75" s="43" t="s">
        <v>783</v>
      </c>
      <c r="F75" s="43" t="s">
        <v>787</v>
      </c>
      <c r="G75" s="43" t="s">
        <v>822</v>
      </c>
      <c r="H75" s="44">
        <v>180.05625000000001</v>
      </c>
      <c r="I75" s="2">
        <v>180.05625000000001</v>
      </c>
      <c r="J75" s="113"/>
      <c r="K75" s="44">
        <f t="shared" si="1"/>
        <v>0</v>
      </c>
    </row>
    <row r="76" spans="1:11" x14ac:dyDescent="0.25">
      <c r="A76" s="92" t="s">
        <v>823</v>
      </c>
      <c r="B76" s="43" t="s">
        <v>6</v>
      </c>
      <c r="C76" s="43" t="s">
        <v>819</v>
      </c>
      <c r="D76" s="43" t="s">
        <v>764</v>
      </c>
      <c r="E76" s="43" t="s">
        <v>790</v>
      </c>
      <c r="F76" s="43" t="s">
        <v>791</v>
      </c>
      <c r="G76" s="43" t="s">
        <v>824</v>
      </c>
      <c r="H76" s="44">
        <v>1.13625</v>
      </c>
      <c r="I76" s="2">
        <v>13.635</v>
      </c>
      <c r="J76" s="113"/>
      <c r="K76" s="44">
        <f t="shared" si="1"/>
        <v>0</v>
      </c>
    </row>
    <row r="77" spans="1:11" x14ac:dyDescent="0.25">
      <c r="A77" s="92" t="s">
        <v>825</v>
      </c>
      <c r="B77" s="43" t="s">
        <v>1</v>
      </c>
      <c r="C77" s="43" t="s">
        <v>819</v>
      </c>
      <c r="D77" s="43" t="s">
        <v>764</v>
      </c>
      <c r="E77" s="43" t="s">
        <v>790</v>
      </c>
      <c r="F77" s="43" t="s">
        <v>791</v>
      </c>
      <c r="G77" s="43" t="s">
        <v>826</v>
      </c>
      <c r="H77" s="44">
        <v>1.395</v>
      </c>
      <c r="I77" s="2">
        <v>16.739999999999998</v>
      </c>
      <c r="J77" s="113"/>
      <c r="K77" s="44">
        <f t="shared" si="1"/>
        <v>0</v>
      </c>
    </row>
    <row r="78" spans="1:11" x14ac:dyDescent="0.25">
      <c r="A78" s="93" t="s">
        <v>827</v>
      </c>
      <c r="B78" s="43" t="s">
        <v>7</v>
      </c>
      <c r="C78" s="43" t="s">
        <v>819</v>
      </c>
      <c r="D78" s="43" t="s">
        <v>764</v>
      </c>
      <c r="E78" s="43" t="s">
        <v>796</v>
      </c>
      <c r="F78" s="43" t="s">
        <v>791</v>
      </c>
      <c r="G78" s="43" t="s">
        <v>828</v>
      </c>
      <c r="H78" s="44">
        <v>1.125</v>
      </c>
      <c r="I78" s="2">
        <v>13.5</v>
      </c>
      <c r="J78" s="113"/>
      <c r="K78" s="44">
        <f t="shared" si="1"/>
        <v>0</v>
      </c>
    </row>
    <row r="79" spans="1:11" x14ac:dyDescent="0.25">
      <c r="A79" s="92" t="s">
        <v>829</v>
      </c>
      <c r="B79" s="43" t="s">
        <v>2</v>
      </c>
      <c r="C79" s="43" t="s">
        <v>819</v>
      </c>
      <c r="D79" s="43" t="s">
        <v>764</v>
      </c>
      <c r="E79" s="43" t="s">
        <v>796</v>
      </c>
      <c r="F79" s="43" t="s">
        <v>791</v>
      </c>
      <c r="G79" s="43" t="s">
        <v>830</v>
      </c>
      <c r="H79" s="44">
        <v>1.395</v>
      </c>
      <c r="I79" s="2">
        <v>16.739999999999998</v>
      </c>
      <c r="J79" s="113"/>
      <c r="K79" s="44">
        <f t="shared" si="1"/>
        <v>0</v>
      </c>
    </row>
    <row r="80" spans="1:11" x14ac:dyDescent="0.25">
      <c r="A80" s="92" t="s">
        <v>831</v>
      </c>
      <c r="B80" s="43" t="s">
        <v>22</v>
      </c>
      <c r="C80" s="43" t="s">
        <v>832</v>
      </c>
      <c r="D80" s="43" t="s">
        <v>764</v>
      </c>
      <c r="E80" s="43" t="s">
        <v>783</v>
      </c>
      <c r="F80" s="43" t="s">
        <v>787</v>
      </c>
      <c r="G80" s="43" t="s">
        <v>833</v>
      </c>
      <c r="H80" s="44">
        <v>180.05625000000001</v>
      </c>
      <c r="I80" s="2">
        <v>180.05625000000001</v>
      </c>
      <c r="J80" s="113"/>
      <c r="K80" s="44">
        <f t="shared" si="1"/>
        <v>0</v>
      </c>
    </row>
    <row r="81" spans="1:11" x14ac:dyDescent="0.25">
      <c r="A81" s="92" t="s">
        <v>834</v>
      </c>
      <c r="B81" s="43" t="s">
        <v>331</v>
      </c>
      <c r="C81" s="43" t="s">
        <v>832</v>
      </c>
      <c r="D81" s="43" t="s">
        <v>764</v>
      </c>
      <c r="E81" s="43" t="s">
        <v>783</v>
      </c>
      <c r="F81" s="43" t="s">
        <v>784</v>
      </c>
      <c r="G81" s="43" t="s">
        <v>835</v>
      </c>
      <c r="H81" s="44">
        <v>105.98</v>
      </c>
      <c r="I81" s="2">
        <v>105.98</v>
      </c>
      <c r="J81" s="113"/>
      <c r="K81" s="44">
        <f t="shared" si="1"/>
        <v>0</v>
      </c>
    </row>
    <row r="82" spans="1:11" x14ac:dyDescent="0.25">
      <c r="A82" s="92" t="s">
        <v>836</v>
      </c>
      <c r="B82" s="43" t="s">
        <v>22</v>
      </c>
      <c r="C82" s="43" t="s">
        <v>832</v>
      </c>
      <c r="D82" s="43" t="s">
        <v>764</v>
      </c>
      <c r="E82" s="43" t="s">
        <v>783</v>
      </c>
      <c r="F82" s="43" t="s">
        <v>787</v>
      </c>
      <c r="G82" s="43" t="s">
        <v>837</v>
      </c>
      <c r="H82" s="44">
        <v>180.05625000000001</v>
      </c>
      <c r="I82" s="2">
        <v>180.05625000000001</v>
      </c>
      <c r="J82" s="113"/>
      <c r="K82" s="44">
        <f t="shared" si="1"/>
        <v>0</v>
      </c>
    </row>
    <row r="83" spans="1:11" x14ac:dyDescent="0.25">
      <c r="A83" s="92" t="s">
        <v>838</v>
      </c>
      <c r="B83" s="43" t="s">
        <v>6</v>
      </c>
      <c r="C83" s="43" t="s">
        <v>832</v>
      </c>
      <c r="D83" s="43" t="s">
        <v>764</v>
      </c>
      <c r="E83" s="43" t="s">
        <v>790</v>
      </c>
      <c r="F83" s="43" t="s">
        <v>791</v>
      </c>
      <c r="G83" s="43" t="s">
        <v>839</v>
      </c>
      <c r="H83" s="44">
        <v>1.13625</v>
      </c>
      <c r="I83" s="2">
        <v>13.635</v>
      </c>
      <c r="J83" s="113"/>
      <c r="K83" s="44">
        <f t="shared" si="1"/>
        <v>0</v>
      </c>
    </row>
    <row r="84" spans="1:11" x14ac:dyDescent="0.25">
      <c r="A84" s="92" t="s">
        <v>840</v>
      </c>
      <c r="B84" s="43" t="s">
        <v>1</v>
      </c>
      <c r="C84" s="43" t="s">
        <v>832</v>
      </c>
      <c r="D84" s="43" t="s">
        <v>764</v>
      </c>
      <c r="E84" s="43" t="s">
        <v>790</v>
      </c>
      <c r="F84" s="43" t="s">
        <v>791</v>
      </c>
      <c r="G84" s="43" t="s">
        <v>841</v>
      </c>
      <c r="H84" s="44">
        <v>1.395</v>
      </c>
      <c r="I84" s="2">
        <v>16.739999999999998</v>
      </c>
      <c r="J84" s="113"/>
      <c r="K84" s="44">
        <f t="shared" si="1"/>
        <v>0</v>
      </c>
    </row>
    <row r="85" spans="1:11" x14ac:dyDescent="0.25">
      <c r="A85" s="92" t="s">
        <v>842</v>
      </c>
      <c r="B85" s="43" t="s">
        <v>7</v>
      </c>
      <c r="C85" s="43" t="s">
        <v>832</v>
      </c>
      <c r="D85" s="43" t="s">
        <v>764</v>
      </c>
      <c r="E85" s="43" t="s">
        <v>796</v>
      </c>
      <c r="F85" s="43" t="s">
        <v>791</v>
      </c>
      <c r="G85" s="43" t="s">
        <v>843</v>
      </c>
      <c r="H85" s="44">
        <v>1.125</v>
      </c>
      <c r="I85" s="2">
        <v>13.5</v>
      </c>
      <c r="J85" s="113"/>
      <c r="K85" s="44">
        <f t="shared" si="1"/>
        <v>0</v>
      </c>
    </row>
    <row r="86" spans="1:11" x14ac:dyDescent="0.25">
      <c r="A86" s="93" t="s">
        <v>844</v>
      </c>
      <c r="B86" s="43" t="s">
        <v>2</v>
      </c>
      <c r="C86" s="43" t="s">
        <v>832</v>
      </c>
      <c r="D86" s="43" t="s">
        <v>764</v>
      </c>
      <c r="E86" s="43" t="s">
        <v>796</v>
      </c>
      <c r="F86" s="43" t="s">
        <v>791</v>
      </c>
      <c r="G86" s="43" t="s">
        <v>845</v>
      </c>
      <c r="H86" s="44">
        <v>1.395</v>
      </c>
      <c r="I86" s="2">
        <v>16.739999999999998</v>
      </c>
      <c r="J86" s="113"/>
      <c r="K86" s="44">
        <f t="shared" si="1"/>
        <v>0</v>
      </c>
    </row>
    <row r="87" spans="1:11" x14ac:dyDescent="0.25">
      <c r="A87" s="92" t="s">
        <v>846</v>
      </c>
      <c r="B87" s="43" t="s">
        <v>22</v>
      </c>
      <c r="C87" s="43" t="s">
        <v>847</v>
      </c>
      <c r="D87" s="43" t="s">
        <v>764</v>
      </c>
      <c r="E87" s="43" t="s">
        <v>783</v>
      </c>
      <c r="F87" s="43" t="s">
        <v>787</v>
      </c>
      <c r="G87" s="43" t="s">
        <v>848</v>
      </c>
      <c r="H87" s="44">
        <v>180.05625000000001</v>
      </c>
      <c r="I87" s="2">
        <v>180.05625000000001</v>
      </c>
      <c r="J87" s="113"/>
      <c r="K87" s="44">
        <f t="shared" si="1"/>
        <v>0</v>
      </c>
    </row>
    <row r="88" spans="1:11" x14ac:dyDescent="0.25">
      <c r="A88" s="92" t="s">
        <v>849</v>
      </c>
      <c r="B88" s="43" t="s">
        <v>331</v>
      </c>
      <c r="C88" s="43" t="s">
        <v>847</v>
      </c>
      <c r="D88" s="43" t="s">
        <v>764</v>
      </c>
      <c r="E88" s="43" t="s">
        <v>783</v>
      </c>
      <c r="F88" s="43" t="s">
        <v>784</v>
      </c>
      <c r="G88" s="43" t="s">
        <v>850</v>
      </c>
      <c r="H88" s="44">
        <v>105.98</v>
      </c>
      <c r="I88" s="2">
        <v>105.98</v>
      </c>
      <c r="J88" s="113"/>
      <c r="K88" s="44">
        <f t="shared" si="1"/>
        <v>0</v>
      </c>
    </row>
    <row r="89" spans="1:11" x14ac:dyDescent="0.25">
      <c r="A89" s="92" t="s">
        <v>851</v>
      </c>
      <c r="B89" s="43" t="s">
        <v>22</v>
      </c>
      <c r="C89" s="43" t="s">
        <v>847</v>
      </c>
      <c r="D89" s="43" t="s">
        <v>764</v>
      </c>
      <c r="E89" s="43" t="s">
        <v>783</v>
      </c>
      <c r="F89" s="43" t="s">
        <v>787</v>
      </c>
      <c r="G89" s="43" t="s">
        <v>852</v>
      </c>
      <c r="H89" s="44">
        <v>180.05625000000001</v>
      </c>
      <c r="I89" s="2">
        <v>180.05625000000001</v>
      </c>
      <c r="J89" s="113"/>
      <c r="K89" s="44">
        <f t="shared" si="1"/>
        <v>0</v>
      </c>
    </row>
    <row r="90" spans="1:11" x14ac:dyDescent="0.25">
      <c r="A90" s="92" t="s">
        <v>853</v>
      </c>
      <c r="B90" s="43" t="s">
        <v>6</v>
      </c>
      <c r="C90" s="43" t="s">
        <v>847</v>
      </c>
      <c r="D90" s="43" t="s">
        <v>764</v>
      </c>
      <c r="E90" s="43" t="s">
        <v>790</v>
      </c>
      <c r="F90" s="43" t="s">
        <v>791</v>
      </c>
      <c r="G90" s="43" t="s">
        <v>854</v>
      </c>
      <c r="H90" s="44">
        <v>1.13625</v>
      </c>
      <c r="I90" s="2">
        <v>13.635</v>
      </c>
      <c r="J90" s="113"/>
      <c r="K90" s="44">
        <f t="shared" si="1"/>
        <v>0</v>
      </c>
    </row>
    <row r="91" spans="1:11" x14ac:dyDescent="0.25">
      <c r="A91" s="92" t="s">
        <v>855</v>
      </c>
      <c r="B91" s="43" t="s">
        <v>1</v>
      </c>
      <c r="C91" s="43" t="s">
        <v>847</v>
      </c>
      <c r="D91" s="43" t="s">
        <v>764</v>
      </c>
      <c r="E91" s="43" t="s">
        <v>790</v>
      </c>
      <c r="F91" s="43" t="s">
        <v>791</v>
      </c>
      <c r="G91" s="43" t="s">
        <v>856</v>
      </c>
      <c r="H91" s="44">
        <v>1.395</v>
      </c>
      <c r="I91" s="2">
        <v>16.739999999999998</v>
      </c>
      <c r="J91" s="113"/>
      <c r="K91" s="44">
        <f t="shared" si="1"/>
        <v>0</v>
      </c>
    </row>
    <row r="92" spans="1:11" x14ac:dyDescent="0.25">
      <c r="A92" s="92" t="s">
        <v>857</v>
      </c>
      <c r="B92" s="43" t="s">
        <v>7</v>
      </c>
      <c r="C92" s="43" t="s">
        <v>847</v>
      </c>
      <c r="D92" s="43" t="s">
        <v>764</v>
      </c>
      <c r="E92" s="43" t="s">
        <v>796</v>
      </c>
      <c r="F92" s="43" t="s">
        <v>791</v>
      </c>
      <c r="G92" s="43" t="s">
        <v>858</v>
      </c>
      <c r="H92" s="44">
        <v>1.125</v>
      </c>
      <c r="I92" s="2">
        <v>13.5</v>
      </c>
      <c r="J92" s="113"/>
      <c r="K92" s="44">
        <f t="shared" si="1"/>
        <v>0</v>
      </c>
    </row>
    <row r="93" spans="1:11" x14ac:dyDescent="0.25">
      <c r="A93" s="92" t="s">
        <v>859</v>
      </c>
      <c r="B93" s="43" t="s">
        <v>2</v>
      </c>
      <c r="C93" s="43" t="s">
        <v>847</v>
      </c>
      <c r="D93" s="43" t="s">
        <v>764</v>
      </c>
      <c r="E93" s="43" t="s">
        <v>796</v>
      </c>
      <c r="F93" s="43" t="s">
        <v>791</v>
      </c>
      <c r="G93" s="43" t="s">
        <v>860</v>
      </c>
      <c r="H93" s="44">
        <v>1.395</v>
      </c>
      <c r="I93" s="2">
        <v>16.739999999999998</v>
      </c>
      <c r="J93" s="113"/>
      <c r="K93" s="44">
        <f t="shared" si="1"/>
        <v>0</v>
      </c>
    </row>
    <row r="94" spans="1:11" x14ac:dyDescent="0.25">
      <c r="A94" s="92" t="s">
        <v>861</v>
      </c>
      <c r="B94" s="43" t="s">
        <v>331</v>
      </c>
      <c r="C94" s="43" t="s">
        <v>862</v>
      </c>
      <c r="D94" s="43" t="s">
        <v>764</v>
      </c>
      <c r="E94" s="43" t="s">
        <v>783</v>
      </c>
      <c r="F94" s="43" t="s">
        <v>784</v>
      </c>
      <c r="G94" s="43" t="s">
        <v>863</v>
      </c>
      <c r="H94" s="44">
        <v>105.98</v>
      </c>
      <c r="I94" s="2">
        <v>105.98</v>
      </c>
      <c r="J94" s="113"/>
      <c r="K94" s="44">
        <f t="shared" si="1"/>
        <v>0</v>
      </c>
    </row>
    <row r="95" spans="1:11" x14ac:dyDescent="0.25">
      <c r="A95" s="92" t="s">
        <v>864</v>
      </c>
      <c r="B95" s="43" t="s">
        <v>22</v>
      </c>
      <c r="C95" s="43" t="s">
        <v>862</v>
      </c>
      <c r="D95" s="43" t="s">
        <v>764</v>
      </c>
      <c r="E95" s="43" t="s">
        <v>783</v>
      </c>
      <c r="F95" s="43" t="s">
        <v>787</v>
      </c>
      <c r="G95" s="43" t="s">
        <v>865</v>
      </c>
      <c r="H95" s="44">
        <v>180.05625000000001</v>
      </c>
      <c r="I95" s="2">
        <v>180.05625000000001</v>
      </c>
      <c r="J95" s="113"/>
      <c r="K95" s="44">
        <f t="shared" si="1"/>
        <v>0</v>
      </c>
    </row>
    <row r="96" spans="1:11" x14ac:dyDescent="0.25">
      <c r="A96" s="92" t="s">
        <v>866</v>
      </c>
      <c r="B96" s="43" t="s">
        <v>6</v>
      </c>
      <c r="C96" s="43" t="s">
        <v>862</v>
      </c>
      <c r="D96" s="43" t="s">
        <v>764</v>
      </c>
      <c r="E96" s="43" t="s">
        <v>790</v>
      </c>
      <c r="F96" s="43" t="s">
        <v>791</v>
      </c>
      <c r="G96" s="43" t="s">
        <v>867</v>
      </c>
      <c r="H96" s="44">
        <v>1.13625</v>
      </c>
      <c r="I96" s="2">
        <v>13.635</v>
      </c>
      <c r="J96" s="113"/>
      <c r="K96" s="44">
        <f t="shared" si="1"/>
        <v>0</v>
      </c>
    </row>
    <row r="97" spans="1:11" x14ac:dyDescent="0.25">
      <c r="A97" s="92" t="s">
        <v>868</v>
      </c>
      <c r="B97" s="43" t="s">
        <v>1</v>
      </c>
      <c r="C97" s="43" t="s">
        <v>862</v>
      </c>
      <c r="D97" s="43" t="s">
        <v>764</v>
      </c>
      <c r="E97" s="43" t="s">
        <v>790</v>
      </c>
      <c r="F97" s="43" t="s">
        <v>791</v>
      </c>
      <c r="G97" s="43" t="s">
        <v>869</v>
      </c>
      <c r="H97" s="44">
        <v>1.395</v>
      </c>
      <c r="I97" s="2">
        <v>16.739999999999998</v>
      </c>
      <c r="J97" s="113"/>
      <c r="K97" s="44">
        <f t="shared" si="1"/>
        <v>0</v>
      </c>
    </row>
    <row r="98" spans="1:11" x14ac:dyDescent="0.25">
      <c r="A98" s="92" t="s">
        <v>870</v>
      </c>
      <c r="B98" s="43" t="s">
        <v>7</v>
      </c>
      <c r="C98" s="43" t="s">
        <v>862</v>
      </c>
      <c r="D98" s="43" t="s">
        <v>764</v>
      </c>
      <c r="E98" s="43" t="s">
        <v>796</v>
      </c>
      <c r="F98" s="43" t="s">
        <v>791</v>
      </c>
      <c r="G98" s="43" t="s">
        <v>871</v>
      </c>
      <c r="H98" s="44">
        <v>1.125</v>
      </c>
      <c r="I98" s="2">
        <v>13.5</v>
      </c>
      <c r="J98" s="113"/>
      <c r="K98" s="44">
        <f t="shared" si="1"/>
        <v>0</v>
      </c>
    </row>
    <row r="99" spans="1:11" x14ac:dyDescent="0.25">
      <c r="A99" s="92" t="s">
        <v>872</v>
      </c>
      <c r="B99" s="43" t="s">
        <v>2</v>
      </c>
      <c r="C99" s="43" t="s">
        <v>862</v>
      </c>
      <c r="D99" s="43" t="s">
        <v>764</v>
      </c>
      <c r="E99" s="43" t="s">
        <v>796</v>
      </c>
      <c r="F99" s="43" t="s">
        <v>791</v>
      </c>
      <c r="G99" s="43" t="s">
        <v>873</v>
      </c>
      <c r="H99" s="44">
        <v>1.395</v>
      </c>
      <c r="I99" s="2">
        <v>16.739999999999998</v>
      </c>
      <c r="J99" s="113"/>
      <c r="K99" s="44">
        <f t="shared" si="1"/>
        <v>0</v>
      </c>
    </row>
    <row r="100" spans="1:11" x14ac:dyDescent="0.25">
      <c r="A100" s="92" t="s">
        <v>874</v>
      </c>
      <c r="B100" s="43" t="s">
        <v>331</v>
      </c>
      <c r="C100" s="43" t="s">
        <v>862</v>
      </c>
      <c r="D100" s="43" t="s">
        <v>764</v>
      </c>
      <c r="E100" s="43" t="s">
        <v>783</v>
      </c>
      <c r="F100" s="43" t="s">
        <v>784</v>
      </c>
      <c r="G100" s="43" t="s">
        <v>875</v>
      </c>
      <c r="H100" s="44">
        <v>105.98</v>
      </c>
      <c r="I100" s="2">
        <v>105.98</v>
      </c>
      <c r="J100" s="113"/>
      <c r="K100" s="44">
        <f t="shared" si="1"/>
        <v>0</v>
      </c>
    </row>
    <row r="101" spans="1:11" x14ac:dyDescent="0.25">
      <c r="A101" s="92" t="s">
        <v>876</v>
      </c>
      <c r="B101" s="43" t="s">
        <v>22</v>
      </c>
      <c r="C101" s="43" t="s">
        <v>862</v>
      </c>
      <c r="D101" s="43" t="s">
        <v>764</v>
      </c>
      <c r="E101" s="43" t="s">
        <v>783</v>
      </c>
      <c r="F101" s="43" t="s">
        <v>787</v>
      </c>
      <c r="G101" s="43" t="s">
        <v>877</v>
      </c>
      <c r="H101" s="44">
        <v>173.3175</v>
      </c>
      <c r="I101" s="2">
        <v>173.3175</v>
      </c>
      <c r="J101" s="113"/>
      <c r="K101" s="44">
        <f t="shared" si="1"/>
        <v>0</v>
      </c>
    </row>
    <row r="102" spans="1:11" x14ac:dyDescent="0.25">
      <c r="A102" s="92" t="s">
        <v>878</v>
      </c>
      <c r="B102" s="43" t="s">
        <v>331</v>
      </c>
      <c r="C102" s="43" t="s">
        <v>862</v>
      </c>
      <c r="D102" s="43" t="s">
        <v>764</v>
      </c>
      <c r="E102" s="43" t="s">
        <v>783</v>
      </c>
      <c r="F102" s="43" t="s">
        <v>811</v>
      </c>
      <c r="G102" s="43" t="s">
        <v>879</v>
      </c>
      <c r="H102" s="44">
        <v>72.45</v>
      </c>
      <c r="I102" s="2">
        <v>72.45</v>
      </c>
      <c r="J102" s="113"/>
      <c r="K102" s="44">
        <f t="shared" si="1"/>
        <v>0</v>
      </c>
    </row>
    <row r="103" spans="1:11" x14ac:dyDescent="0.25">
      <c r="A103" s="92" t="s">
        <v>880</v>
      </c>
      <c r="B103" s="43" t="s">
        <v>6</v>
      </c>
      <c r="C103" s="43" t="s">
        <v>862</v>
      </c>
      <c r="D103" s="43" t="s">
        <v>764</v>
      </c>
      <c r="E103" s="43" t="s">
        <v>790</v>
      </c>
      <c r="F103" s="43" t="s">
        <v>791</v>
      </c>
      <c r="G103" s="43" t="s">
        <v>881</v>
      </c>
      <c r="H103" s="44">
        <v>1.13625</v>
      </c>
      <c r="I103" s="2">
        <v>13.635</v>
      </c>
      <c r="J103" s="113"/>
      <c r="K103" s="44">
        <f t="shared" si="1"/>
        <v>0</v>
      </c>
    </row>
    <row r="104" spans="1:11" x14ac:dyDescent="0.25">
      <c r="A104" s="92" t="s">
        <v>882</v>
      </c>
      <c r="B104" s="43" t="s">
        <v>6</v>
      </c>
      <c r="C104" s="43" t="s">
        <v>862</v>
      </c>
      <c r="D104" s="43" t="s">
        <v>764</v>
      </c>
      <c r="E104" s="43" t="s">
        <v>790</v>
      </c>
      <c r="F104" s="43" t="s">
        <v>791</v>
      </c>
      <c r="G104" s="43" t="s">
        <v>883</v>
      </c>
      <c r="H104" s="44">
        <v>1.13625</v>
      </c>
      <c r="I104" s="2">
        <v>13.635</v>
      </c>
      <c r="J104" s="113"/>
      <c r="K104" s="44">
        <f t="shared" si="1"/>
        <v>0</v>
      </c>
    </row>
    <row r="105" spans="1:11" x14ac:dyDescent="0.25">
      <c r="A105" s="92" t="s">
        <v>884</v>
      </c>
      <c r="B105" s="43" t="s">
        <v>6</v>
      </c>
      <c r="C105" s="43" t="s">
        <v>862</v>
      </c>
      <c r="D105" s="43" t="s">
        <v>764</v>
      </c>
      <c r="E105" s="43" t="s">
        <v>790</v>
      </c>
      <c r="F105" s="43" t="s">
        <v>791</v>
      </c>
      <c r="G105" s="43" t="s">
        <v>885</v>
      </c>
      <c r="H105" s="44">
        <v>1.13625</v>
      </c>
      <c r="I105" s="2">
        <v>13.635</v>
      </c>
      <c r="J105" s="113"/>
      <c r="K105" s="44">
        <f t="shared" si="1"/>
        <v>0</v>
      </c>
    </row>
    <row r="106" spans="1:11" x14ac:dyDescent="0.25">
      <c r="A106" s="92" t="s">
        <v>886</v>
      </c>
      <c r="B106" s="43" t="s">
        <v>7</v>
      </c>
      <c r="C106" s="43" t="s">
        <v>862</v>
      </c>
      <c r="D106" s="43" t="s">
        <v>764</v>
      </c>
      <c r="E106" s="43" t="s">
        <v>796</v>
      </c>
      <c r="F106" s="43" t="s">
        <v>791</v>
      </c>
      <c r="G106" s="43" t="s">
        <v>887</v>
      </c>
      <c r="H106" s="44">
        <v>1.125</v>
      </c>
      <c r="I106" s="2">
        <v>13.5</v>
      </c>
      <c r="J106" s="113"/>
      <c r="K106" s="44">
        <f t="shared" si="1"/>
        <v>0</v>
      </c>
    </row>
    <row r="107" spans="1:11" x14ac:dyDescent="0.25">
      <c r="A107" s="92" t="s">
        <v>647</v>
      </c>
      <c r="B107" s="43" t="s">
        <v>331</v>
      </c>
      <c r="C107" s="43" t="s">
        <v>648</v>
      </c>
      <c r="D107" s="43" t="s">
        <v>764</v>
      </c>
      <c r="E107" s="43" t="s">
        <v>783</v>
      </c>
      <c r="F107" s="43" t="s">
        <v>784</v>
      </c>
      <c r="G107" s="43" t="s">
        <v>649</v>
      </c>
      <c r="H107" s="44">
        <v>105.98</v>
      </c>
      <c r="I107" s="2">
        <v>105.98</v>
      </c>
      <c r="J107" s="113"/>
      <c r="K107" s="44">
        <f t="shared" si="1"/>
        <v>0</v>
      </c>
    </row>
    <row r="108" spans="1:11" x14ac:dyDescent="0.25">
      <c r="A108" s="92" t="s">
        <v>650</v>
      </c>
      <c r="B108" s="43" t="s">
        <v>22</v>
      </c>
      <c r="C108" s="43" t="s">
        <v>648</v>
      </c>
      <c r="D108" s="43" t="s">
        <v>764</v>
      </c>
      <c r="E108" s="43" t="s">
        <v>783</v>
      </c>
      <c r="F108" s="43" t="s">
        <v>787</v>
      </c>
      <c r="G108" s="43" t="s">
        <v>651</v>
      </c>
      <c r="H108" s="44">
        <v>180.05625000000001</v>
      </c>
      <c r="I108" s="2">
        <v>180.05625000000001</v>
      </c>
      <c r="J108" s="113"/>
      <c r="K108" s="44">
        <f t="shared" si="1"/>
        <v>0</v>
      </c>
    </row>
    <row r="109" spans="1:11" x14ac:dyDescent="0.25">
      <c r="A109" s="92" t="s">
        <v>652</v>
      </c>
      <c r="B109" s="43" t="s">
        <v>6</v>
      </c>
      <c r="C109" s="43" t="s">
        <v>648</v>
      </c>
      <c r="D109" s="43" t="s">
        <v>764</v>
      </c>
      <c r="E109" s="43" t="s">
        <v>790</v>
      </c>
      <c r="F109" s="43" t="s">
        <v>791</v>
      </c>
      <c r="G109" s="43" t="s">
        <v>653</v>
      </c>
      <c r="H109" s="44">
        <v>1.13625</v>
      </c>
      <c r="I109" s="2">
        <v>13.635</v>
      </c>
      <c r="J109" s="113"/>
      <c r="K109" s="44">
        <f t="shared" si="1"/>
        <v>0</v>
      </c>
    </row>
    <row r="110" spans="1:11" x14ac:dyDescent="0.25">
      <c r="A110" s="92" t="s">
        <v>654</v>
      </c>
      <c r="B110" s="43" t="s">
        <v>1</v>
      </c>
      <c r="C110" s="43" t="s">
        <v>648</v>
      </c>
      <c r="D110" s="43" t="s">
        <v>764</v>
      </c>
      <c r="E110" s="43" t="s">
        <v>790</v>
      </c>
      <c r="F110" s="43" t="s">
        <v>791</v>
      </c>
      <c r="G110" s="43" t="s">
        <v>655</v>
      </c>
      <c r="H110" s="44">
        <v>1.395</v>
      </c>
      <c r="I110" s="2">
        <v>16.739999999999998</v>
      </c>
      <c r="J110" s="113"/>
      <c r="K110" s="44">
        <f t="shared" si="1"/>
        <v>0</v>
      </c>
    </row>
    <row r="111" spans="1:11" x14ac:dyDescent="0.25">
      <c r="A111" s="92" t="s">
        <v>656</v>
      </c>
      <c r="B111" s="43" t="s">
        <v>7</v>
      </c>
      <c r="C111" s="43" t="s">
        <v>648</v>
      </c>
      <c r="D111" s="43" t="s">
        <v>764</v>
      </c>
      <c r="E111" s="43" t="s">
        <v>796</v>
      </c>
      <c r="F111" s="43" t="s">
        <v>791</v>
      </c>
      <c r="G111" s="43" t="s">
        <v>657</v>
      </c>
      <c r="H111" s="44">
        <v>1.125</v>
      </c>
      <c r="I111" s="2">
        <v>13.5</v>
      </c>
      <c r="J111" s="113"/>
      <c r="K111" s="44">
        <f t="shared" si="1"/>
        <v>0</v>
      </c>
    </row>
    <row r="112" spans="1:11" x14ac:dyDescent="0.25">
      <c r="A112" s="92" t="s">
        <v>658</v>
      </c>
      <c r="B112" s="43" t="s">
        <v>2</v>
      </c>
      <c r="C112" s="43" t="s">
        <v>648</v>
      </c>
      <c r="D112" s="43" t="s">
        <v>764</v>
      </c>
      <c r="E112" s="43" t="s">
        <v>796</v>
      </c>
      <c r="F112" s="43" t="s">
        <v>791</v>
      </c>
      <c r="G112" s="43" t="s">
        <v>659</v>
      </c>
      <c r="H112" s="44">
        <v>1.395</v>
      </c>
      <c r="I112" s="2">
        <v>16.739999999999998</v>
      </c>
      <c r="J112" s="113"/>
      <c r="K112" s="44">
        <f t="shared" si="1"/>
        <v>0</v>
      </c>
    </row>
    <row r="113" spans="1:11" x14ac:dyDescent="0.25">
      <c r="A113" s="92" t="s">
        <v>30</v>
      </c>
      <c r="B113" s="43" t="s">
        <v>31</v>
      </c>
      <c r="C113" s="43" t="s">
        <v>24</v>
      </c>
      <c r="D113" s="43" t="s">
        <v>764</v>
      </c>
      <c r="E113" s="43" t="s">
        <v>796</v>
      </c>
      <c r="F113" s="43" t="s">
        <v>791</v>
      </c>
      <c r="G113" s="43" t="s">
        <v>32</v>
      </c>
      <c r="H113" s="44">
        <v>2.0825</v>
      </c>
      <c r="I113" s="2">
        <v>24.99</v>
      </c>
      <c r="J113" s="113"/>
      <c r="K113" s="44">
        <f t="shared" si="1"/>
        <v>0</v>
      </c>
    </row>
    <row r="114" spans="1:11" x14ac:dyDescent="0.25">
      <c r="A114" s="92" t="s">
        <v>29</v>
      </c>
      <c r="B114" s="43" t="s">
        <v>888</v>
      </c>
      <c r="C114" s="43" t="s">
        <v>24</v>
      </c>
      <c r="D114" s="43" t="s">
        <v>764</v>
      </c>
      <c r="E114" s="43" t="s">
        <v>796</v>
      </c>
      <c r="F114" s="43" t="s">
        <v>790</v>
      </c>
      <c r="G114" s="43" t="s">
        <v>338</v>
      </c>
      <c r="H114" s="44">
        <v>30.94</v>
      </c>
      <c r="I114" s="2">
        <v>30.94</v>
      </c>
      <c r="J114" s="113"/>
      <c r="K114" s="44">
        <f t="shared" si="1"/>
        <v>0</v>
      </c>
    </row>
    <row r="115" spans="1:11" x14ac:dyDescent="0.25">
      <c r="A115" s="92" t="s">
        <v>384</v>
      </c>
      <c r="B115" s="43" t="s">
        <v>4</v>
      </c>
      <c r="C115" s="43" t="s">
        <v>23</v>
      </c>
      <c r="D115" s="43" t="s">
        <v>764</v>
      </c>
      <c r="E115" s="43" t="s">
        <v>796</v>
      </c>
      <c r="F115" s="43" t="s">
        <v>791</v>
      </c>
      <c r="G115" s="43" t="s">
        <v>508</v>
      </c>
      <c r="H115" s="44">
        <v>3.1150000000000002</v>
      </c>
      <c r="I115" s="2">
        <v>37.380000000000003</v>
      </c>
      <c r="J115" s="113"/>
      <c r="K115" s="44">
        <f t="shared" si="1"/>
        <v>0</v>
      </c>
    </row>
    <row r="116" spans="1:11" x14ac:dyDescent="0.25">
      <c r="A116" s="92" t="s">
        <v>385</v>
      </c>
      <c r="B116" s="43" t="s">
        <v>4</v>
      </c>
      <c r="C116" s="43" t="s">
        <v>24</v>
      </c>
      <c r="D116" s="43" t="s">
        <v>764</v>
      </c>
      <c r="E116" s="43" t="s">
        <v>796</v>
      </c>
      <c r="F116" s="43" t="s">
        <v>791</v>
      </c>
      <c r="G116" s="43" t="s">
        <v>509</v>
      </c>
      <c r="H116" s="44">
        <v>3.1150000000000002</v>
      </c>
      <c r="I116" s="2">
        <v>37.380000000000003</v>
      </c>
      <c r="J116" s="113"/>
      <c r="K116" s="44">
        <f t="shared" si="1"/>
        <v>0</v>
      </c>
    </row>
    <row r="117" spans="1:11" x14ac:dyDescent="0.25">
      <c r="A117" s="92" t="s">
        <v>889</v>
      </c>
      <c r="B117" s="43" t="s">
        <v>22</v>
      </c>
      <c r="C117" s="43" t="s">
        <v>24</v>
      </c>
      <c r="D117" s="43" t="s">
        <v>764</v>
      </c>
      <c r="E117" s="43" t="s">
        <v>783</v>
      </c>
      <c r="F117" s="43" t="s">
        <v>890</v>
      </c>
      <c r="G117" s="43" t="s">
        <v>891</v>
      </c>
      <c r="H117" s="44">
        <v>154.91249999999999</v>
      </c>
      <c r="I117" s="2">
        <v>154.91249999999999</v>
      </c>
      <c r="J117" s="113"/>
      <c r="K117" s="44">
        <f t="shared" si="1"/>
        <v>0</v>
      </c>
    </row>
    <row r="118" spans="1:11" x14ac:dyDescent="0.25">
      <c r="A118" s="92" t="s">
        <v>387</v>
      </c>
      <c r="B118" s="43" t="s">
        <v>35</v>
      </c>
      <c r="C118" s="43" t="s">
        <v>24</v>
      </c>
      <c r="D118" s="43" t="s">
        <v>764</v>
      </c>
      <c r="E118" s="43" t="s">
        <v>892</v>
      </c>
      <c r="F118" s="43" t="s">
        <v>791</v>
      </c>
      <c r="G118" s="43" t="s">
        <v>36</v>
      </c>
      <c r="H118" s="44">
        <v>2.0748000000000002</v>
      </c>
      <c r="I118" s="2">
        <v>24.897600000000001</v>
      </c>
      <c r="J118" s="113"/>
      <c r="K118" s="44">
        <f t="shared" si="1"/>
        <v>0</v>
      </c>
    </row>
    <row r="119" spans="1:11" x14ac:dyDescent="0.25">
      <c r="A119" s="92" t="s">
        <v>367</v>
      </c>
      <c r="B119" s="43" t="s">
        <v>334</v>
      </c>
      <c r="C119" s="43" t="s">
        <v>24</v>
      </c>
      <c r="D119" s="43" t="s">
        <v>764</v>
      </c>
      <c r="E119" s="43" t="s">
        <v>893</v>
      </c>
      <c r="F119" s="43" t="s">
        <v>791</v>
      </c>
      <c r="G119" s="43" t="s">
        <v>342</v>
      </c>
      <c r="H119" s="44">
        <v>1.625</v>
      </c>
      <c r="I119" s="2">
        <v>19.5</v>
      </c>
      <c r="J119" s="113"/>
      <c r="K119" s="44">
        <f t="shared" si="1"/>
        <v>0</v>
      </c>
    </row>
    <row r="120" spans="1:11" x14ac:dyDescent="0.25">
      <c r="A120" s="92" t="s">
        <v>393</v>
      </c>
      <c r="B120" s="43" t="s">
        <v>335</v>
      </c>
      <c r="C120" s="43" t="s">
        <v>24</v>
      </c>
      <c r="D120" s="43" t="s">
        <v>764</v>
      </c>
      <c r="E120" s="43" t="s">
        <v>796</v>
      </c>
      <c r="F120" s="43" t="s">
        <v>791</v>
      </c>
      <c r="G120" s="43" t="s">
        <v>343</v>
      </c>
      <c r="H120" s="44">
        <v>1.0887500000000001</v>
      </c>
      <c r="I120" s="2">
        <v>13.065</v>
      </c>
      <c r="J120" s="113"/>
      <c r="K120" s="44">
        <f t="shared" si="1"/>
        <v>0</v>
      </c>
    </row>
    <row r="121" spans="1:11" x14ac:dyDescent="0.25">
      <c r="A121" s="92" t="s">
        <v>390</v>
      </c>
      <c r="B121" s="43" t="s">
        <v>332</v>
      </c>
      <c r="C121" s="43" t="s">
        <v>24</v>
      </c>
      <c r="D121" s="43" t="s">
        <v>764</v>
      </c>
      <c r="E121" s="43" t="s">
        <v>791</v>
      </c>
      <c r="F121" s="43" t="s">
        <v>791</v>
      </c>
      <c r="G121" s="43" t="s">
        <v>511</v>
      </c>
      <c r="H121" s="44">
        <v>2.0531899999999998</v>
      </c>
      <c r="I121" s="2">
        <v>24.638249999999999</v>
      </c>
      <c r="J121" s="113"/>
      <c r="K121" s="44">
        <f t="shared" si="1"/>
        <v>0</v>
      </c>
    </row>
    <row r="122" spans="1:11" x14ac:dyDescent="0.25">
      <c r="A122" s="92" t="s">
        <v>391</v>
      </c>
      <c r="B122" s="43" t="s">
        <v>486</v>
      </c>
      <c r="C122" s="43" t="s">
        <v>24</v>
      </c>
      <c r="D122" s="43" t="s">
        <v>764</v>
      </c>
      <c r="E122" s="43" t="s">
        <v>783</v>
      </c>
      <c r="F122" s="43" t="s">
        <v>791</v>
      </c>
      <c r="G122" s="43" t="s">
        <v>512</v>
      </c>
      <c r="H122" s="44">
        <v>2.6812499999999999</v>
      </c>
      <c r="I122" s="2">
        <v>32.174999999999997</v>
      </c>
      <c r="J122" s="113"/>
      <c r="K122" s="44">
        <f t="shared" si="1"/>
        <v>0</v>
      </c>
    </row>
    <row r="123" spans="1:11" x14ac:dyDescent="0.25">
      <c r="A123" s="92" t="s">
        <v>663</v>
      </c>
      <c r="B123" s="43" t="s">
        <v>664</v>
      </c>
      <c r="C123" s="43" t="s">
        <v>24</v>
      </c>
      <c r="D123" s="43" t="s">
        <v>764</v>
      </c>
      <c r="E123" s="43" t="s">
        <v>783</v>
      </c>
      <c r="F123" s="43" t="s">
        <v>791</v>
      </c>
      <c r="G123" s="43" t="s">
        <v>665</v>
      </c>
      <c r="H123" s="44">
        <v>4.2224000000000004</v>
      </c>
      <c r="I123" s="2">
        <v>50.668799999999997</v>
      </c>
      <c r="J123" s="113"/>
      <c r="K123" s="44">
        <f t="shared" si="1"/>
        <v>0</v>
      </c>
    </row>
    <row r="124" spans="1:11" x14ac:dyDescent="0.25">
      <c r="A124" s="92" t="s">
        <v>660</v>
      </c>
      <c r="B124" s="43" t="s">
        <v>661</v>
      </c>
      <c r="C124" s="43" t="s">
        <v>24</v>
      </c>
      <c r="D124" s="43" t="s">
        <v>764</v>
      </c>
      <c r="E124" s="43" t="s">
        <v>894</v>
      </c>
      <c r="F124" s="43" t="s">
        <v>791</v>
      </c>
      <c r="G124" s="43" t="s">
        <v>662</v>
      </c>
      <c r="H124" s="44">
        <v>3.4125000000000001</v>
      </c>
      <c r="I124" s="2">
        <v>40.950000000000003</v>
      </c>
      <c r="J124" s="113"/>
      <c r="K124" s="44">
        <f t="shared" si="1"/>
        <v>0</v>
      </c>
    </row>
    <row r="125" spans="1:11" x14ac:dyDescent="0.25">
      <c r="A125" s="92" t="s">
        <v>895</v>
      </c>
      <c r="B125" s="43" t="s">
        <v>896</v>
      </c>
      <c r="C125" s="43" t="s">
        <v>24</v>
      </c>
      <c r="D125" s="43" t="s">
        <v>764</v>
      </c>
      <c r="E125" s="43" t="s">
        <v>783</v>
      </c>
      <c r="F125" s="43" t="s">
        <v>791</v>
      </c>
      <c r="G125" s="43" t="s">
        <v>897</v>
      </c>
      <c r="H125" s="44">
        <v>1.885</v>
      </c>
      <c r="I125" s="2">
        <v>22.62</v>
      </c>
      <c r="J125" s="113"/>
      <c r="K125" s="44">
        <f t="shared" si="1"/>
        <v>0</v>
      </c>
    </row>
    <row r="126" spans="1:11" x14ac:dyDescent="0.25">
      <c r="A126" s="92" t="s">
        <v>898</v>
      </c>
      <c r="B126" s="43" t="s">
        <v>22</v>
      </c>
      <c r="C126" s="43" t="s">
        <v>24</v>
      </c>
      <c r="D126" s="43" t="s">
        <v>764</v>
      </c>
      <c r="E126" s="43" t="s">
        <v>783</v>
      </c>
      <c r="F126" s="43" t="s">
        <v>815</v>
      </c>
      <c r="G126" s="43" t="s">
        <v>899</v>
      </c>
      <c r="H126" s="44">
        <v>205.03</v>
      </c>
      <c r="I126" s="2">
        <v>205.03</v>
      </c>
      <c r="J126" s="113"/>
      <c r="K126" s="44">
        <f t="shared" si="1"/>
        <v>0</v>
      </c>
    </row>
    <row r="127" spans="1:11" x14ac:dyDescent="0.25">
      <c r="A127" s="92" t="s">
        <v>900</v>
      </c>
      <c r="B127" s="43" t="s">
        <v>22</v>
      </c>
      <c r="C127" s="43" t="s">
        <v>24</v>
      </c>
      <c r="D127" s="43" t="s">
        <v>764</v>
      </c>
      <c r="E127" s="43" t="s">
        <v>783</v>
      </c>
      <c r="F127" s="43" t="s">
        <v>890</v>
      </c>
      <c r="G127" s="43" t="s">
        <v>901</v>
      </c>
      <c r="H127" s="44">
        <v>132.83000000000001</v>
      </c>
      <c r="I127" s="2">
        <v>132.83000000000001</v>
      </c>
      <c r="J127" s="113"/>
      <c r="K127" s="44">
        <f t="shared" si="1"/>
        <v>0</v>
      </c>
    </row>
    <row r="128" spans="1:11" x14ac:dyDescent="0.25">
      <c r="A128" s="92" t="s">
        <v>395</v>
      </c>
      <c r="B128" s="43" t="s">
        <v>42</v>
      </c>
      <c r="C128" s="43" t="s">
        <v>24</v>
      </c>
      <c r="D128" s="43" t="s">
        <v>764</v>
      </c>
      <c r="E128" s="43" t="s">
        <v>783</v>
      </c>
      <c r="F128" s="43" t="s">
        <v>791</v>
      </c>
      <c r="G128" s="43" t="s">
        <v>43</v>
      </c>
      <c r="H128" s="44">
        <v>1.827</v>
      </c>
      <c r="I128" s="2">
        <v>21.923999999999999</v>
      </c>
      <c r="J128" s="113"/>
      <c r="K128" s="44">
        <f t="shared" si="1"/>
        <v>0</v>
      </c>
    </row>
    <row r="129" spans="1:11" x14ac:dyDescent="0.25">
      <c r="A129" s="92" t="s">
        <v>386</v>
      </c>
      <c r="B129" s="43" t="s">
        <v>902</v>
      </c>
      <c r="C129" s="43" t="s">
        <v>24</v>
      </c>
      <c r="D129" s="43" t="s">
        <v>764</v>
      </c>
      <c r="E129" s="43" t="s">
        <v>783</v>
      </c>
      <c r="F129" s="43" t="s">
        <v>903</v>
      </c>
      <c r="G129" s="43" t="s">
        <v>510</v>
      </c>
      <c r="H129" s="44" t="s">
        <v>1361</v>
      </c>
      <c r="I129" s="2" t="s">
        <v>1361</v>
      </c>
      <c r="J129" s="113"/>
      <c r="K129" s="44" t="e">
        <f t="shared" si="1"/>
        <v>#VALUE!</v>
      </c>
    </row>
    <row r="130" spans="1:11" x14ac:dyDescent="0.25">
      <c r="A130" s="92" t="s">
        <v>669</v>
      </c>
      <c r="B130" s="43" t="s">
        <v>670</v>
      </c>
      <c r="C130" s="43" t="s">
        <v>24</v>
      </c>
      <c r="D130" s="43" t="s">
        <v>764</v>
      </c>
      <c r="E130" s="43" t="s">
        <v>904</v>
      </c>
      <c r="F130" s="43" t="s">
        <v>791</v>
      </c>
      <c r="G130" s="43" t="s">
        <v>671</v>
      </c>
      <c r="H130" s="44">
        <v>1.44804</v>
      </c>
      <c r="I130" s="2">
        <v>17.376449999999998</v>
      </c>
      <c r="J130" s="113"/>
      <c r="K130" s="44">
        <f t="shared" si="1"/>
        <v>0</v>
      </c>
    </row>
    <row r="131" spans="1:11" x14ac:dyDescent="0.25">
      <c r="A131" s="92" t="s">
        <v>33</v>
      </c>
      <c r="B131" s="43" t="s">
        <v>34</v>
      </c>
      <c r="C131" s="43" t="s">
        <v>24</v>
      </c>
      <c r="D131" s="43" t="s">
        <v>905</v>
      </c>
      <c r="E131" s="43" t="s">
        <v>783</v>
      </c>
      <c r="F131" s="43" t="s">
        <v>791</v>
      </c>
      <c r="G131" s="43" t="s">
        <v>339</v>
      </c>
      <c r="H131" s="44">
        <v>15.84</v>
      </c>
      <c r="I131" s="2">
        <v>15.84</v>
      </c>
      <c r="J131" s="113"/>
      <c r="K131" s="44">
        <f t="shared" si="1"/>
        <v>0</v>
      </c>
    </row>
    <row r="132" spans="1:11" x14ac:dyDescent="0.25">
      <c r="A132" s="92" t="s">
        <v>388</v>
      </c>
      <c r="B132" s="43" t="s">
        <v>485</v>
      </c>
      <c r="C132" s="43" t="s">
        <v>24</v>
      </c>
      <c r="D132" s="43" t="s">
        <v>764</v>
      </c>
      <c r="E132" s="43" t="s">
        <v>791</v>
      </c>
      <c r="F132" s="43" t="s">
        <v>791</v>
      </c>
      <c r="G132" s="43" t="s">
        <v>340</v>
      </c>
      <c r="H132" s="44">
        <v>2.0531899999999998</v>
      </c>
      <c r="I132" s="2">
        <v>24.638249999999999</v>
      </c>
      <c r="J132" s="113"/>
      <c r="K132" s="44">
        <f t="shared" ref="K132:K195" si="2">J132*I132</f>
        <v>0</v>
      </c>
    </row>
    <row r="133" spans="1:11" x14ac:dyDescent="0.25">
      <c r="A133" s="92" t="s">
        <v>389</v>
      </c>
      <c r="B133" s="43" t="s">
        <v>333</v>
      </c>
      <c r="C133" s="43" t="s">
        <v>24</v>
      </c>
      <c r="D133" s="43" t="s">
        <v>764</v>
      </c>
      <c r="E133" s="43" t="s">
        <v>904</v>
      </c>
      <c r="F133" s="43" t="s">
        <v>791</v>
      </c>
      <c r="G133" s="43" t="s">
        <v>341</v>
      </c>
      <c r="H133" s="44">
        <v>1.44804</v>
      </c>
      <c r="I133" s="2">
        <v>17.376449999999998</v>
      </c>
      <c r="J133" s="113"/>
      <c r="K133" s="44">
        <f t="shared" si="2"/>
        <v>0</v>
      </c>
    </row>
    <row r="134" spans="1:11" x14ac:dyDescent="0.25">
      <c r="A134" s="92" t="s">
        <v>666</v>
      </c>
      <c r="B134" s="43" t="s">
        <v>667</v>
      </c>
      <c r="C134" s="43" t="s">
        <v>24</v>
      </c>
      <c r="D134" s="43" t="s">
        <v>764</v>
      </c>
      <c r="E134" s="43" t="s">
        <v>892</v>
      </c>
      <c r="F134" s="43" t="s">
        <v>791</v>
      </c>
      <c r="G134" s="43" t="s">
        <v>668</v>
      </c>
      <c r="H134" s="44">
        <v>2.0748000000000002</v>
      </c>
      <c r="I134" s="2">
        <v>24.897600000000001</v>
      </c>
      <c r="J134" s="113"/>
      <c r="K134" s="44">
        <f t="shared" si="2"/>
        <v>0</v>
      </c>
    </row>
    <row r="135" spans="1:11" x14ac:dyDescent="0.25">
      <c r="A135" s="92" t="s">
        <v>906</v>
      </c>
      <c r="B135" s="43" t="s">
        <v>907</v>
      </c>
      <c r="C135" s="43" t="s">
        <v>24</v>
      </c>
      <c r="D135" s="43" t="s">
        <v>764</v>
      </c>
      <c r="E135" s="43" t="s">
        <v>783</v>
      </c>
      <c r="F135" s="43" t="s">
        <v>791</v>
      </c>
      <c r="G135" s="43" t="s">
        <v>908</v>
      </c>
      <c r="H135" s="44">
        <v>1.86615</v>
      </c>
      <c r="I135" s="2">
        <v>22.393799999999999</v>
      </c>
      <c r="J135" s="113"/>
      <c r="K135" s="44">
        <f t="shared" si="2"/>
        <v>0</v>
      </c>
    </row>
    <row r="136" spans="1:11" x14ac:dyDescent="0.25">
      <c r="A136" s="92" t="s">
        <v>37</v>
      </c>
      <c r="B136" s="43" t="s">
        <v>38</v>
      </c>
      <c r="C136" s="43" t="s">
        <v>24</v>
      </c>
      <c r="D136" s="43" t="s">
        <v>764</v>
      </c>
      <c r="E136" s="43" t="s">
        <v>783</v>
      </c>
      <c r="F136" s="43" t="s">
        <v>791</v>
      </c>
      <c r="G136" s="43" t="s">
        <v>39</v>
      </c>
      <c r="H136" s="44">
        <v>0.76375000000000004</v>
      </c>
      <c r="I136" s="2">
        <v>9.1649999999999991</v>
      </c>
      <c r="J136" s="113"/>
      <c r="K136" s="44">
        <f t="shared" si="2"/>
        <v>0</v>
      </c>
    </row>
    <row r="137" spans="1:11" x14ac:dyDescent="0.25">
      <c r="A137" s="92" t="s">
        <v>25</v>
      </c>
      <c r="B137" s="43" t="s">
        <v>26</v>
      </c>
      <c r="C137" s="43" t="s">
        <v>24</v>
      </c>
      <c r="D137" s="43" t="s">
        <v>764</v>
      </c>
      <c r="E137" s="43" t="s">
        <v>783</v>
      </c>
      <c r="F137" s="43" t="s">
        <v>791</v>
      </c>
      <c r="G137" s="43" t="s">
        <v>27</v>
      </c>
      <c r="H137" s="44">
        <v>2.6491500000000001</v>
      </c>
      <c r="I137" s="2">
        <v>31.7898</v>
      </c>
      <c r="J137" s="113"/>
      <c r="K137" s="44">
        <f t="shared" si="2"/>
        <v>0</v>
      </c>
    </row>
    <row r="138" spans="1:11" x14ac:dyDescent="0.25">
      <c r="A138" s="92" t="s">
        <v>392</v>
      </c>
      <c r="B138" s="43" t="s">
        <v>44</v>
      </c>
      <c r="C138" s="43" t="s">
        <v>24</v>
      </c>
      <c r="D138" s="43" t="s">
        <v>764</v>
      </c>
      <c r="E138" s="43" t="s">
        <v>783</v>
      </c>
      <c r="F138" s="43" t="s">
        <v>791</v>
      </c>
      <c r="G138" s="43" t="s">
        <v>45</v>
      </c>
      <c r="H138" s="44">
        <v>2.0358000000000001</v>
      </c>
      <c r="I138" s="2">
        <v>24.429600000000001</v>
      </c>
      <c r="J138" s="113"/>
      <c r="K138" s="44">
        <f t="shared" si="2"/>
        <v>0</v>
      </c>
    </row>
    <row r="139" spans="1:11" x14ac:dyDescent="0.25">
      <c r="A139" s="92" t="s">
        <v>394</v>
      </c>
      <c r="B139" s="43" t="s">
        <v>40</v>
      </c>
      <c r="C139" s="43" t="s">
        <v>24</v>
      </c>
      <c r="D139" s="43" t="s">
        <v>764</v>
      </c>
      <c r="E139" s="43" t="s">
        <v>783</v>
      </c>
      <c r="F139" s="43" t="s">
        <v>791</v>
      </c>
      <c r="G139" s="43" t="s">
        <v>513</v>
      </c>
      <c r="H139" s="44">
        <v>2.0362499999999999</v>
      </c>
      <c r="I139" s="2">
        <v>24.434999999999999</v>
      </c>
      <c r="J139" s="113"/>
      <c r="K139" s="44">
        <f t="shared" si="2"/>
        <v>0</v>
      </c>
    </row>
    <row r="140" spans="1:11" x14ac:dyDescent="0.25">
      <c r="A140" s="92" t="s">
        <v>383</v>
      </c>
      <c r="B140" s="43" t="s">
        <v>484</v>
      </c>
      <c r="C140" s="43" t="s">
        <v>24</v>
      </c>
      <c r="D140" s="43" t="s">
        <v>764</v>
      </c>
      <c r="E140" s="43" t="s">
        <v>783</v>
      </c>
      <c r="F140" s="43" t="s">
        <v>791</v>
      </c>
      <c r="G140" s="43" t="s">
        <v>507</v>
      </c>
      <c r="H140" s="44">
        <v>2.23875</v>
      </c>
      <c r="I140" s="2">
        <v>26.864999999999998</v>
      </c>
      <c r="J140" s="113"/>
      <c r="K140" s="44">
        <f t="shared" si="2"/>
        <v>0</v>
      </c>
    </row>
    <row r="141" spans="1:11" x14ac:dyDescent="0.25">
      <c r="A141" s="92" t="s">
        <v>909</v>
      </c>
      <c r="B141" s="43" t="s">
        <v>910</v>
      </c>
      <c r="C141" s="43" t="s">
        <v>24</v>
      </c>
      <c r="D141" s="43" t="s">
        <v>764</v>
      </c>
      <c r="E141" s="43" t="s">
        <v>796</v>
      </c>
      <c r="F141" s="43" t="s">
        <v>791</v>
      </c>
      <c r="G141" s="43" t="s">
        <v>911</v>
      </c>
      <c r="H141" s="44">
        <v>2.6074999999999999</v>
      </c>
      <c r="I141" s="2">
        <v>31.29</v>
      </c>
      <c r="J141" s="113"/>
      <c r="K141" s="44">
        <f t="shared" si="2"/>
        <v>0</v>
      </c>
    </row>
    <row r="142" spans="1:11" x14ac:dyDescent="0.25">
      <c r="A142" s="92" t="s">
        <v>912</v>
      </c>
      <c r="B142" s="43" t="s">
        <v>331</v>
      </c>
      <c r="C142" s="43" t="s">
        <v>913</v>
      </c>
      <c r="D142" s="43" t="s">
        <v>764</v>
      </c>
      <c r="E142" s="43" t="s">
        <v>783</v>
      </c>
      <c r="F142" s="43" t="s">
        <v>784</v>
      </c>
      <c r="G142" s="43" t="s">
        <v>914</v>
      </c>
      <c r="H142" s="44">
        <v>105.98</v>
      </c>
      <c r="I142" s="2">
        <v>105.98</v>
      </c>
      <c r="J142" s="113"/>
      <c r="K142" s="44">
        <f t="shared" si="2"/>
        <v>0</v>
      </c>
    </row>
    <row r="143" spans="1:11" x14ac:dyDescent="0.25">
      <c r="A143" s="92" t="s">
        <v>915</v>
      </c>
      <c r="B143" s="43" t="s">
        <v>22</v>
      </c>
      <c r="C143" s="43" t="s">
        <v>913</v>
      </c>
      <c r="D143" s="43" t="s">
        <v>764</v>
      </c>
      <c r="E143" s="43" t="s">
        <v>783</v>
      </c>
      <c r="F143" s="43" t="s">
        <v>787</v>
      </c>
      <c r="G143" s="43" t="s">
        <v>916</v>
      </c>
      <c r="H143" s="44">
        <v>180.05625000000001</v>
      </c>
      <c r="I143" s="2">
        <v>180.05625000000001</v>
      </c>
      <c r="J143" s="113"/>
      <c r="K143" s="44">
        <f t="shared" si="2"/>
        <v>0</v>
      </c>
    </row>
    <row r="144" spans="1:11" x14ac:dyDescent="0.25">
      <c r="A144" s="92" t="s">
        <v>917</v>
      </c>
      <c r="B144" s="43" t="s">
        <v>6</v>
      </c>
      <c r="C144" s="43" t="s">
        <v>913</v>
      </c>
      <c r="D144" s="43" t="s">
        <v>764</v>
      </c>
      <c r="E144" s="43" t="s">
        <v>790</v>
      </c>
      <c r="F144" s="43" t="s">
        <v>791</v>
      </c>
      <c r="G144" s="43" t="s">
        <v>918</v>
      </c>
      <c r="H144" s="44">
        <v>1.13625</v>
      </c>
      <c r="I144" s="2">
        <v>13.635</v>
      </c>
      <c r="J144" s="113"/>
      <c r="K144" s="44">
        <f t="shared" si="2"/>
        <v>0</v>
      </c>
    </row>
    <row r="145" spans="1:11" x14ac:dyDescent="0.25">
      <c r="A145" s="92" t="s">
        <v>919</v>
      </c>
      <c r="B145" s="43" t="s">
        <v>1</v>
      </c>
      <c r="C145" s="43" t="s">
        <v>913</v>
      </c>
      <c r="D145" s="43" t="s">
        <v>764</v>
      </c>
      <c r="E145" s="43" t="s">
        <v>790</v>
      </c>
      <c r="F145" s="43" t="s">
        <v>791</v>
      </c>
      <c r="G145" s="43" t="s">
        <v>920</v>
      </c>
      <c r="H145" s="44">
        <v>1.395</v>
      </c>
      <c r="I145" s="2">
        <v>16.739999999999998</v>
      </c>
      <c r="J145" s="113"/>
      <c r="K145" s="44">
        <f t="shared" si="2"/>
        <v>0</v>
      </c>
    </row>
    <row r="146" spans="1:11" x14ac:dyDescent="0.25">
      <c r="A146" s="92" t="s">
        <v>921</v>
      </c>
      <c r="B146" s="43" t="s">
        <v>7</v>
      </c>
      <c r="C146" s="43" t="s">
        <v>913</v>
      </c>
      <c r="D146" s="43" t="s">
        <v>764</v>
      </c>
      <c r="E146" s="43" t="s">
        <v>796</v>
      </c>
      <c r="F146" s="43" t="s">
        <v>791</v>
      </c>
      <c r="G146" s="43" t="s">
        <v>922</v>
      </c>
      <c r="H146" s="44">
        <v>1.125</v>
      </c>
      <c r="I146" s="2">
        <v>13.5</v>
      </c>
      <c r="J146" s="113"/>
      <c r="K146" s="44">
        <f t="shared" si="2"/>
        <v>0</v>
      </c>
    </row>
    <row r="147" spans="1:11" x14ac:dyDescent="0.25">
      <c r="A147" s="92" t="s">
        <v>923</v>
      </c>
      <c r="B147" s="43" t="s">
        <v>2</v>
      </c>
      <c r="C147" s="43" t="s">
        <v>913</v>
      </c>
      <c r="D147" s="43" t="s">
        <v>764</v>
      </c>
      <c r="E147" s="43" t="s">
        <v>796</v>
      </c>
      <c r="F147" s="43" t="s">
        <v>791</v>
      </c>
      <c r="G147" s="43" t="s">
        <v>924</v>
      </c>
      <c r="H147" s="44">
        <v>1.395</v>
      </c>
      <c r="I147" s="2">
        <v>16.739999999999998</v>
      </c>
      <c r="J147" s="113"/>
      <c r="K147" s="44">
        <f t="shared" si="2"/>
        <v>0</v>
      </c>
    </row>
    <row r="148" spans="1:11" x14ac:dyDescent="0.25">
      <c r="A148" s="92" t="s">
        <v>925</v>
      </c>
      <c r="B148" s="43" t="s">
        <v>4</v>
      </c>
      <c r="C148" s="43" t="s">
        <v>913</v>
      </c>
      <c r="D148" s="43" t="s">
        <v>764</v>
      </c>
      <c r="E148" s="43" t="s">
        <v>796</v>
      </c>
      <c r="F148" s="43" t="s">
        <v>791</v>
      </c>
      <c r="G148" s="43" t="s">
        <v>926</v>
      </c>
      <c r="H148" s="44">
        <v>3.1150000000000002</v>
      </c>
      <c r="I148" s="2">
        <v>37.380000000000003</v>
      </c>
      <c r="J148" s="113"/>
      <c r="K148" s="44">
        <f t="shared" si="2"/>
        <v>0</v>
      </c>
    </row>
    <row r="149" spans="1:11" x14ac:dyDescent="0.25">
      <c r="A149" s="92" t="s">
        <v>927</v>
      </c>
      <c r="B149" s="43" t="s">
        <v>487</v>
      </c>
      <c r="C149" s="43" t="s">
        <v>913</v>
      </c>
      <c r="D149" s="43" t="s">
        <v>764</v>
      </c>
      <c r="E149" s="43" t="s">
        <v>783</v>
      </c>
      <c r="F149" s="43" t="s">
        <v>791</v>
      </c>
      <c r="G149" s="43" t="s">
        <v>928</v>
      </c>
      <c r="H149" s="44">
        <v>2.16</v>
      </c>
      <c r="I149" s="2">
        <v>25.92</v>
      </c>
      <c r="J149" s="113"/>
      <c r="K149" s="44">
        <f t="shared" si="2"/>
        <v>0</v>
      </c>
    </row>
    <row r="150" spans="1:11" x14ac:dyDescent="0.25">
      <c r="A150" s="92" t="s">
        <v>929</v>
      </c>
      <c r="B150" s="43" t="s">
        <v>48</v>
      </c>
      <c r="C150" s="43" t="s">
        <v>913</v>
      </c>
      <c r="D150" s="43" t="s">
        <v>764</v>
      </c>
      <c r="E150" s="43" t="s">
        <v>790</v>
      </c>
      <c r="F150" s="43" t="s">
        <v>791</v>
      </c>
      <c r="G150" s="43" t="s">
        <v>930</v>
      </c>
      <c r="H150" s="44">
        <v>1.8674999999999999</v>
      </c>
      <c r="I150" s="2">
        <v>22.41</v>
      </c>
      <c r="J150" s="113"/>
      <c r="K150" s="44">
        <f t="shared" si="2"/>
        <v>0</v>
      </c>
    </row>
    <row r="151" spans="1:11" x14ac:dyDescent="0.25">
      <c r="A151" s="92" t="s">
        <v>931</v>
      </c>
      <c r="B151" s="43" t="s">
        <v>331</v>
      </c>
      <c r="C151" s="43" t="s">
        <v>932</v>
      </c>
      <c r="D151" s="43" t="s">
        <v>764</v>
      </c>
      <c r="E151" s="43" t="s">
        <v>783</v>
      </c>
      <c r="F151" s="43" t="s">
        <v>784</v>
      </c>
      <c r="G151" s="43" t="s">
        <v>933</v>
      </c>
      <c r="H151" s="44">
        <v>105.98</v>
      </c>
      <c r="I151" s="2">
        <v>105.98</v>
      </c>
      <c r="J151" s="113"/>
      <c r="K151" s="44">
        <f t="shared" si="2"/>
        <v>0</v>
      </c>
    </row>
    <row r="152" spans="1:11" x14ac:dyDescent="0.25">
      <c r="A152" s="92" t="s">
        <v>934</v>
      </c>
      <c r="B152" s="43" t="s">
        <v>22</v>
      </c>
      <c r="C152" s="43" t="s">
        <v>932</v>
      </c>
      <c r="D152" s="43" t="s">
        <v>764</v>
      </c>
      <c r="E152" s="43" t="s">
        <v>783</v>
      </c>
      <c r="F152" s="43" t="s">
        <v>787</v>
      </c>
      <c r="G152" s="43" t="s">
        <v>935</v>
      </c>
      <c r="H152" s="44">
        <v>180.05625000000001</v>
      </c>
      <c r="I152" s="2">
        <v>180.05625000000001</v>
      </c>
      <c r="J152" s="113"/>
      <c r="K152" s="44">
        <f t="shared" si="2"/>
        <v>0</v>
      </c>
    </row>
    <row r="153" spans="1:11" x14ac:dyDescent="0.25">
      <c r="A153" s="92" t="s">
        <v>936</v>
      </c>
      <c r="B153" s="43" t="s">
        <v>6</v>
      </c>
      <c r="C153" s="43" t="s">
        <v>932</v>
      </c>
      <c r="D153" s="43" t="s">
        <v>764</v>
      </c>
      <c r="E153" s="43" t="s">
        <v>790</v>
      </c>
      <c r="F153" s="43" t="s">
        <v>791</v>
      </c>
      <c r="G153" s="43" t="s">
        <v>937</v>
      </c>
      <c r="H153" s="44">
        <v>1.13625</v>
      </c>
      <c r="I153" s="2">
        <v>13.635</v>
      </c>
      <c r="J153" s="113"/>
      <c r="K153" s="44">
        <f t="shared" si="2"/>
        <v>0</v>
      </c>
    </row>
    <row r="154" spans="1:11" x14ac:dyDescent="0.25">
      <c r="A154" s="92" t="s">
        <v>938</v>
      </c>
      <c r="B154" s="43" t="s">
        <v>1</v>
      </c>
      <c r="C154" s="43" t="s">
        <v>932</v>
      </c>
      <c r="D154" s="43" t="s">
        <v>764</v>
      </c>
      <c r="E154" s="43" t="s">
        <v>790</v>
      </c>
      <c r="F154" s="43" t="s">
        <v>791</v>
      </c>
      <c r="G154" s="43" t="s">
        <v>939</v>
      </c>
      <c r="H154" s="44">
        <v>1.395</v>
      </c>
      <c r="I154" s="2">
        <v>16.739999999999998</v>
      </c>
      <c r="J154" s="113"/>
      <c r="K154" s="44">
        <f t="shared" si="2"/>
        <v>0</v>
      </c>
    </row>
    <row r="155" spans="1:11" x14ac:dyDescent="0.25">
      <c r="A155" s="92" t="s">
        <v>940</v>
      </c>
      <c r="B155" s="43" t="s">
        <v>7</v>
      </c>
      <c r="C155" s="43" t="s">
        <v>932</v>
      </c>
      <c r="D155" s="43" t="s">
        <v>764</v>
      </c>
      <c r="E155" s="43" t="s">
        <v>796</v>
      </c>
      <c r="F155" s="43" t="s">
        <v>791</v>
      </c>
      <c r="G155" s="43" t="s">
        <v>941</v>
      </c>
      <c r="H155" s="44">
        <v>1.125</v>
      </c>
      <c r="I155" s="2">
        <v>13.5</v>
      </c>
      <c r="J155" s="113"/>
      <c r="K155" s="44">
        <f t="shared" si="2"/>
        <v>0</v>
      </c>
    </row>
    <row r="156" spans="1:11" x14ac:dyDescent="0.25">
      <c r="A156" s="92" t="s">
        <v>942</v>
      </c>
      <c r="B156" s="43" t="s">
        <v>2</v>
      </c>
      <c r="C156" s="43" t="s">
        <v>932</v>
      </c>
      <c r="D156" s="43" t="s">
        <v>764</v>
      </c>
      <c r="E156" s="43" t="s">
        <v>796</v>
      </c>
      <c r="F156" s="43" t="s">
        <v>791</v>
      </c>
      <c r="G156" s="43" t="s">
        <v>943</v>
      </c>
      <c r="H156" s="44">
        <v>1.395</v>
      </c>
      <c r="I156" s="2">
        <v>16.739999999999998</v>
      </c>
      <c r="J156" s="113"/>
      <c r="K156" s="44">
        <f t="shared" si="2"/>
        <v>0</v>
      </c>
    </row>
    <row r="157" spans="1:11" x14ac:dyDescent="0.25">
      <c r="A157" s="92" t="s">
        <v>944</v>
      </c>
      <c r="B157" s="43" t="s">
        <v>4</v>
      </c>
      <c r="C157" s="43" t="s">
        <v>932</v>
      </c>
      <c r="D157" s="43" t="s">
        <v>764</v>
      </c>
      <c r="E157" s="43" t="s">
        <v>796</v>
      </c>
      <c r="F157" s="43" t="s">
        <v>791</v>
      </c>
      <c r="G157" s="43" t="s">
        <v>945</v>
      </c>
      <c r="H157" s="44">
        <v>3.1150000000000002</v>
      </c>
      <c r="I157" s="2">
        <v>37.380000000000003</v>
      </c>
      <c r="J157" s="113"/>
      <c r="K157" s="44">
        <f t="shared" si="2"/>
        <v>0</v>
      </c>
    </row>
    <row r="158" spans="1:11" x14ac:dyDescent="0.25">
      <c r="A158" s="92" t="s">
        <v>946</v>
      </c>
      <c r="B158" s="43" t="s">
        <v>487</v>
      </c>
      <c r="C158" s="43" t="s">
        <v>932</v>
      </c>
      <c r="D158" s="43" t="s">
        <v>764</v>
      </c>
      <c r="E158" s="43" t="s">
        <v>783</v>
      </c>
      <c r="F158" s="43" t="s">
        <v>791</v>
      </c>
      <c r="G158" s="43" t="s">
        <v>947</v>
      </c>
      <c r="H158" s="44">
        <v>2.16</v>
      </c>
      <c r="I158" s="2">
        <v>25.92</v>
      </c>
      <c r="J158" s="113"/>
      <c r="K158" s="44">
        <f t="shared" si="2"/>
        <v>0</v>
      </c>
    </row>
    <row r="159" spans="1:11" x14ac:dyDescent="0.25">
      <c r="A159" s="92" t="s">
        <v>948</v>
      </c>
      <c r="B159" s="43" t="s">
        <v>48</v>
      </c>
      <c r="C159" s="43" t="s">
        <v>932</v>
      </c>
      <c r="D159" s="43" t="s">
        <v>764</v>
      </c>
      <c r="E159" s="43" t="s">
        <v>790</v>
      </c>
      <c r="F159" s="43" t="s">
        <v>791</v>
      </c>
      <c r="G159" s="43" t="s">
        <v>949</v>
      </c>
      <c r="H159" s="44">
        <v>1.8674999999999999</v>
      </c>
      <c r="I159" s="2">
        <v>22.41</v>
      </c>
      <c r="J159" s="113"/>
      <c r="K159" s="44">
        <f t="shared" si="2"/>
        <v>0</v>
      </c>
    </row>
    <row r="160" spans="1:11" x14ac:dyDescent="0.25">
      <c r="A160" s="92" t="s">
        <v>950</v>
      </c>
      <c r="B160" s="43" t="s">
        <v>331</v>
      </c>
      <c r="C160" s="43" t="s">
        <v>951</v>
      </c>
      <c r="D160" s="43" t="s">
        <v>764</v>
      </c>
      <c r="E160" s="43" t="s">
        <v>783</v>
      </c>
      <c r="F160" s="43" t="s">
        <v>784</v>
      </c>
      <c r="G160" s="43" t="s">
        <v>952</v>
      </c>
      <c r="H160" s="44">
        <v>105.98</v>
      </c>
      <c r="I160" s="2">
        <v>105.98</v>
      </c>
      <c r="J160" s="113"/>
      <c r="K160" s="44">
        <f t="shared" si="2"/>
        <v>0</v>
      </c>
    </row>
    <row r="161" spans="1:11" x14ac:dyDescent="0.25">
      <c r="A161" s="92" t="s">
        <v>953</v>
      </c>
      <c r="B161" s="43" t="s">
        <v>22</v>
      </c>
      <c r="C161" s="43" t="s">
        <v>951</v>
      </c>
      <c r="D161" s="43" t="s">
        <v>764</v>
      </c>
      <c r="E161" s="43" t="s">
        <v>783</v>
      </c>
      <c r="F161" s="43" t="s">
        <v>787</v>
      </c>
      <c r="G161" s="43" t="s">
        <v>954</v>
      </c>
      <c r="H161" s="44">
        <v>180.05625000000001</v>
      </c>
      <c r="I161" s="2">
        <v>180.05625000000001</v>
      </c>
      <c r="J161" s="113"/>
      <c r="K161" s="44">
        <f t="shared" si="2"/>
        <v>0</v>
      </c>
    </row>
    <row r="162" spans="1:11" x14ac:dyDescent="0.25">
      <c r="A162" s="93" t="s">
        <v>955</v>
      </c>
      <c r="B162" s="43" t="s">
        <v>6</v>
      </c>
      <c r="C162" s="43" t="s">
        <v>951</v>
      </c>
      <c r="D162" s="43" t="s">
        <v>764</v>
      </c>
      <c r="E162" s="43" t="s">
        <v>790</v>
      </c>
      <c r="F162" s="43" t="s">
        <v>791</v>
      </c>
      <c r="G162" s="43" t="s">
        <v>956</v>
      </c>
      <c r="H162" s="44">
        <v>1.13625</v>
      </c>
      <c r="I162" s="2">
        <v>13.635</v>
      </c>
      <c r="J162" s="113"/>
      <c r="K162" s="44">
        <f t="shared" si="2"/>
        <v>0</v>
      </c>
    </row>
    <row r="163" spans="1:11" x14ac:dyDescent="0.25">
      <c r="A163" s="92" t="s">
        <v>957</v>
      </c>
      <c r="B163" s="43" t="s">
        <v>1</v>
      </c>
      <c r="C163" s="43" t="s">
        <v>951</v>
      </c>
      <c r="D163" s="43" t="s">
        <v>764</v>
      </c>
      <c r="E163" s="43" t="s">
        <v>790</v>
      </c>
      <c r="F163" s="43" t="s">
        <v>791</v>
      </c>
      <c r="G163" s="43" t="s">
        <v>958</v>
      </c>
      <c r="H163" s="44">
        <v>1.395</v>
      </c>
      <c r="I163" s="2">
        <v>16.739999999999998</v>
      </c>
      <c r="J163" s="113"/>
      <c r="K163" s="44">
        <f t="shared" si="2"/>
        <v>0</v>
      </c>
    </row>
    <row r="164" spans="1:11" x14ac:dyDescent="0.25">
      <c r="A164" s="92" t="s">
        <v>959</v>
      </c>
      <c r="B164" s="43" t="s">
        <v>7</v>
      </c>
      <c r="C164" s="43" t="s">
        <v>951</v>
      </c>
      <c r="D164" s="43" t="s">
        <v>764</v>
      </c>
      <c r="E164" s="43" t="s">
        <v>796</v>
      </c>
      <c r="F164" s="43" t="s">
        <v>791</v>
      </c>
      <c r="G164" s="43" t="s">
        <v>960</v>
      </c>
      <c r="H164" s="44">
        <v>1.125</v>
      </c>
      <c r="I164" s="2">
        <v>13.5</v>
      </c>
      <c r="J164" s="113"/>
      <c r="K164" s="44">
        <f t="shared" si="2"/>
        <v>0</v>
      </c>
    </row>
    <row r="165" spans="1:11" x14ac:dyDescent="0.25">
      <c r="A165" s="93" t="s">
        <v>961</v>
      </c>
      <c r="B165" s="43" t="s">
        <v>2</v>
      </c>
      <c r="C165" s="43" t="s">
        <v>951</v>
      </c>
      <c r="D165" s="43" t="s">
        <v>764</v>
      </c>
      <c r="E165" s="43" t="s">
        <v>796</v>
      </c>
      <c r="F165" s="43" t="s">
        <v>791</v>
      </c>
      <c r="G165" s="43" t="s">
        <v>962</v>
      </c>
      <c r="H165" s="44">
        <v>1.395</v>
      </c>
      <c r="I165" s="2">
        <v>16.739999999999998</v>
      </c>
      <c r="J165" s="113"/>
      <c r="K165" s="44">
        <f t="shared" si="2"/>
        <v>0</v>
      </c>
    </row>
    <row r="166" spans="1:11" x14ac:dyDescent="0.25">
      <c r="A166" s="93" t="s">
        <v>963</v>
      </c>
      <c r="B166" s="43" t="s">
        <v>4</v>
      </c>
      <c r="C166" s="43" t="s">
        <v>951</v>
      </c>
      <c r="D166" s="43" t="s">
        <v>764</v>
      </c>
      <c r="E166" s="43" t="s">
        <v>796</v>
      </c>
      <c r="F166" s="43" t="s">
        <v>791</v>
      </c>
      <c r="G166" s="43" t="s">
        <v>964</v>
      </c>
      <c r="H166" s="44">
        <v>3.1150000000000002</v>
      </c>
      <c r="I166" s="2">
        <v>37.380000000000003</v>
      </c>
      <c r="J166" s="113"/>
      <c r="K166" s="44">
        <f t="shared" si="2"/>
        <v>0</v>
      </c>
    </row>
    <row r="167" spans="1:11" x14ac:dyDescent="0.25">
      <c r="A167" s="92" t="s">
        <v>965</v>
      </c>
      <c r="B167" s="43" t="s">
        <v>487</v>
      </c>
      <c r="C167" s="43" t="s">
        <v>951</v>
      </c>
      <c r="D167" s="43" t="s">
        <v>764</v>
      </c>
      <c r="E167" s="43" t="s">
        <v>783</v>
      </c>
      <c r="F167" s="43" t="s">
        <v>791</v>
      </c>
      <c r="G167" s="43" t="s">
        <v>966</v>
      </c>
      <c r="H167" s="44">
        <v>2.16</v>
      </c>
      <c r="I167" s="2">
        <v>25.92</v>
      </c>
      <c r="J167" s="113"/>
      <c r="K167" s="44">
        <f t="shared" si="2"/>
        <v>0</v>
      </c>
    </row>
    <row r="168" spans="1:11" x14ac:dyDescent="0.25">
      <c r="A168" s="92" t="s">
        <v>967</v>
      </c>
      <c r="B168" s="43" t="s">
        <v>48</v>
      </c>
      <c r="C168" s="43" t="s">
        <v>951</v>
      </c>
      <c r="D168" s="43" t="s">
        <v>764</v>
      </c>
      <c r="E168" s="43" t="s">
        <v>790</v>
      </c>
      <c r="F168" s="43" t="s">
        <v>791</v>
      </c>
      <c r="G168" s="43" t="s">
        <v>968</v>
      </c>
      <c r="H168" s="44">
        <v>1.8674999999999999</v>
      </c>
      <c r="I168" s="2">
        <v>22.41</v>
      </c>
      <c r="J168" s="113"/>
      <c r="K168" s="44">
        <f t="shared" si="2"/>
        <v>0</v>
      </c>
    </row>
    <row r="169" spans="1:11" x14ac:dyDescent="0.25">
      <c r="A169" s="92" t="s">
        <v>969</v>
      </c>
      <c r="B169" s="43" t="s">
        <v>331</v>
      </c>
      <c r="C169" s="43" t="s">
        <v>970</v>
      </c>
      <c r="D169" s="43" t="s">
        <v>764</v>
      </c>
      <c r="E169" s="43" t="s">
        <v>783</v>
      </c>
      <c r="F169" s="43" t="s">
        <v>784</v>
      </c>
      <c r="G169" s="43" t="s">
        <v>971</v>
      </c>
      <c r="H169" s="44">
        <v>105.98</v>
      </c>
      <c r="I169" s="2">
        <v>105.98</v>
      </c>
      <c r="J169" s="113"/>
      <c r="K169" s="44">
        <f t="shared" si="2"/>
        <v>0</v>
      </c>
    </row>
    <row r="170" spans="1:11" x14ac:dyDescent="0.25">
      <c r="A170" s="92" t="s">
        <v>972</v>
      </c>
      <c r="B170" s="43" t="s">
        <v>22</v>
      </c>
      <c r="C170" s="43" t="s">
        <v>970</v>
      </c>
      <c r="D170" s="43" t="s">
        <v>764</v>
      </c>
      <c r="E170" s="43" t="s">
        <v>783</v>
      </c>
      <c r="F170" s="43" t="s">
        <v>787</v>
      </c>
      <c r="G170" s="43" t="s">
        <v>973</v>
      </c>
      <c r="H170" s="44">
        <v>180.05625000000001</v>
      </c>
      <c r="I170" s="2">
        <v>180.05625000000001</v>
      </c>
      <c r="J170" s="113"/>
      <c r="K170" s="44">
        <f t="shared" si="2"/>
        <v>0</v>
      </c>
    </row>
    <row r="171" spans="1:11" x14ac:dyDescent="0.25">
      <c r="A171" s="92" t="s">
        <v>974</v>
      </c>
      <c r="B171" s="43" t="s">
        <v>22</v>
      </c>
      <c r="C171" s="43" t="s">
        <v>970</v>
      </c>
      <c r="D171" s="43" t="s">
        <v>764</v>
      </c>
      <c r="E171" s="43" t="s">
        <v>783</v>
      </c>
      <c r="F171" s="43" t="s">
        <v>975</v>
      </c>
      <c r="G171" s="43" t="s">
        <v>976</v>
      </c>
      <c r="H171" s="44">
        <v>263.89999999999998</v>
      </c>
      <c r="I171" s="2">
        <v>263.89999999999998</v>
      </c>
      <c r="J171" s="113"/>
      <c r="K171" s="44">
        <f t="shared" si="2"/>
        <v>0</v>
      </c>
    </row>
    <row r="172" spans="1:11" x14ac:dyDescent="0.25">
      <c r="A172" s="92" t="s">
        <v>977</v>
      </c>
      <c r="B172" s="43" t="s">
        <v>6</v>
      </c>
      <c r="C172" s="43" t="s">
        <v>970</v>
      </c>
      <c r="D172" s="43" t="s">
        <v>764</v>
      </c>
      <c r="E172" s="43" t="s">
        <v>790</v>
      </c>
      <c r="F172" s="43" t="s">
        <v>791</v>
      </c>
      <c r="G172" s="43" t="s">
        <v>978</v>
      </c>
      <c r="H172" s="44">
        <v>1.13625</v>
      </c>
      <c r="I172" s="2">
        <v>13.635</v>
      </c>
      <c r="J172" s="113"/>
      <c r="K172" s="44">
        <f t="shared" si="2"/>
        <v>0</v>
      </c>
    </row>
    <row r="173" spans="1:11" x14ac:dyDescent="0.25">
      <c r="A173" s="92" t="s">
        <v>979</v>
      </c>
      <c r="B173" s="43" t="s">
        <v>1</v>
      </c>
      <c r="C173" s="43" t="s">
        <v>970</v>
      </c>
      <c r="D173" s="43" t="s">
        <v>764</v>
      </c>
      <c r="E173" s="43" t="s">
        <v>790</v>
      </c>
      <c r="F173" s="43" t="s">
        <v>791</v>
      </c>
      <c r="G173" s="43" t="s">
        <v>980</v>
      </c>
      <c r="H173" s="44">
        <v>1.395</v>
      </c>
      <c r="I173" s="2">
        <v>16.739999999999998</v>
      </c>
      <c r="J173" s="113"/>
      <c r="K173" s="44">
        <f t="shared" si="2"/>
        <v>0</v>
      </c>
    </row>
    <row r="174" spans="1:11" x14ac:dyDescent="0.25">
      <c r="A174" s="92" t="s">
        <v>981</v>
      </c>
      <c r="B174" s="43" t="s">
        <v>7</v>
      </c>
      <c r="C174" s="43" t="s">
        <v>970</v>
      </c>
      <c r="D174" s="43" t="s">
        <v>764</v>
      </c>
      <c r="E174" s="43" t="s">
        <v>796</v>
      </c>
      <c r="F174" s="43" t="s">
        <v>791</v>
      </c>
      <c r="G174" s="43" t="s">
        <v>982</v>
      </c>
      <c r="H174" s="44">
        <v>1.125</v>
      </c>
      <c r="I174" s="2">
        <v>13.5</v>
      </c>
      <c r="J174" s="113"/>
      <c r="K174" s="44">
        <f t="shared" si="2"/>
        <v>0</v>
      </c>
    </row>
    <row r="175" spans="1:11" x14ac:dyDescent="0.25">
      <c r="A175" s="92" t="s">
        <v>983</v>
      </c>
      <c r="B175" s="43" t="s">
        <v>2</v>
      </c>
      <c r="C175" s="43" t="s">
        <v>970</v>
      </c>
      <c r="D175" s="43" t="s">
        <v>764</v>
      </c>
      <c r="E175" s="43" t="s">
        <v>796</v>
      </c>
      <c r="F175" s="43" t="s">
        <v>791</v>
      </c>
      <c r="G175" s="43" t="s">
        <v>984</v>
      </c>
      <c r="H175" s="44">
        <v>1.395</v>
      </c>
      <c r="I175" s="2">
        <v>16.739999999999998</v>
      </c>
      <c r="J175" s="113"/>
      <c r="K175" s="44">
        <f t="shared" si="2"/>
        <v>0</v>
      </c>
    </row>
    <row r="176" spans="1:11" x14ac:dyDescent="0.25">
      <c r="A176" s="92" t="s">
        <v>985</v>
      </c>
      <c r="B176" s="43" t="s">
        <v>4</v>
      </c>
      <c r="C176" s="43" t="s">
        <v>970</v>
      </c>
      <c r="D176" s="43" t="s">
        <v>764</v>
      </c>
      <c r="E176" s="43" t="s">
        <v>796</v>
      </c>
      <c r="F176" s="43" t="s">
        <v>791</v>
      </c>
      <c r="G176" s="43" t="s">
        <v>986</v>
      </c>
      <c r="H176" s="44">
        <v>3.1150000000000002</v>
      </c>
      <c r="I176" s="2">
        <v>37.380000000000003</v>
      </c>
      <c r="J176" s="113"/>
      <c r="K176" s="44">
        <f t="shared" si="2"/>
        <v>0</v>
      </c>
    </row>
    <row r="177" spans="1:11" x14ac:dyDescent="0.25">
      <c r="A177" s="92" t="s">
        <v>987</v>
      </c>
      <c r="B177" s="43" t="s">
        <v>487</v>
      </c>
      <c r="C177" s="43" t="s">
        <v>970</v>
      </c>
      <c r="D177" s="43" t="s">
        <v>764</v>
      </c>
      <c r="E177" s="43" t="s">
        <v>783</v>
      </c>
      <c r="F177" s="43" t="s">
        <v>791</v>
      </c>
      <c r="G177" s="43" t="s">
        <v>988</v>
      </c>
      <c r="H177" s="44">
        <v>2.16</v>
      </c>
      <c r="I177" s="2">
        <v>25.92</v>
      </c>
      <c r="J177" s="113"/>
      <c r="K177" s="44">
        <f t="shared" si="2"/>
        <v>0</v>
      </c>
    </row>
    <row r="178" spans="1:11" x14ac:dyDescent="0.25">
      <c r="A178" s="92" t="s">
        <v>989</v>
      </c>
      <c r="B178" s="43" t="s">
        <v>48</v>
      </c>
      <c r="C178" s="43" t="s">
        <v>970</v>
      </c>
      <c r="D178" s="43" t="s">
        <v>764</v>
      </c>
      <c r="E178" s="43" t="s">
        <v>790</v>
      </c>
      <c r="F178" s="43" t="s">
        <v>791</v>
      </c>
      <c r="G178" s="43" t="s">
        <v>990</v>
      </c>
      <c r="H178" s="44">
        <v>1.8674999999999999</v>
      </c>
      <c r="I178" s="2">
        <v>22.41</v>
      </c>
      <c r="J178" s="113"/>
      <c r="K178" s="44">
        <f t="shared" si="2"/>
        <v>0</v>
      </c>
    </row>
    <row r="179" spans="1:11" x14ac:dyDescent="0.25">
      <c r="A179" s="92" t="s">
        <v>991</v>
      </c>
      <c r="B179" s="43" t="s">
        <v>47</v>
      </c>
      <c r="C179" s="43" t="s">
        <v>970</v>
      </c>
      <c r="D179" s="43" t="s">
        <v>764</v>
      </c>
      <c r="E179" s="43" t="s">
        <v>790</v>
      </c>
      <c r="F179" s="43" t="s">
        <v>791</v>
      </c>
      <c r="G179" s="43" t="s">
        <v>992</v>
      </c>
      <c r="H179" s="44">
        <v>2.2837499999999999</v>
      </c>
      <c r="I179" s="2">
        <v>27.405000000000001</v>
      </c>
      <c r="J179" s="113"/>
      <c r="K179" s="44">
        <f t="shared" si="2"/>
        <v>0</v>
      </c>
    </row>
    <row r="180" spans="1:11" x14ac:dyDescent="0.25">
      <c r="A180" s="92" t="s">
        <v>672</v>
      </c>
      <c r="B180" s="43" t="s">
        <v>331</v>
      </c>
      <c r="C180" s="43" t="s">
        <v>673</v>
      </c>
      <c r="D180" s="43" t="s">
        <v>764</v>
      </c>
      <c r="E180" s="43" t="s">
        <v>783</v>
      </c>
      <c r="F180" s="43" t="s">
        <v>784</v>
      </c>
      <c r="G180" s="43" t="s">
        <v>674</v>
      </c>
      <c r="H180" s="44">
        <v>105.98</v>
      </c>
      <c r="I180" s="2">
        <v>105.98</v>
      </c>
      <c r="J180" s="113"/>
      <c r="K180" s="44">
        <f t="shared" si="2"/>
        <v>0</v>
      </c>
    </row>
    <row r="181" spans="1:11" x14ac:dyDescent="0.25">
      <c r="A181" s="92" t="s">
        <v>675</v>
      </c>
      <c r="B181" s="43" t="s">
        <v>22</v>
      </c>
      <c r="C181" s="43" t="s">
        <v>673</v>
      </c>
      <c r="D181" s="43" t="s">
        <v>764</v>
      </c>
      <c r="E181" s="43" t="s">
        <v>783</v>
      </c>
      <c r="F181" s="43" t="s">
        <v>787</v>
      </c>
      <c r="G181" s="43" t="s">
        <v>676</v>
      </c>
      <c r="H181" s="44">
        <v>180.05625000000001</v>
      </c>
      <c r="I181" s="2">
        <v>180.05625000000001</v>
      </c>
      <c r="J181" s="113"/>
      <c r="K181" s="44">
        <f t="shared" si="2"/>
        <v>0</v>
      </c>
    </row>
    <row r="182" spans="1:11" x14ac:dyDescent="0.25">
      <c r="A182" s="92" t="s">
        <v>677</v>
      </c>
      <c r="B182" s="43" t="s">
        <v>6</v>
      </c>
      <c r="C182" s="43" t="s">
        <v>673</v>
      </c>
      <c r="D182" s="43" t="s">
        <v>764</v>
      </c>
      <c r="E182" s="43" t="s">
        <v>790</v>
      </c>
      <c r="F182" s="43" t="s">
        <v>791</v>
      </c>
      <c r="G182" s="43" t="s">
        <v>678</v>
      </c>
      <c r="H182" s="44">
        <v>1.13625</v>
      </c>
      <c r="I182" s="2">
        <v>13.635</v>
      </c>
      <c r="J182" s="113"/>
      <c r="K182" s="44">
        <f t="shared" si="2"/>
        <v>0</v>
      </c>
    </row>
    <row r="183" spans="1:11" x14ac:dyDescent="0.25">
      <c r="A183" s="92" t="s">
        <v>679</v>
      </c>
      <c r="B183" s="43" t="s">
        <v>1</v>
      </c>
      <c r="C183" s="43" t="s">
        <v>673</v>
      </c>
      <c r="D183" s="43" t="s">
        <v>764</v>
      </c>
      <c r="E183" s="43" t="s">
        <v>790</v>
      </c>
      <c r="F183" s="43" t="s">
        <v>791</v>
      </c>
      <c r="G183" s="43" t="s">
        <v>680</v>
      </c>
      <c r="H183" s="44">
        <v>1.395</v>
      </c>
      <c r="I183" s="2">
        <v>16.739999999999998</v>
      </c>
      <c r="J183" s="113"/>
      <c r="K183" s="44">
        <f t="shared" si="2"/>
        <v>0</v>
      </c>
    </row>
    <row r="184" spans="1:11" x14ac:dyDescent="0.25">
      <c r="A184" s="92" t="s">
        <v>681</v>
      </c>
      <c r="B184" s="43" t="s">
        <v>7</v>
      </c>
      <c r="C184" s="43" t="s">
        <v>673</v>
      </c>
      <c r="D184" s="43" t="s">
        <v>764</v>
      </c>
      <c r="E184" s="43" t="s">
        <v>796</v>
      </c>
      <c r="F184" s="43" t="s">
        <v>791</v>
      </c>
      <c r="G184" s="43" t="s">
        <v>682</v>
      </c>
      <c r="H184" s="44">
        <v>1.125</v>
      </c>
      <c r="I184" s="2">
        <v>13.5</v>
      </c>
      <c r="J184" s="113"/>
      <c r="K184" s="44">
        <f t="shared" si="2"/>
        <v>0</v>
      </c>
    </row>
    <row r="185" spans="1:11" x14ac:dyDescent="0.25">
      <c r="A185" s="92" t="s">
        <v>683</v>
      </c>
      <c r="B185" s="43" t="s">
        <v>2</v>
      </c>
      <c r="C185" s="43" t="s">
        <v>673</v>
      </c>
      <c r="D185" s="43" t="s">
        <v>764</v>
      </c>
      <c r="E185" s="43" t="s">
        <v>796</v>
      </c>
      <c r="F185" s="43" t="s">
        <v>791</v>
      </c>
      <c r="G185" s="43" t="s">
        <v>684</v>
      </c>
      <c r="H185" s="44">
        <v>1.395</v>
      </c>
      <c r="I185" s="2">
        <v>16.739999999999998</v>
      </c>
      <c r="J185" s="113"/>
      <c r="K185" s="44">
        <f t="shared" si="2"/>
        <v>0</v>
      </c>
    </row>
    <row r="186" spans="1:11" x14ac:dyDescent="0.25">
      <c r="A186" s="92" t="s">
        <v>685</v>
      </c>
      <c r="B186" s="43" t="s">
        <v>4</v>
      </c>
      <c r="C186" s="43" t="s">
        <v>673</v>
      </c>
      <c r="D186" s="43" t="s">
        <v>764</v>
      </c>
      <c r="E186" s="43" t="s">
        <v>796</v>
      </c>
      <c r="F186" s="43" t="s">
        <v>791</v>
      </c>
      <c r="G186" s="43" t="s">
        <v>686</v>
      </c>
      <c r="H186" s="44">
        <v>3.1150000000000002</v>
      </c>
      <c r="I186" s="2">
        <v>37.380000000000003</v>
      </c>
      <c r="J186" s="113"/>
      <c r="K186" s="44">
        <f t="shared" si="2"/>
        <v>0</v>
      </c>
    </row>
    <row r="187" spans="1:11" x14ac:dyDescent="0.25">
      <c r="A187" s="92" t="s">
        <v>687</v>
      </c>
      <c r="B187" s="43" t="s">
        <v>487</v>
      </c>
      <c r="C187" s="43" t="s">
        <v>673</v>
      </c>
      <c r="D187" s="43" t="s">
        <v>764</v>
      </c>
      <c r="E187" s="43" t="s">
        <v>783</v>
      </c>
      <c r="F187" s="43" t="s">
        <v>791</v>
      </c>
      <c r="G187" s="43" t="s">
        <v>688</v>
      </c>
      <c r="H187" s="44">
        <v>2.16</v>
      </c>
      <c r="I187" s="2">
        <v>25.92</v>
      </c>
      <c r="J187" s="113"/>
      <c r="K187" s="44">
        <f t="shared" si="2"/>
        <v>0</v>
      </c>
    </row>
    <row r="188" spans="1:11" x14ac:dyDescent="0.25">
      <c r="A188" s="92" t="s">
        <v>689</v>
      </c>
      <c r="B188" s="43" t="s">
        <v>48</v>
      </c>
      <c r="C188" s="43" t="s">
        <v>673</v>
      </c>
      <c r="D188" s="43" t="s">
        <v>764</v>
      </c>
      <c r="E188" s="43" t="s">
        <v>790</v>
      </c>
      <c r="F188" s="43" t="s">
        <v>791</v>
      </c>
      <c r="G188" s="43" t="s">
        <v>690</v>
      </c>
      <c r="H188" s="44">
        <v>1.8674999999999999</v>
      </c>
      <c r="I188" s="2">
        <v>22.41</v>
      </c>
      <c r="J188" s="113"/>
      <c r="K188" s="44">
        <f t="shared" si="2"/>
        <v>0</v>
      </c>
    </row>
    <row r="189" spans="1:11" x14ac:dyDescent="0.25">
      <c r="A189" s="92" t="s">
        <v>993</v>
      </c>
      <c r="B189" s="43" t="s">
        <v>331</v>
      </c>
      <c r="C189" s="43" t="s">
        <v>994</v>
      </c>
      <c r="D189" s="43" t="s">
        <v>764</v>
      </c>
      <c r="E189" s="43" t="s">
        <v>783</v>
      </c>
      <c r="F189" s="43" t="s">
        <v>784</v>
      </c>
      <c r="G189" s="43" t="s">
        <v>995</v>
      </c>
      <c r="H189" s="44">
        <v>105.98</v>
      </c>
      <c r="I189" s="2">
        <v>105.98</v>
      </c>
      <c r="J189" s="113"/>
      <c r="K189" s="44">
        <f t="shared" si="2"/>
        <v>0</v>
      </c>
    </row>
    <row r="190" spans="1:11" x14ac:dyDescent="0.25">
      <c r="A190" s="92" t="s">
        <v>996</v>
      </c>
      <c r="B190" s="43" t="s">
        <v>22</v>
      </c>
      <c r="C190" s="43" t="s">
        <v>994</v>
      </c>
      <c r="D190" s="43" t="s">
        <v>764</v>
      </c>
      <c r="E190" s="43" t="s">
        <v>783</v>
      </c>
      <c r="F190" s="43" t="s">
        <v>787</v>
      </c>
      <c r="G190" s="43" t="s">
        <v>997</v>
      </c>
      <c r="H190" s="44">
        <v>180.05625000000001</v>
      </c>
      <c r="I190" s="2">
        <v>180.05625000000001</v>
      </c>
      <c r="J190" s="113"/>
      <c r="K190" s="44">
        <f t="shared" si="2"/>
        <v>0</v>
      </c>
    </row>
    <row r="191" spans="1:11" x14ac:dyDescent="0.25">
      <c r="A191" s="92" t="s">
        <v>998</v>
      </c>
      <c r="B191" s="43" t="s">
        <v>6</v>
      </c>
      <c r="C191" s="43" t="s">
        <v>994</v>
      </c>
      <c r="D191" s="43" t="s">
        <v>764</v>
      </c>
      <c r="E191" s="43" t="s">
        <v>790</v>
      </c>
      <c r="F191" s="43" t="s">
        <v>791</v>
      </c>
      <c r="G191" s="43" t="s">
        <v>999</v>
      </c>
      <c r="H191" s="44">
        <v>1.13625</v>
      </c>
      <c r="I191" s="2">
        <v>13.635</v>
      </c>
      <c r="J191" s="113"/>
      <c r="K191" s="44">
        <f t="shared" si="2"/>
        <v>0</v>
      </c>
    </row>
    <row r="192" spans="1:11" x14ac:dyDescent="0.25">
      <c r="A192" s="92" t="s">
        <v>1000</v>
      </c>
      <c r="B192" s="43" t="s">
        <v>1</v>
      </c>
      <c r="C192" s="43" t="s">
        <v>994</v>
      </c>
      <c r="D192" s="43" t="s">
        <v>764</v>
      </c>
      <c r="E192" s="43" t="s">
        <v>790</v>
      </c>
      <c r="F192" s="43" t="s">
        <v>791</v>
      </c>
      <c r="G192" s="43" t="s">
        <v>1001</v>
      </c>
      <c r="H192" s="44">
        <v>1.395</v>
      </c>
      <c r="I192" s="2">
        <v>16.739999999999998</v>
      </c>
      <c r="J192" s="113"/>
      <c r="K192" s="44">
        <f t="shared" si="2"/>
        <v>0</v>
      </c>
    </row>
    <row r="193" spans="1:11" x14ac:dyDescent="0.25">
      <c r="A193" s="92" t="s">
        <v>1002</v>
      </c>
      <c r="B193" s="43" t="s">
        <v>2</v>
      </c>
      <c r="C193" s="43" t="s">
        <v>994</v>
      </c>
      <c r="D193" s="43" t="s">
        <v>764</v>
      </c>
      <c r="E193" s="43" t="s">
        <v>796</v>
      </c>
      <c r="F193" s="43" t="s">
        <v>791</v>
      </c>
      <c r="G193" s="43" t="s">
        <v>1003</v>
      </c>
      <c r="H193" s="44">
        <v>1.395</v>
      </c>
      <c r="I193" s="2">
        <v>16.739999999999998</v>
      </c>
      <c r="J193" s="113"/>
      <c r="K193" s="44">
        <f t="shared" si="2"/>
        <v>0</v>
      </c>
    </row>
    <row r="194" spans="1:11" x14ac:dyDescent="0.25">
      <c r="A194" s="92" t="s">
        <v>1004</v>
      </c>
      <c r="B194" s="43" t="s">
        <v>487</v>
      </c>
      <c r="C194" s="43" t="s">
        <v>994</v>
      </c>
      <c r="D194" s="43" t="s">
        <v>764</v>
      </c>
      <c r="E194" s="43" t="s">
        <v>783</v>
      </c>
      <c r="F194" s="43" t="s">
        <v>791</v>
      </c>
      <c r="G194" s="43" t="s">
        <v>1005</v>
      </c>
      <c r="H194" s="44">
        <v>2.16</v>
      </c>
      <c r="I194" s="2">
        <v>25.92</v>
      </c>
      <c r="J194" s="113"/>
      <c r="K194" s="44">
        <f t="shared" si="2"/>
        <v>0</v>
      </c>
    </row>
    <row r="195" spans="1:11" x14ac:dyDescent="0.25">
      <c r="A195" s="92" t="s">
        <v>1006</v>
      </c>
      <c r="B195" s="43" t="s">
        <v>331</v>
      </c>
      <c r="C195" s="43" t="s">
        <v>994</v>
      </c>
      <c r="D195" s="43" t="s">
        <v>764</v>
      </c>
      <c r="E195" s="43" t="s">
        <v>783</v>
      </c>
      <c r="F195" s="43" t="s">
        <v>784</v>
      </c>
      <c r="G195" s="43" t="s">
        <v>1007</v>
      </c>
      <c r="H195" s="44">
        <v>94.454999999999998</v>
      </c>
      <c r="I195" s="2">
        <v>94.454999999999998</v>
      </c>
      <c r="J195" s="113"/>
      <c r="K195" s="44">
        <f t="shared" si="2"/>
        <v>0</v>
      </c>
    </row>
    <row r="196" spans="1:11" x14ac:dyDescent="0.25">
      <c r="A196" s="92" t="s">
        <v>1008</v>
      </c>
      <c r="B196" s="43" t="s">
        <v>22</v>
      </c>
      <c r="C196" s="43" t="s">
        <v>994</v>
      </c>
      <c r="D196" s="43" t="s">
        <v>764</v>
      </c>
      <c r="E196" s="43" t="s">
        <v>783</v>
      </c>
      <c r="F196" s="43" t="s">
        <v>787</v>
      </c>
      <c r="G196" s="43" t="s">
        <v>1009</v>
      </c>
      <c r="H196" s="44">
        <v>173.3175</v>
      </c>
      <c r="I196" s="2">
        <v>173.3175</v>
      </c>
      <c r="J196" s="113"/>
      <c r="K196" s="44">
        <f t="shared" ref="K196:K228" si="3">J196*I196</f>
        <v>0</v>
      </c>
    </row>
    <row r="197" spans="1:11" x14ac:dyDescent="0.25">
      <c r="A197" s="92" t="s">
        <v>1010</v>
      </c>
      <c r="B197" s="43" t="s">
        <v>331</v>
      </c>
      <c r="C197" s="43" t="s">
        <v>994</v>
      </c>
      <c r="D197" s="43" t="s">
        <v>764</v>
      </c>
      <c r="E197" s="43" t="s">
        <v>783</v>
      </c>
      <c r="F197" s="43" t="s">
        <v>811</v>
      </c>
      <c r="G197" s="43" t="s">
        <v>1011</v>
      </c>
      <c r="H197" s="44">
        <v>72.45</v>
      </c>
      <c r="I197" s="2">
        <v>72.45</v>
      </c>
      <c r="J197" s="113"/>
      <c r="K197" s="44">
        <f t="shared" si="3"/>
        <v>0</v>
      </c>
    </row>
    <row r="198" spans="1:11" x14ac:dyDescent="0.25">
      <c r="A198" s="92" t="s">
        <v>1012</v>
      </c>
      <c r="B198" s="43" t="s">
        <v>6</v>
      </c>
      <c r="C198" s="43" t="s">
        <v>994</v>
      </c>
      <c r="D198" s="43" t="s">
        <v>764</v>
      </c>
      <c r="E198" s="43" t="s">
        <v>790</v>
      </c>
      <c r="F198" s="43" t="s">
        <v>791</v>
      </c>
      <c r="G198" s="43" t="s">
        <v>1013</v>
      </c>
      <c r="H198" s="44">
        <v>1.13625</v>
      </c>
      <c r="I198" s="2">
        <v>13.635</v>
      </c>
      <c r="J198" s="113"/>
      <c r="K198" s="44">
        <f t="shared" si="3"/>
        <v>0</v>
      </c>
    </row>
    <row r="199" spans="1:11" x14ac:dyDescent="0.25">
      <c r="A199" s="92" t="s">
        <v>1014</v>
      </c>
      <c r="B199" s="43" t="s">
        <v>6</v>
      </c>
      <c r="C199" s="43" t="s">
        <v>994</v>
      </c>
      <c r="D199" s="43" t="s">
        <v>764</v>
      </c>
      <c r="E199" s="43" t="s">
        <v>790</v>
      </c>
      <c r="F199" s="43" t="s">
        <v>791</v>
      </c>
      <c r="G199" s="43" t="s">
        <v>1015</v>
      </c>
      <c r="H199" s="44">
        <v>1.13625</v>
      </c>
      <c r="I199" s="2">
        <v>13.635</v>
      </c>
      <c r="J199" s="113"/>
      <c r="K199" s="44">
        <f t="shared" si="3"/>
        <v>0</v>
      </c>
    </row>
    <row r="200" spans="1:11" x14ac:dyDescent="0.25">
      <c r="A200" s="92" t="s">
        <v>1016</v>
      </c>
      <c r="B200" s="43" t="s">
        <v>6</v>
      </c>
      <c r="C200" s="43" t="s">
        <v>994</v>
      </c>
      <c r="D200" s="43" t="s">
        <v>764</v>
      </c>
      <c r="E200" s="43" t="s">
        <v>790</v>
      </c>
      <c r="F200" s="43" t="s">
        <v>791</v>
      </c>
      <c r="G200" s="43" t="s">
        <v>1017</v>
      </c>
      <c r="H200" s="44">
        <v>1.13625</v>
      </c>
      <c r="I200" s="2">
        <v>13.635</v>
      </c>
      <c r="J200" s="113"/>
      <c r="K200" s="44">
        <f t="shared" si="3"/>
        <v>0</v>
      </c>
    </row>
    <row r="201" spans="1:11" x14ac:dyDescent="0.25">
      <c r="A201" s="92" t="s">
        <v>1018</v>
      </c>
      <c r="B201" s="43" t="s">
        <v>7</v>
      </c>
      <c r="C201" s="43" t="s">
        <v>994</v>
      </c>
      <c r="D201" s="43" t="s">
        <v>764</v>
      </c>
      <c r="E201" s="43" t="s">
        <v>796</v>
      </c>
      <c r="F201" s="43" t="s">
        <v>791</v>
      </c>
      <c r="G201" s="43" t="s">
        <v>1019</v>
      </c>
      <c r="H201" s="44">
        <v>1.125</v>
      </c>
      <c r="I201" s="2">
        <v>13.5</v>
      </c>
      <c r="J201" s="113"/>
      <c r="K201" s="44">
        <f t="shared" si="3"/>
        <v>0</v>
      </c>
    </row>
    <row r="202" spans="1:11" x14ac:dyDescent="0.25">
      <c r="A202" s="92" t="s">
        <v>1020</v>
      </c>
      <c r="B202" s="43" t="s">
        <v>7</v>
      </c>
      <c r="C202" s="43" t="s">
        <v>994</v>
      </c>
      <c r="D202" s="43" t="s">
        <v>764</v>
      </c>
      <c r="E202" s="43" t="s">
        <v>796</v>
      </c>
      <c r="F202" s="43" t="s">
        <v>791</v>
      </c>
      <c r="G202" s="43" t="s">
        <v>1021</v>
      </c>
      <c r="H202" s="44">
        <v>1.125</v>
      </c>
      <c r="I202" s="2">
        <v>13.5</v>
      </c>
      <c r="J202" s="113"/>
      <c r="K202" s="44">
        <f t="shared" si="3"/>
        <v>0</v>
      </c>
    </row>
    <row r="203" spans="1:11" x14ac:dyDescent="0.25">
      <c r="A203" s="92" t="s">
        <v>401</v>
      </c>
      <c r="B203" s="43" t="s">
        <v>491</v>
      </c>
      <c r="C203" s="43" t="s">
        <v>481</v>
      </c>
      <c r="D203" s="43" t="s">
        <v>1022</v>
      </c>
      <c r="E203" s="43" t="s">
        <v>783</v>
      </c>
      <c r="F203" s="43" t="s">
        <v>783</v>
      </c>
      <c r="G203" s="43" t="s">
        <v>519</v>
      </c>
      <c r="H203" s="44">
        <v>12.365600000000001</v>
      </c>
      <c r="I203" s="2">
        <v>12.365600000000001</v>
      </c>
      <c r="J203" s="113"/>
      <c r="K203" s="44">
        <f t="shared" si="3"/>
        <v>0</v>
      </c>
    </row>
    <row r="204" spans="1:11" x14ac:dyDescent="0.25">
      <c r="A204" s="92" t="s">
        <v>402</v>
      </c>
      <c r="B204" s="43" t="s">
        <v>492</v>
      </c>
      <c r="C204" s="43" t="s">
        <v>481</v>
      </c>
      <c r="D204" s="43" t="s">
        <v>1022</v>
      </c>
      <c r="E204" s="43" t="s">
        <v>783</v>
      </c>
      <c r="F204" s="43" t="s">
        <v>791</v>
      </c>
      <c r="G204" s="43" t="s">
        <v>520</v>
      </c>
      <c r="H204" s="44">
        <v>2.3780000000000001</v>
      </c>
      <c r="I204" s="2">
        <v>28.536000000000001</v>
      </c>
      <c r="J204" s="113"/>
      <c r="K204" s="44">
        <f t="shared" si="3"/>
        <v>0</v>
      </c>
    </row>
    <row r="205" spans="1:11" x14ac:dyDescent="0.25">
      <c r="A205" s="92" t="s">
        <v>397</v>
      </c>
      <c r="B205" s="43" t="s">
        <v>7</v>
      </c>
      <c r="C205" s="43" t="s">
        <v>481</v>
      </c>
      <c r="D205" s="43" t="s">
        <v>1022</v>
      </c>
      <c r="E205" s="43" t="s">
        <v>1023</v>
      </c>
      <c r="F205" s="43" t="s">
        <v>904</v>
      </c>
      <c r="G205" s="43" t="s">
        <v>515</v>
      </c>
      <c r="H205" s="44">
        <v>1.41</v>
      </c>
      <c r="I205" s="2">
        <v>14.1</v>
      </c>
      <c r="J205" s="113"/>
      <c r="K205" s="44">
        <f t="shared" si="3"/>
        <v>0</v>
      </c>
    </row>
    <row r="206" spans="1:11" x14ac:dyDescent="0.25">
      <c r="A206" s="92" t="s">
        <v>398</v>
      </c>
      <c r="B206" s="43" t="s">
        <v>489</v>
      </c>
      <c r="C206" s="43" t="s">
        <v>481</v>
      </c>
      <c r="D206" s="43" t="s">
        <v>1022</v>
      </c>
      <c r="E206" s="43" t="s">
        <v>893</v>
      </c>
      <c r="F206" s="43" t="s">
        <v>791</v>
      </c>
      <c r="G206" s="43" t="s">
        <v>516</v>
      </c>
      <c r="H206" s="44">
        <v>1.02</v>
      </c>
      <c r="I206" s="2">
        <v>12.24</v>
      </c>
      <c r="J206" s="113"/>
      <c r="K206" s="44">
        <f t="shared" si="3"/>
        <v>0</v>
      </c>
    </row>
    <row r="207" spans="1:11" x14ac:dyDescent="0.25">
      <c r="A207" s="92" t="s">
        <v>399</v>
      </c>
      <c r="B207" s="43" t="s">
        <v>490</v>
      </c>
      <c r="C207" s="43" t="s">
        <v>481</v>
      </c>
      <c r="D207" s="43" t="s">
        <v>1022</v>
      </c>
      <c r="E207" s="43" t="s">
        <v>893</v>
      </c>
      <c r="F207" s="43" t="s">
        <v>791</v>
      </c>
      <c r="G207" s="43" t="s">
        <v>517</v>
      </c>
      <c r="H207" s="44">
        <v>1.39</v>
      </c>
      <c r="I207" s="2">
        <v>16.68</v>
      </c>
      <c r="J207" s="113"/>
      <c r="K207" s="44">
        <f t="shared" si="3"/>
        <v>0</v>
      </c>
    </row>
    <row r="208" spans="1:11" x14ac:dyDescent="0.25">
      <c r="A208" s="92" t="s">
        <v>400</v>
      </c>
      <c r="B208" s="43" t="s">
        <v>2</v>
      </c>
      <c r="C208" s="43" t="s">
        <v>481</v>
      </c>
      <c r="D208" s="43" t="s">
        <v>1022</v>
      </c>
      <c r="E208" s="43" t="s">
        <v>1023</v>
      </c>
      <c r="F208" s="43" t="s">
        <v>904</v>
      </c>
      <c r="G208" s="43" t="s">
        <v>518</v>
      </c>
      <c r="H208" s="44">
        <v>1.9</v>
      </c>
      <c r="I208" s="2">
        <v>19</v>
      </c>
      <c r="J208" s="113"/>
      <c r="K208" s="44">
        <f t="shared" si="3"/>
        <v>0</v>
      </c>
    </row>
    <row r="209" spans="1:11" x14ac:dyDescent="0.25">
      <c r="A209" s="92" t="s">
        <v>403</v>
      </c>
      <c r="B209" s="43" t="s">
        <v>8</v>
      </c>
      <c r="C209" s="43" t="s">
        <v>481</v>
      </c>
      <c r="D209" s="43" t="s">
        <v>1022</v>
      </c>
      <c r="E209" s="43" t="s">
        <v>1023</v>
      </c>
      <c r="F209" s="43" t="s">
        <v>904</v>
      </c>
      <c r="G209" s="43" t="s">
        <v>521</v>
      </c>
      <c r="H209" s="44">
        <v>2.9792000000000001</v>
      </c>
      <c r="I209" s="2">
        <v>29.792000000000002</v>
      </c>
      <c r="J209" s="113"/>
      <c r="K209" s="44">
        <f t="shared" si="3"/>
        <v>0</v>
      </c>
    </row>
    <row r="210" spans="1:11" x14ac:dyDescent="0.25">
      <c r="A210" s="92" t="s">
        <v>404</v>
      </c>
      <c r="B210" s="43" t="s">
        <v>493</v>
      </c>
      <c r="C210" s="43" t="s">
        <v>481</v>
      </c>
      <c r="D210" s="43" t="s">
        <v>1022</v>
      </c>
      <c r="E210" s="43" t="s">
        <v>1023</v>
      </c>
      <c r="F210" s="43" t="s">
        <v>791</v>
      </c>
      <c r="G210" s="43" t="s">
        <v>522</v>
      </c>
      <c r="H210" s="44">
        <v>1.3340000000000001</v>
      </c>
      <c r="I210" s="2">
        <v>16.007999999999999</v>
      </c>
      <c r="J210" s="113"/>
      <c r="K210" s="44">
        <f t="shared" si="3"/>
        <v>0</v>
      </c>
    </row>
    <row r="211" spans="1:11" x14ac:dyDescent="0.25">
      <c r="A211" s="92" t="s">
        <v>405</v>
      </c>
      <c r="B211" s="43" t="s">
        <v>494</v>
      </c>
      <c r="C211" s="43" t="s">
        <v>481</v>
      </c>
      <c r="D211" s="43" t="s">
        <v>1022</v>
      </c>
      <c r="E211" s="43" t="s">
        <v>783</v>
      </c>
      <c r="F211" s="43" t="s">
        <v>791</v>
      </c>
      <c r="G211" s="43" t="s">
        <v>523</v>
      </c>
      <c r="H211" s="44">
        <v>1.45</v>
      </c>
      <c r="I211" s="2">
        <v>17.399999999999999</v>
      </c>
      <c r="J211" s="113"/>
      <c r="K211" s="44">
        <f t="shared" si="3"/>
        <v>0</v>
      </c>
    </row>
    <row r="212" spans="1:11" x14ac:dyDescent="0.25">
      <c r="A212" s="92" t="s">
        <v>396</v>
      </c>
      <c r="B212" s="43" t="s">
        <v>488</v>
      </c>
      <c r="C212" s="43" t="s">
        <v>49</v>
      </c>
      <c r="D212" s="43" t="s">
        <v>1022</v>
      </c>
      <c r="E212" s="43" t="s">
        <v>796</v>
      </c>
      <c r="F212" s="43" t="s">
        <v>791</v>
      </c>
      <c r="G212" s="43" t="s">
        <v>514</v>
      </c>
      <c r="H212" s="44">
        <v>2.41</v>
      </c>
      <c r="I212" s="2">
        <v>28.92</v>
      </c>
      <c r="J212" s="113"/>
      <c r="K212" s="44">
        <f t="shared" si="3"/>
        <v>0</v>
      </c>
    </row>
    <row r="213" spans="1:11" x14ac:dyDescent="0.25">
      <c r="A213" s="92" t="s">
        <v>691</v>
      </c>
      <c r="B213" s="43" t="s">
        <v>1024</v>
      </c>
      <c r="C213" s="43" t="s">
        <v>41</v>
      </c>
      <c r="D213" s="43" t="s">
        <v>764</v>
      </c>
      <c r="E213" s="43" t="s">
        <v>783</v>
      </c>
      <c r="F213" s="43" t="s">
        <v>1025</v>
      </c>
      <c r="G213" s="43" t="s">
        <v>692</v>
      </c>
      <c r="H213" s="44">
        <v>129.19999999999999</v>
      </c>
      <c r="I213" s="2">
        <v>129.19999999999999</v>
      </c>
      <c r="J213" s="113"/>
      <c r="K213" s="44">
        <f t="shared" si="3"/>
        <v>0</v>
      </c>
    </row>
    <row r="214" spans="1:11" x14ac:dyDescent="0.25">
      <c r="A214" s="92" t="s">
        <v>1026</v>
      </c>
      <c r="B214" s="43" t="s">
        <v>22</v>
      </c>
      <c r="C214" s="43" t="s">
        <v>41</v>
      </c>
      <c r="D214" s="43" t="s">
        <v>764</v>
      </c>
      <c r="E214" s="43" t="s">
        <v>783</v>
      </c>
      <c r="F214" s="43" t="s">
        <v>903</v>
      </c>
      <c r="G214" s="43" t="s">
        <v>1027</v>
      </c>
      <c r="H214" s="44">
        <v>138.84</v>
      </c>
      <c r="I214" s="2">
        <v>138.84</v>
      </c>
      <c r="J214" s="113"/>
      <c r="K214" s="44">
        <f t="shared" si="3"/>
        <v>0</v>
      </c>
    </row>
    <row r="215" spans="1:11" x14ac:dyDescent="0.25">
      <c r="A215" s="92" t="s">
        <v>1028</v>
      </c>
      <c r="B215" s="43" t="s">
        <v>22</v>
      </c>
      <c r="C215" s="43" t="s">
        <v>41</v>
      </c>
      <c r="D215" s="43" t="s">
        <v>764</v>
      </c>
      <c r="E215" s="43" t="s">
        <v>783</v>
      </c>
      <c r="F215" s="43" t="s">
        <v>903</v>
      </c>
      <c r="G215" s="43" t="s">
        <v>1029</v>
      </c>
      <c r="H215" s="44">
        <v>102.47</v>
      </c>
      <c r="I215" s="2">
        <v>102.47</v>
      </c>
      <c r="J215" s="113"/>
      <c r="K215" s="44">
        <f t="shared" si="3"/>
        <v>0</v>
      </c>
    </row>
    <row r="216" spans="1:11" x14ac:dyDescent="0.25">
      <c r="A216" s="92" t="s">
        <v>1030</v>
      </c>
      <c r="B216" s="43" t="s">
        <v>22</v>
      </c>
      <c r="C216" s="43" t="s">
        <v>41</v>
      </c>
      <c r="D216" s="43" t="s">
        <v>764</v>
      </c>
      <c r="E216" s="43" t="s">
        <v>783</v>
      </c>
      <c r="F216" s="43" t="s">
        <v>1031</v>
      </c>
      <c r="G216" s="43" t="s">
        <v>1032</v>
      </c>
      <c r="H216" s="44">
        <v>194.22</v>
      </c>
      <c r="I216" s="2">
        <v>194.22</v>
      </c>
      <c r="J216" s="113"/>
      <c r="K216" s="44">
        <f t="shared" si="3"/>
        <v>0</v>
      </c>
    </row>
    <row r="217" spans="1:11" x14ac:dyDescent="0.25">
      <c r="A217" s="92" t="s">
        <v>1033</v>
      </c>
      <c r="B217" s="43" t="s">
        <v>22</v>
      </c>
      <c r="C217" s="43" t="s">
        <v>41</v>
      </c>
      <c r="D217" s="43" t="s">
        <v>764</v>
      </c>
      <c r="E217" s="43" t="s">
        <v>783</v>
      </c>
      <c r="F217" s="43" t="s">
        <v>1034</v>
      </c>
      <c r="G217" s="43" t="s">
        <v>1035</v>
      </c>
      <c r="H217" s="44">
        <v>158.4375</v>
      </c>
      <c r="I217" s="2">
        <v>158.4375</v>
      </c>
      <c r="J217" s="113"/>
      <c r="K217" s="44">
        <f t="shared" si="3"/>
        <v>0</v>
      </c>
    </row>
    <row r="218" spans="1:11" x14ac:dyDescent="0.25">
      <c r="A218" s="92" t="s">
        <v>1036</v>
      </c>
      <c r="B218" s="43" t="s">
        <v>331</v>
      </c>
      <c r="C218" s="43" t="s">
        <v>41</v>
      </c>
      <c r="D218" s="43" t="s">
        <v>764</v>
      </c>
      <c r="E218" s="43" t="s">
        <v>783</v>
      </c>
      <c r="F218" s="43" t="s">
        <v>1037</v>
      </c>
      <c r="G218" s="43" t="s">
        <v>1038</v>
      </c>
      <c r="H218" s="44">
        <v>161.85</v>
      </c>
      <c r="I218" s="2">
        <v>161.85</v>
      </c>
      <c r="J218" s="113"/>
      <c r="K218" s="44">
        <f t="shared" si="3"/>
        <v>0</v>
      </c>
    </row>
    <row r="219" spans="1:11" x14ac:dyDescent="0.25">
      <c r="A219" s="92" t="s">
        <v>1039</v>
      </c>
      <c r="B219" s="43" t="s">
        <v>1040</v>
      </c>
      <c r="C219" s="43" t="s">
        <v>41</v>
      </c>
      <c r="D219" s="43" t="s">
        <v>764</v>
      </c>
      <c r="E219" s="43" t="s">
        <v>783</v>
      </c>
      <c r="F219" s="43" t="s">
        <v>791</v>
      </c>
      <c r="G219" s="43" t="s">
        <v>1041</v>
      </c>
      <c r="H219" s="44">
        <v>4.2224000000000004</v>
      </c>
      <c r="I219" s="2">
        <v>50.668799999999997</v>
      </c>
      <c r="J219" s="113"/>
      <c r="K219" s="44">
        <f t="shared" si="3"/>
        <v>0</v>
      </c>
    </row>
    <row r="220" spans="1:11" x14ac:dyDescent="0.25">
      <c r="A220" s="92" t="s">
        <v>1042</v>
      </c>
      <c r="B220" s="43" t="s">
        <v>1043</v>
      </c>
      <c r="C220" s="43" t="s">
        <v>41</v>
      </c>
      <c r="D220" s="43" t="s">
        <v>764</v>
      </c>
      <c r="E220" s="43" t="s">
        <v>783</v>
      </c>
      <c r="F220" s="43" t="s">
        <v>791</v>
      </c>
      <c r="G220" s="43" t="s">
        <v>1044</v>
      </c>
      <c r="H220" s="44">
        <v>1.86615</v>
      </c>
      <c r="I220" s="2">
        <v>22.393799999999999</v>
      </c>
      <c r="J220" s="113"/>
      <c r="K220" s="44">
        <f t="shared" si="3"/>
        <v>0</v>
      </c>
    </row>
    <row r="221" spans="1:11" x14ac:dyDescent="0.25">
      <c r="A221" s="92" t="s">
        <v>693</v>
      </c>
      <c r="B221" s="43" t="s">
        <v>694</v>
      </c>
      <c r="C221" s="43" t="s">
        <v>41</v>
      </c>
      <c r="D221" s="43" t="s">
        <v>764</v>
      </c>
      <c r="E221" s="43" t="s">
        <v>796</v>
      </c>
      <c r="F221" s="43" t="s">
        <v>791</v>
      </c>
      <c r="G221" s="43" t="s">
        <v>695</v>
      </c>
      <c r="H221" s="44">
        <v>1.0887500000000001</v>
      </c>
      <c r="I221" s="2">
        <v>13.065</v>
      </c>
      <c r="J221" s="113"/>
      <c r="K221" s="44">
        <f t="shared" si="3"/>
        <v>0</v>
      </c>
    </row>
    <row r="222" spans="1:11" x14ac:dyDescent="0.25">
      <c r="A222" s="92" t="s">
        <v>696</v>
      </c>
      <c r="B222" s="43" t="s">
        <v>697</v>
      </c>
      <c r="C222" s="43" t="s">
        <v>41</v>
      </c>
      <c r="D222" s="43" t="s">
        <v>764</v>
      </c>
      <c r="E222" s="43" t="s">
        <v>783</v>
      </c>
      <c r="F222" s="43" t="s">
        <v>791</v>
      </c>
      <c r="G222" s="43" t="s">
        <v>698</v>
      </c>
      <c r="H222" s="44">
        <v>2.6491500000000001</v>
      </c>
      <c r="I222" s="2">
        <v>31.7898</v>
      </c>
      <c r="J222" s="113"/>
      <c r="K222" s="44">
        <f t="shared" si="3"/>
        <v>0</v>
      </c>
    </row>
    <row r="223" spans="1:11" x14ac:dyDescent="0.25">
      <c r="A223" s="92" t="s">
        <v>699</v>
      </c>
      <c r="B223" s="43" t="s">
        <v>700</v>
      </c>
      <c r="C223" s="43" t="s">
        <v>41</v>
      </c>
      <c r="D223" s="43" t="s">
        <v>764</v>
      </c>
      <c r="E223" s="43" t="s">
        <v>783</v>
      </c>
      <c r="F223" s="43" t="s">
        <v>813</v>
      </c>
      <c r="G223" s="43" t="s">
        <v>701</v>
      </c>
      <c r="H223" s="44">
        <v>2.6578499999999998</v>
      </c>
      <c r="I223" s="2">
        <v>15.947100000000001</v>
      </c>
      <c r="J223" s="113"/>
      <c r="K223" s="44">
        <f t="shared" si="3"/>
        <v>0</v>
      </c>
    </row>
    <row r="224" spans="1:11" x14ac:dyDescent="0.25">
      <c r="A224" s="92" t="s">
        <v>702</v>
      </c>
      <c r="B224" s="43" t="s">
        <v>703</v>
      </c>
      <c r="C224" s="43" t="s">
        <v>41</v>
      </c>
      <c r="D224" s="43" t="s">
        <v>764</v>
      </c>
      <c r="E224" s="43" t="s">
        <v>783</v>
      </c>
      <c r="F224" s="43" t="s">
        <v>791</v>
      </c>
      <c r="G224" s="43" t="s">
        <v>704</v>
      </c>
      <c r="H224" s="44">
        <v>2.0358000000000001</v>
      </c>
      <c r="I224" s="2">
        <v>24.429600000000001</v>
      </c>
      <c r="J224" s="113"/>
      <c r="K224" s="44">
        <f t="shared" si="3"/>
        <v>0</v>
      </c>
    </row>
    <row r="225" spans="1:11" x14ac:dyDescent="0.25">
      <c r="A225" s="92" t="s">
        <v>406</v>
      </c>
      <c r="B225" s="43" t="s">
        <v>51</v>
      </c>
      <c r="C225" s="43" t="s">
        <v>41</v>
      </c>
      <c r="D225" s="43" t="s">
        <v>764</v>
      </c>
      <c r="E225" s="43" t="s">
        <v>796</v>
      </c>
      <c r="F225" s="43" t="s">
        <v>791</v>
      </c>
      <c r="G225" s="43" t="s">
        <v>52</v>
      </c>
      <c r="H225" s="44">
        <v>1.81545</v>
      </c>
      <c r="I225" s="2">
        <v>21.785399999999999</v>
      </c>
      <c r="J225" s="113"/>
      <c r="K225" s="44">
        <f t="shared" si="3"/>
        <v>0</v>
      </c>
    </row>
    <row r="226" spans="1:11" x14ac:dyDescent="0.25">
      <c r="A226" s="92" t="s">
        <v>53</v>
      </c>
      <c r="B226" s="43" t="s">
        <v>54</v>
      </c>
      <c r="C226" s="43" t="s">
        <v>41</v>
      </c>
      <c r="D226" s="43" t="s">
        <v>764</v>
      </c>
      <c r="E226" s="43" t="s">
        <v>783</v>
      </c>
      <c r="F226" s="43" t="s">
        <v>791</v>
      </c>
      <c r="G226" s="43" t="s">
        <v>55</v>
      </c>
      <c r="H226" s="44">
        <v>0.89375000000000004</v>
      </c>
      <c r="I226" s="2">
        <v>10.725</v>
      </c>
      <c r="J226" s="113"/>
      <c r="K226" s="44">
        <f t="shared" si="3"/>
        <v>0</v>
      </c>
    </row>
    <row r="227" spans="1:11" x14ac:dyDescent="0.25">
      <c r="A227" s="92" t="s">
        <v>408</v>
      </c>
      <c r="B227" s="43" t="s">
        <v>495</v>
      </c>
      <c r="C227" s="43" t="s">
        <v>41</v>
      </c>
      <c r="D227" s="43" t="s">
        <v>764</v>
      </c>
      <c r="E227" s="43" t="s">
        <v>783</v>
      </c>
      <c r="F227" s="43" t="s">
        <v>791</v>
      </c>
      <c r="G227" s="43" t="s">
        <v>525</v>
      </c>
      <c r="H227" s="44">
        <v>1.827</v>
      </c>
      <c r="I227" s="2">
        <v>21.923999999999999</v>
      </c>
      <c r="J227" s="113"/>
      <c r="K227" s="44">
        <f t="shared" si="3"/>
        <v>0</v>
      </c>
    </row>
    <row r="228" spans="1:11" x14ac:dyDescent="0.25">
      <c r="A228" s="92" t="s">
        <v>407</v>
      </c>
      <c r="B228" s="43" t="s">
        <v>50</v>
      </c>
      <c r="C228" s="43" t="s">
        <v>41</v>
      </c>
      <c r="D228" s="43" t="s">
        <v>764</v>
      </c>
      <c r="E228" s="43" t="s">
        <v>783</v>
      </c>
      <c r="F228" s="43" t="s">
        <v>791</v>
      </c>
      <c r="G228" s="43" t="s">
        <v>524</v>
      </c>
      <c r="H228" s="44">
        <v>2.0362499999999999</v>
      </c>
      <c r="I228" s="2">
        <v>24.434999999999999</v>
      </c>
      <c r="J228" s="113"/>
      <c r="K228" s="44">
        <f t="shared" si="3"/>
        <v>0</v>
      </c>
    </row>
    <row r="229" spans="1:11" ht="15" x14ac:dyDescent="0.25">
      <c r="D229" s="45"/>
      <c r="I229" s="102"/>
      <c r="J229" s="103">
        <f>SUM(J3:J228)</f>
        <v>0</v>
      </c>
      <c r="K229" s="103" t="e">
        <f>SUM(K3:K228)</f>
        <v>#VALUE!</v>
      </c>
    </row>
    <row r="230" spans="1:11" x14ac:dyDescent="0.25">
      <c r="D230" s="45"/>
    </row>
  </sheetData>
  <pageMargins left="0" right="0" top="0.25" bottom="0.25" header="0.3" footer="0.3"/>
  <pageSetup paperSize="9" scale="75" firstPageNumber="0" fitToHeight="0" pageOrder="overThenDown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AE207-7D08-48E1-964B-CAB6850428DC}">
  <sheetPr>
    <pageSetUpPr fitToPage="1"/>
  </sheetPr>
  <dimension ref="A1:M248"/>
  <sheetViews>
    <sheetView zoomScale="115" zoomScaleNormal="115" workbookViewId="0"/>
  </sheetViews>
  <sheetFormatPr defaultColWidth="8.7109375" defaultRowHeight="13.5" x14ac:dyDescent="0.25"/>
  <cols>
    <col min="1" max="1" width="7.7109375" style="43" bestFit="1" customWidth="1"/>
    <col min="2" max="2" width="29.28515625" style="43" bestFit="1" customWidth="1"/>
    <col min="3" max="3" width="13.5703125" style="43" customWidth="1"/>
    <col min="4" max="4" width="26.85546875" style="43" customWidth="1"/>
    <col min="5" max="5" width="8.28515625" style="43" bestFit="1" customWidth="1"/>
    <col min="6" max="6" width="4.85546875" style="94" customWidth="1"/>
    <col min="7" max="7" width="9.140625" style="43" bestFit="1" customWidth="1"/>
    <col min="8" max="9" width="8.7109375" style="122"/>
    <col min="10" max="10" width="6.5703125" style="44" bestFit="1" customWidth="1"/>
    <col min="11" max="11" width="12.42578125" style="44" customWidth="1"/>
    <col min="14" max="16384" width="8.7109375" style="43"/>
  </cols>
  <sheetData>
    <row r="1" spans="1:11" s="1" customFormat="1" ht="33.950000000000003" customHeight="1" x14ac:dyDescent="0.25">
      <c r="A1" s="96" t="s">
        <v>0</v>
      </c>
      <c r="B1" s="97" t="s">
        <v>779</v>
      </c>
      <c r="C1" s="97" t="s">
        <v>226</v>
      </c>
      <c r="D1" s="97" t="s">
        <v>363</v>
      </c>
      <c r="E1" s="97" t="s">
        <v>227</v>
      </c>
      <c r="F1" s="97" t="s">
        <v>780</v>
      </c>
      <c r="G1" s="97" t="s">
        <v>228</v>
      </c>
      <c r="H1" s="123" t="s">
        <v>1359</v>
      </c>
      <c r="I1" s="123" t="s">
        <v>1360</v>
      </c>
      <c r="J1" s="100" t="s">
        <v>229</v>
      </c>
      <c r="K1" s="101" t="s">
        <v>230</v>
      </c>
    </row>
    <row r="2" spans="1:11" s="112" customFormat="1" ht="15" x14ac:dyDescent="0.2">
      <c r="A2" s="105"/>
      <c r="B2" s="106" t="s">
        <v>1348</v>
      </c>
      <c r="C2" s="105"/>
      <c r="D2" s="105"/>
      <c r="E2" s="105"/>
      <c r="F2" s="105"/>
      <c r="G2" s="107"/>
      <c r="H2" s="121"/>
      <c r="I2" s="121"/>
      <c r="J2" s="110" t="s">
        <v>1361</v>
      </c>
      <c r="K2" s="111"/>
    </row>
    <row r="3" spans="1:11" x14ac:dyDescent="0.25">
      <c r="A3" s="92" t="s">
        <v>1047</v>
      </c>
      <c r="B3" s="43" t="s">
        <v>331</v>
      </c>
      <c r="C3" s="43" t="s">
        <v>1048</v>
      </c>
      <c r="D3" s="43" t="s">
        <v>764</v>
      </c>
      <c r="E3" s="43" t="s">
        <v>783</v>
      </c>
      <c r="F3" s="43" t="s">
        <v>784</v>
      </c>
      <c r="G3" s="43" t="s">
        <v>1049</v>
      </c>
      <c r="H3" s="122">
        <v>105.98</v>
      </c>
      <c r="I3" s="122">
        <v>105.98</v>
      </c>
      <c r="J3" s="113"/>
      <c r="K3" s="44">
        <f>IFERROR(J3*I3,"")</f>
        <v>0</v>
      </c>
    </row>
    <row r="4" spans="1:11" x14ac:dyDescent="0.25">
      <c r="A4" s="92" t="s">
        <v>1050</v>
      </c>
      <c r="B4" s="43" t="s">
        <v>22</v>
      </c>
      <c r="C4" s="43" t="s">
        <v>1048</v>
      </c>
      <c r="D4" s="43" t="s">
        <v>764</v>
      </c>
      <c r="E4" s="43" t="s">
        <v>783</v>
      </c>
      <c r="F4" s="43" t="s">
        <v>787</v>
      </c>
      <c r="G4" s="43" t="s">
        <v>1051</v>
      </c>
      <c r="H4" s="122">
        <v>180.05625000000001</v>
      </c>
      <c r="I4" s="122">
        <v>180.05625000000001</v>
      </c>
      <c r="J4" s="113"/>
      <c r="K4" s="44">
        <f t="shared" ref="K4:K67" si="0">IFERROR(J4*I4,"")</f>
        <v>0</v>
      </c>
    </row>
    <row r="5" spans="1:11" x14ac:dyDescent="0.25">
      <c r="A5" s="92" t="s">
        <v>1052</v>
      </c>
      <c r="B5" s="43" t="s">
        <v>6</v>
      </c>
      <c r="C5" s="43" t="s">
        <v>1048</v>
      </c>
      <c r="D5" s="43" t="s">
        <v>764</v>
      </c>
      <c r="E5" s="43" t="s">
        <v>790</v>
      </c>
      <c r="F5" s="43" t="s">
        <v>791</v>
      </c>
      <c r="G5" s="43" t="s">
        <v>1053</v>
      </c>
      <c r="H5" s="122">
        <v>1.13625</v>
      </c>
      <c r="I5" s="122">
        <v>13.635</v>
      </c>
      <c r="J5" s="113"/>
      <c r="K5" s="44">
        <f t="shared" si="0"/>
        <v>0</v>
      </c>
    </row>
    <row r="6" spans="1:11" x14ac:dyDescent="0.25">
      <c r="A6" s="92" t="s">
        <v>1054</v>
      </c>
      <c r="B6" s="43" t="s">
        <v>1</v>
      </c>
      <c r="C6" s="43" t="s">
        <v>1048</v>
      </c>
      <c r="D6" s="43" t="s">
        <v>764</v>
      </c>
      <c r="E6" s="43" t="s">
        <v>790</v>
      </c>
      <c r="F6" s="43" t="s">
        <v>791</v>
      </c>
      <c r="G6" s="43" t="s">
        <v>1055</v>
      </c>
      <c r="H6" s="122">
        <v>1.395</v>
      </c>
      <c r="I6" s="122">
        <v>16.739999999999998</v>
      </c>
      <c r="J6" s="113"/>
      <c r="K6" s="44">
        <f t="shared" si="0"/>
        <v>0</v>
      </c>
    </row>
    <row r="7" spans="1:11" x14ac:dyDescent="0.25">
      <c r="A7" s="92" t="s">
        <v>1056</v>
      </c>
      <c r="B7" s="43" t="s">
        <v>7</v>
      </c>
      <c r="C7" s="43" t="s">
        <v>1048</v>
      </c>
      <c r="D7" s="43" t="s">
        <v>764</v>
      </c>
      <c r="E7" s="43" t="s">
        <v>796</v>
      </c>
      <c r="F7" s="43" t="s">
        <v>791</v>
      </c>
      <c r="G7" s="43" t="s">
        <v>1057</v>
      </c>
      <c r="H7" s="122">
        <v>1.125</v>
      </c>
      <c r="I7" s="122">
        <v>13.5</v>
      </c>
      <c r="J7" s="113"/>
      <c r="K7" s="44">
        <f t="shared" si="0"/>
        <v>0</v>
      </c>
    </row>
    <row r="8" spans="1:11" x14ac:dyDescent="0.25">
      <c r="A8" s="92" t="s">
        <v>1058</v>
      </c>
      <c r="B8" s="43" t="s">
        <v>2</v>
      </c>
      <c r="C8" s="43" t="s">
        <v>1048</v>
      </c>
      <c r="D8" s="43" t="s">
        <v>764</v>
      </c>
      <c r="E8" s="43" t="s">
        <v>796</v>
      </c>
      <c r="F8" s="43" t="s">
        <v>791</v>
      </c>
      <c r="G8" s="43" t="s">
        <v>1059</v>
      </c>
      <c r="H8" s="122">
        <v>1.395</v>
      </c>
      <c r="I8" s="122">
        <v>16.739999999999998</v>
      </c>
      <c r="J8" s="113"/>
      <c r="K8" s="44">
        <f t="shared" si="0"/>
        <v>0</v>
      </c>
    </row>
    <row r="9" spans="1:11" x14ac:dyDescent="0.25">
      <c r="A9" s="92" t="s">
        <v>1060</v>
      </c>
      <c r="B9" s="43" t="s">
        <v>22</v>
      </c>
      <c r="C9" s="43" t="s">
        <v>1061</v>
      </c>
      <c r="D9" s="43" t="s">
        <v>764</v>
      </c>
      <c r="E9" s="43" t="s">
        <v>783</v>
      </c>
      <c r="F9" s="43" t="s">
        <v>787</v>
      </c>
      <c r="G9" s="43" t="s">
        <v>1062</v>
      </c>
      <c r="H9" s="122">
        <v>180.05625000000001</v>
      </c>
      <c r="I9" s="122">
        <v>180.05625000000001</v>
      </c>
      <c r="J9" s="113"/>
      <c r="K9" s="44">
        <f t="shared" si="0"/>
        <v>0</v>
      </c>
    </row>
    <row r="10" spans="1:11" x14ac:dyDescent="0.25">
      <c r="A10" s="92" t="s">
        <v>1063</v>
      </c>
      <c r="B10" s="43" t="s">
        <v>331</v>
      </c>
      <c r="C10" s="43" t="s">
        <v>1061</v>
      </c>
      <c r="D10" s="43" t="s">
        <v>764</v>
      </c>
      <c r="E10" s="43" t="s">
        <v>783</v>
      </c>
      <c r="F10" s="43" t="s">
        <v>784</v>
      </c>
      <c r="G10" s="43" t="s">
        <v>1064</v>
      </c>
      <c r="H10" s="122">
        <v>105.98</v>
      </c>
      <c r="I10" s="122">
        <v>105.98</v>
      </c>
      <c r="J10" s="113"/>
      <c r="K10" s="44">
        <f t="shared" si="0"/>
        <v>0</v>
      </c>
    </row>
    <row r="11" spans="1:11" x14ac:dyDescent="0.25">
      <c r="A11" s="92" t="s">
        <v>1065</v>
      </c>
      <c r="B11" s="43" t="s">
        <v>22</v>
      </c>
      <c r="C11" s="43" t="s">
        <v>1061</v>
      </c>
      <c r="D11" s="43" t="s">
        <v>764</v>
      </c>
      <c r="E11" s="43" t="s">
        <v>783</v>
      </c>
      <c r="F11" s="43" t="s">
        <v>787</v>
      </c>
      <c r="G11" s="43" t="s">
        <v>1066</v>
      </c>
      <c r="H11" s="122">
        <v>180.05625000000001</v>
      </c>
      <c r="I11" s="122">
        <v>180.05625000000001</v>
      </c>
      <c r="J11" s="113"/>
      <c r="K11" s="44">
        <f t="shared" si="0"/>
        <v>0</v>
      </c>
    </row>
    <row r="12" spans="1:11" x14ac:dyDescent="0.25">
      <c r="A12" s="92" t="s">
        <v>1067</v>
      </c>
      <c r="B12" s="43" t="s">
        <v>6</v>
      </c>
      <c r="C12" s="43" t="s">
        <v>1061</v>
      </c>
      <c r="D12" s="43" t="s">
        <v>764</v>
      </c>
      <c r="E12" s="43" t="s">
        <v>790</v>
      </c>
      <c r="F12" s="43" t="s">
        <v>791</v>
      </c>
      <c r="G12" s="43" t="s">
        <v>1068</v>
      </c>
      <c r="H12" s="122">
        <v>1.13625</v>
      </c>
      <c r="I12" s="122">
        <v>13.635</v>
      </c>
      <c r="J12" s="113"/>
      <c r="K12" s="44">
        <f t="shared" si="0"/>
        <v>0</v>
      </c>
    </row>
    <row r="13" spans="1:11" x14ac:dyDescent="0.25">
      <c r="A13" s="92" t="s">
        <v>1069</v>
      </c>
      <c r="B13" s="43" t="s">
        <v>1</v>
      </c>
      <c r="C13" s="43" t="s">
        <v>1061</v>
      </c>
      <c r="D13" s="43" t="s">
        <v>764</v>
      </c>
      <c r="E13" s="43" t="s">
        <v>790</v>
      </c>
      <c r="F13" s="43" t="s">
        <v>791</v>
      </c>
      <c r="G13" s="43" t="s">
        <v>1070</v>
      </c>
      <c r="H13" s="122">
        <v>1.395</v>
      </c>
      <c r="I13" s="122">
        <v>16.739999999999998</v>
      </c>
      <c r="J13" s="113"/>
      <c r="K13" s="44">
        <f t="shared" si="0"/>
        <v>0</v>
      </c>
    </row>
    <row r="14" spans="1:11" x14ac:dyDescent="0.25">
      <c r="A14" s="92" t="s">
        <v>1071</v>
      </c>
      <c r="B14" s="43" t="s">
        <v>7</v>
      </c>
      <c r="C14" s="43" t="s">
        <v>1061</v>
      </c>
      <c r="D14" s="43" t="s">
        <v>764</v>
      </c>
      <c r="E14" s="43" t="s">
        <v>796</v>
      </c>
      <c r="F14" s="43" t="s">
        <v>791</v>
      </c>
      <c r="G14" s="43" t="s">
        <v>1072</v>
      </c>
      <c r="H14" s="122">
        <v>1.125</v>
      </c>
      <c r="I14" s="122">
        <v>13.5</v>
      </c>
      <c r="J14" s="113"/>
      <c r="K14" s="44">
        <f t="shared" si="0"/>
        <v>0</v>
      </c>
    </row>
    <row r="15" spans="1:11" x14ac:dyDescent="0.25">
      <c r="A15" s="92" t="s">
        <v>1073</v>
      </c>
      <c r="B15" s="43" t="s">
        <v>2</v>
      </c>
      <c r="C15" s="43" t="s">
        <v>1061</v>
      </c>
      <c r="D15" s="43" t="s">
        <v>764</v>
      </c>
      <c r="E15" s="43" t="s">
        <v>796</v>
      </c>
      <c r="F15" s="43" t="s">
        <v>791</v>
      </c>
      <c r="G15" s="43" t="s">
        <v>1074</v>
      </c>
      <c r="H15" s="122">
        <v>1.395</v>
      </c>
      <c r="I15" s="122">
        <v>16.739999999999998</v>
      </c>
      <c r="J15" s="113"/>
      <c r="K15" s="44">
        <f t="shared" si="0"/>
        <v>0</v>
      </c>
    </row>
    <row r="16" spans="1:11" x14ac:dyDescent="0.25">
      <c r="A16" s="92" t="s">
        <v>1075</v>
      </c>
      <c r="B16" s="43" t="s">
        <v>4</v>
      </c>
      <c r="C16" s="43" t="s">
        <v>1061</v>
      </c>
      <c r="D16" s="43" t="s">
        <v>764</v>
      </c>
      <c r="E16" s="43" t="s">
        <v>796</v>
      </c>
      <c r="F16" s="43" t="s">
        <v>791</v>
      </c>
      <c r="G16" s="43" t="s">
        <v>1076</v>
      </c>
      <c r="H16" s="122">
        <v>3.1150000000000002</v>
      </c>
      <c r="I16" s="122">
        <v>37.380000000000003</v>
      </c>
      <c r="J16" s="113"/>
      <c r="K16" s="44">
        <f t="shared" si="0"/>
        <v>0</v>
      </c>
    </row>
    <row r="17" spans="1:11" x14ac:dyDescent="0.25">
      <c r="A17" s="92" t="s">
        <v>1077</v>
      </c>
      <c r="B17" s="43" t="s">
        <v>487</v>
      </c>
      <c r="C17" s="43" t="s">
        <v>1061</v>
      </c>
      <c r="D17" s="43" t="s">
        <v>764</v>
      </c>
      <c r="E17" s="43" t="s">
        <v>783</v>
      </c>
      <c r="F17" s="43" t="s">
        <v>791</v>
      </c>
      <c r="G17" s="43" t="s">
        <v>1078</v>
      </c>
      <c r="H17" s="122">
        <v>2.16</v>
      </c>
      <c r="I17" s="122">
        <v>25.92</v>
      </c>
      <c r="J17" s="113"/>
      <c r="K17" s="44">
        <f t="shared" si="0"/>
        <v>0</v>
      </c>
    </row>
    <row r="18" spans="1:11" x14ac:dyDescent="0.25">
      <c r="A18" s="92" t="s">
        <v>1079</v>
      </c>
      <c r="B18" s="43" t="s">
        <v>48</v>
      </c>
      <c r="C18" s="43" t="s">
        <v>1061</v>
      </c>
      <c r="D18" s="43" t="s">
        <v>764</v>
      </c>
      <c r="E18" s="43" t="s">
        <v>790</v>
      </c>
      <c r="F18" s="43" t="s">
        <v>791</v>
      </c>
      <c r="G18" s="43" t="s">
        <v>1080</v>
      </c>
      <c r="H18" s="122">
        <v>1.8674999999999999</v>
      </c>
      <c r="I18" s="122">
        <v>22.41</v>
      </c>
      <c r="J18" s="113"/>
      <c r="K18" s="44">
        <f t="shared" si="0"/>
        <v>0</v>
      </c>
    </row>
    <row r="19" spans="1:11" x14ac:dyDescent="0.25">
      <c r="A19" s="92" t="s">
        <v>1081</v>
      </c>
      <c r="B19" s="43" t="s">
        <v>331</v>
      </c>
      <c r="C19" s="43" t="s">
        <v>1082</v>
      </c>
      <c r="D19" s="43" t="s">
        <v>764</v>
      </c>
      <c r="E19" s="43" t="s">
        <v>783</v>
      </c>
      <c r="F19" s="43" t="s">
        <v>784</v>
      </c>
      <c r="G19" s="43" t="s">
        <v>1083</v>
      </c>
      <c r="H19" s="122">
        <v>105.98</v>
      </c>
      <c r="I19" s="122">
        <v>105.98</v>
      </c>
      <c r="J19" s="113"/>
      <c r="K19" s="44">
        <f t="shared" si="0"/>
        <v>0</v>
      </c>
    </row>
    <row r="20" spans="1:11" x14ac:dyDescent="0.25">
      <c r="A20" s="92" t="s">
        <v>1084</v>
      </c>
      <c r="B20" s="43" t="s">
        <v>22</v>
      </c>
      <c r="C20" s="43" t="s">
        <v>1082</v>
      </c>
      <c r="D20" s="43" t="s">
        <v>764</v>
      </c>
      <c r="E20" s="43" t="s">
        <v>783</v>
      </c>
      <c r="F20" s="43" t="s">
        <v>787</v>
      </c>
      <c r="G20" s="43" t="s">
        <v>1085</v>
      </c>
      <c r="H20" s="122">
        <v>180.05625000000001</v>
      </c>
      <c r="I20" s="122">
        <v>180.05625000000001</v>
      </c>
      <c r="J20" s="113"/>
      <c r="K20" s="44">
        <f t="shared" si="0"/>
        <v>0</v>
      </c>
    </row>
    <row r="21" spans="1:11" x14ac:dyDescent="0.25">
      <c r="A21" s="92" t="s">
        <v>1086</v>
      </c>
      <c r="B21" s="43" t="s">
        <v>6</v>
      </c>
      <c r="C21" s="43" t="s">
        <v>1082</v>
      </c>
      <c r="D21" s="43" t="s">
        <v>764</v>
      </c>
      <c r="E21" s="43" t="s">
        <v>790</v>
      </c>
      <c r="F21" s="43" t="s">
        <v>791</v>
      </c>
      <c r="G21" s="43" t="s">
        <v>1087</v>
      </c>
      <c r="H21" s="122">
        <v>1.13625</v>
      </c>
      <c r="I21" s="122">
        <v>13.635</v>
      </c>
      <c r="J21" s="113"/>
      <c r="K21" s="44">
        <f t="shared" si="0"/>
        <v>0</v>
      </c>
    </row>
    <row r="22" spans="1:11" x14ac:dyDescent="0.25">
      <c r="A22" s="92" t="s">
        <v>1088</v>
      </c>
      <c r="B22" s="43" t="s">
        <v>1</v>
      </c>
      <c r="C22" s="43" t="s">
        <v>1082</v>
      </c>
      <c r="D22" s="43" t="s">
        <v>764</v>
      </c>
      <c r="E22" s="43" t="s">
        <v>790</v>
      </c>
      <c r="F22" s="43" t="s">
        <v>791</v>
      </c>
      <c r="G22" s="43" t="s">
        <v>1089</v>
      </c>
      <c r="H22" s="122">
        <v>1.395</v>
      </c>
      <c r="I22" s="122">
        <v>16.739999999999998</v>
      </c>
      <c r="J22" s="113"/>
      <c r="K22" s="44">
        <f t="shared" si="0"/>
        <v>0</v>
      </c>
    </row>
    <row r="23" spans="1:11" x14ac:dyDescent="0.25">
      <c r="A23" s="92" t="s">
        <v>1090</v>
      </c>
      <c r="B23" s="43" t="s">
        <v>7</v>
      </c>
      <c r="C23" s="43" t="s">
        <v>1082</v>
      </c>
      <c r="D23" s="43" t="s">
        <v>764</v>
      </c>
      <c r="E23" s="43" t="s">
        <v>796</v>
      </c>
      <c r="F23" s="43" t="s">
        <v>791</v>
      </c>
      <c r="G23" s="43" t="s">
        <v>1091</v>
      </c>
      <c r="H23" s="122">
        <v>1.125</v>
      </c>
      <c r="I23" s="122">
        <v>13.5</v>
      </c>
      <c r="J23" s="113"/>
      <c r="K23" s="44">
        <f t="shared" si="0"/>
        <v>0</v>
      </c>
    </row>
    <row r="24" spans="1:11" x14ac:dyDescent="0.25">
      <c r="A24" s="92" t="s">
        <v>1092</v>
      </c>
      <c r="B24" s="43" t="s">
        <v>2</v>
      </c>
      <c r="C24" s="43" t="s">
        <v>1082</v>
      </c>
      <c r="D24" s="43" t="s">
        <v>764</v>
      </c>
      <c r="E24" s="43" t="s">
        <v>796</v>
      </c>
      <c r="F24" s="43" t="s">
        <v>791</v>
      </c>
      <c r="G24" s="43" t="s">
        <v>1093</v>
      </c>
      <c r="H24" s="122">
        <v>1.395</v>
      </c>
      <c r="I24" s="122">
        <v>16.739999999999998</v>
      </c>
      <c r="J24" s="113"/>
      <c r="K24" s="44">
        <f t="shared" si="0"/>
        <v>0</v>
      </c>
    </row>
    <row r="25" spans="1:11" x14ac:dyDescent="0.25">
      <c r="A25" s="92" t="s">
        <v>1094</v>
      </c>
      <c r="B25" s="43" t="s">
        <v>4</v>
      </c>
      <c r="C25" s="43" t="s">
        <v>1082</v>
      </c>
      <c r="D25" s="43" t="s">
        <v>764</v>
      </c>
      <c r="E25" s="43" t="s">
        <v>796</v>
      </c>
      <c r="F25" s="43" t="s">
        <v>791</v>
      </c>
      <c r="G25" s="43" t="s">
        <v>1095</v>
      </c>
      <c r="H25" s="122">
        <v>3.1150000000000002</v>
      </c>
      <c r="I25" s="122">
        <v>37.380000000000003</v>
      </c>
      <c r="J25" s="113"/>
      <c r="K25" s="44">
        <f t="shared" si="0"/>
        <v>0</v>
      </c>
    </row>
    <row r="26" spans="1:11" x14ac:dyDescent="0.25">
      <c r="A26" s="92" t="s">
        <v>1096</v>
      </c>
      <c r="B26" s="43" t="s">
        <v>487</v>
      </c>
      <c r="C26" s="43" t="s">
        <v>1082</v>
      </c>
      <c r="D26" s="43" t="s">
        <v>764</v>
      </c>
      <c r="E26" s="43" t="s">
        <v>783</v>
      </c>
      <c r="F26" s="43" t="s">
        <v>791</v>
      </c>
      <c r="G26" s="43" t="s">
        <v>1097</v>
      </c>
      <c r="H26" s="122">
        <v>2.16</v>
      </c>
      <c r="I26" s="122">
        <v>25.92</v>
      </c>
      <c r="J26" s="113"/>
      <c r="K26" s="44">
        <f t="shared" si="0"/>
        <v>0</v>
      </c>
    </row>
    <row r="27" spans="1:11" x14ac:dyDescent="0.25">
      <c r="A27" s="92" t="s">
        <v>1098</v>
      </c>
      <c r="B27" s="43" t="s">
        <v>48</v>
      </c>
      <c r="C27" s="43" t="s">
        <v>1082</v>
      </c>
      <c r="D27" s="43" t="s">
        <v>764</v>
      </c>
      <c r="E27" s="43" t="s">
        <v>790</v>
      </c>
      <c r="F27" s="43" t="s">
        <v>791</v>
      </c>
      <c r="G27" s="43" t="s">
        <v>1099</v>
      </c>
      <c r="H27" s="122">
        <v>1.8674999999999999</v>
      </c>
      <c r="I27" s="122">
        <v>22.41</v>
      </c>
      <c r="J27" s="113"/>
      <c r="K27" s="44">
        <f t="shared" si="0"/>
        <v>0</v>
      </c>
    </row>
    <row r="28" spans="1:11" x14ac:dyDescent="0.25">
      <c r="A28" s="92" t="s">
        <v>1100</v>
      </c>
      <c r="B28" s="43" t="s">
        <v>22</v>
      </c>
      <c r="C28" s="43" t="s">
        <v>1101</v>
      </c>
      <c r="D28" s="43" t="s">
        <v>764</v>
      </c>
      <c r="E28" s="43" t="s">
        <v>783</v>
      </c>
      <c r="F28" s="43" t="s">
        <v>787</v>
      </c>
      <c r="G28" s="43" t="s">
        <v>1102</v>
      </c>
      <c r="H28" s="122">
        <v>180.05625000000001</v>
      </c>
      <c r="I28" s="122">
        <v>180.05625000000001</v>
      </c>
      <c r="J28" s="113"/>
      <c r="K28" s="44">
        <f t="shared" si="0"/>
        <v>0</v>
      </c>
    </row>
    <row r="29" spans="1:11" x14ac:dyDescent="0.25">
      <c r="A29" s="93" t="s">
        <v>1103</v>
      </c>
      <c r="B29" s="43" t="s">
        <v>331</v>
      </c>
      <c r="C29" s="43" t="s">
        <v>1101</v>
      </c>
      <c r="D29" s="43" t="s">
        <v>764</v>
      </c>
      <c r="E29" s="43" t="s">
        <v>783</v>
      </c>
      <c r="F29" s="43" t="s">
        <v>784</v>
      </c>
      <c r="G29" s="43" t="s">
        <v>1104</v>
      </c>
      <c r="H29" s="122">
        <v>105.98</v>
      </c>
      <c r="I29" s="122">
        <v>105.98</v>
      </c>
      <c r="J29" s="113"/>
      <c r="K29" s="44">
        <f t="shared" si="0"/>
        <v>0</v>
      </c>
    </row>
    <row r="30" spans="1:11" x14ac:dyDescent="0.25">
      <c r="A30" s="92" t="s">
        <v>1105</v>
      </c>
      <c r="B30" s="43" t="s">
        <v>22</v>
      </c>
      <c r="C30" s="43" t="s">
        <v>1101</v>
      </c>
      <c r="D30" s="43" t="s">
        <v>764</v>
      </c>
      <c r="E30" s="43" t="s">
        <v>783</v>
      </c>
      <c r="F30" s="43" t="s">
        <v>787</v>
      </c>
      <c r="G30" s="43" t="s">
        <v>1106</v>
      </c>
      <c r="H30" s="122">
        <v>180.05625000000001</v>
      </c>
      <c r="I30" s="122">
        <v>180.05625000000001</v>
      </c>
      <c r="J30" s="113"/>
      <c r="K30" s="44">
        <f t="shared" si="0"/>
        <v>0</v>
      </c>
    </row>
    <row r="31" spans="1:11" x14ac:dyDescent="0.25">
      <c r="A31" s="92" t="s">
        <v>1107</v>
      </c>
      <c r="B31" s="43" t="s">
        <v>6</v>
      </c>
      <c r="C31" s="43" t="s">
        <v>1101</v>
      </c>
      <c r="D31" s="43" t="s">
        <v>764</v>
      </c>
      <c r="E31" s="43" t="s">
        <v>790</v>
      </c>
      <c r="F31" s="43" t="s">
        <v>791</v>
      </c>
      <c r="G31" s="43" t="s">
        <v>1108</v>
      </c>
      <c r="H31" s="122">
        <v>1.13625</v>
      </c>
      <c r="I31" s="122">
        <v>13.635</v>
      </c>
      <c r="J31" s="113"/>
      <c r="K31" s="44">
        <f t="shared" si="0"/>
        <v>0</v>
      </c>
    </row>
    <row r="32" spans="1:11" x14ac:dyDescent="0.25">
      <c r="A32" s="92" t="s">
        <v>1109</v>
      </c>
      <c r="B32" s="43" t="s">
        <v>1</v>
      </c>
      <c r="C32" s="43" t="s">
        <v>1101</v>
      </c>
      <c r="D32" s="43" t="s">
        <v>764</v>
      </c>
      <c r="E32" s="43" t="s">
        <v>790</v>
      </c>
      <c r="F32" s="43" t="s">
        <v>791</v>
      </c>
      <c r="G32" s="43" t="s">
        <v>1110</v>
      </c>
      <c r="H32" s="122">
        <v>1.395</v>
      </c>
      <c r="I32" s="122">
        <v>16.739999999999998</v>
      </c>
      <c r="J32" s="113"/>
      <c r="K32" s="44">
        <f t="shared" si="0"/>
        <v>0</v>
      </c>
    </row>
    <row r="33" spans="1:11" x14ac:dyDescent="0.25">
      <c r="A33" s="92" t="s">
        <v>1111</v>
      </c>
      <c r="B33" s="43" t="s">
        <v>7</v>
      </c>
      <c r="C33" s="43" t="s">
        <v>1101</v>
      </c>
      <c r="D33" s="43" t="s">
        <v>764</v>
      </c>
      <c r="E33" s="43" t="s">
        <v>796</v>
      </c>
      <c r="F33" s="43" t="s">
        <v>791</v>
      </c>
      <c r="G33" s="43" t="s">
        <v>1112</v>
      </c>
      <c r="H33" s="122">
        <v>1.125</v>
      </c>
      <c r="I33" s="122">
        <v>13.5</v>
      </c>
      <c r="J33" s="113"/>
      <c r="K33" s="44">
        <f t="shared" si="0"/>
        <v>0</v>
      </c>
    </row>
    <row r="34" spans="1:11" x14ac:dyDescent="0.25">
      <c r="A34" s="92" t="s">
        <v>1113</v>
      </c>
      <c r="B34" s="43" t="s">
        <v>2</v>
      </c>
      <c r="C34" s="43" t="s">
        <v>1101</v>
      </c>
      <c r="D34" s="43" t="s">
        <v>764</v>
      </c>
      <c r="E34" s="43" t="s">
        <v>796</v>
      </c>
      <c r="F34" s="43" t="s">
        <v>791</v>
      </c>
      <c r="G34" s="43" t="s">
        <v>1114</v>
      </c>
      <c r="H34" s="122">
        <v>1.395</v>
      </c>
      <c r="I34" s="122">
        <v>16.739999999999998</v>
      </c>
      <c r="J34" s="113"/>
      <c r="K34" s="44">
        <f t="shared" si="0"/>
        <v>0</v>
      </c>
    </row>
    <row r="35" spans="1:11" x14ac:dyDescent="0.25">
      <c r="A35" s="92" t="s">
        <v>1115</v>
      </c>
      <c r="B35" s="43" t="s">
        <v>4</v>
      </c>
      <c r="C35" s="43" t="s">
        <v>1101</v>
      </c>
      <c r="D35" s="43" t="s">
        <v>764</v>
      </c>
      <c r="E35" s="43" t="s">
        <v>796</v>
      </c>
      <c r="F35" s="43" t="s">
        <v>791</v>
      </c>
      <c r="G35" s="43" t="s">
        <v>1116</v>
      </c>
      <c r="H35" s="122">
        <v>3.1150000000000002</v>
      </c>
      <c r="I35" s="122">
        <v>37.380000000000003</v>
      </c>
      <c r="J35" s="113"/>
      <c r="K35" s="44">
        <f t="shared" si="0"/>
        <v>0</v>
      </c>
    </row>
    <row r="36" spans="1:11" x14ac:dyDescent="0.25">
      <c r="A36" s="92" t="s">
        <v>1117</v>
      </c>
      <c r="B36" s="43" t="s">
        <v>487</v>
      </c>
      <c r="C36" s="43" t="s">
        <v>1101</v>
      </c>
      <c r="D36" s="43" t="s">
        <v>764</v>
      </c>
      <c r="E36" s="43" t="s">
        <v>783</v>
      </c>
      <c r="F36" s="43" t="s">
        <v>791</v>
      </c>
      <c r="G36" s="43" t="s">
        <v>1118</v>
      </c>
      <c r="H36" s="122">
        <v>2.16</v>
      </c>
      <c r="I36" s="122">
        <v>25.92</v>
      </c>
      <c r="J36" s="113"/>
      <c r="K36" s="44">
        <f t="shared" si="0"/>
        <v>0</v>
      </c>
    </row>
    <row r="37" spans="1:11" x14ac:dyDescent="0.25">
      <c r="A37" s="93" t="s">
        <v>1119</v>
      </c>
      <c r="B37" s="43" t="s">
        <v>48</v>
      </c>
      <c r="C37" s="43" t="s">
        <v>1101</v>
      </c>
      <c r="D37" s="43" t="s">
        <v>764</v>
      </c>
      <c r="E37" s="43" t="s">
        <v>790</v>
      </c>
      <c r="F37" s="43" t="s">
        <v>791</v>
      </c>
      <c r="G37" s="43" t="s">
        <v>1120</v>
      </c>
      <c r="H37" s="122">
        <v>1.8674999999999999</v>
      </c>
      <c r="I37" s="122">
        <v>22.41</v>
      </c>
      <c r="J37" s="113"/>
      <c r="K37" s="44">
        <f t="shared" si="0"/>
        <v>0</v>
      </c>
    </row>
    <row r="38" spans="1:11" x14ac:dyDescent="0.25">
      <c r="A38" s="92" t="s">
        <v>1121</v>
      </c>
      <c r="B38" s="43" t="s">
        <v>22</v>
      </c>
      <c r="C38" s="43" t="s">
        <v>706</v>
      </c>
      <c r="D38" s="43" t="s">
        <v>764</v>
      </c>
      <c r="E38" s="43" t="s">
        <v>783</v>
      </c>
      <c r="F38" s="43" t="s">
        <v>787</v>
      </c>
      <c r="G38" s="43" t="s">
        <v>1122</v>
      </c>
      <c r="H38" s="122">
        <v>180.05625000000001</v>
      </c>
      <c r="I38" s="122">
        <v>180.05625000000001</v>
      </c>
      <c r="J38" s="113"/>
      <c r="K38" s="44">
        <f t="shared" si="0"/>
        <v>0</v>
      </c>
    </row>
    <row r="39" spans="1:11" x14ac:dyDescent="0.25">
      <c r="A39" s="92" t="s">
        <v>705</v>
      </c>
      <c r="B39" s="43" t="s">
        <v>331</v>
      </c>
      <c r="C39" s="43" t="s">
        <v>706</v>
      </c>
      <c r="D39" s="43" t="s">
        <v>764</v>
      </c>
      <c r="E39" s="43" t="s">
        <v>783</v>
      </c>
      <c r="F39" s="43" t="s">
        <v>784</v>
      </c>
      <c r="G39" s="43" t="s">
        <v>707</v>
      </c>
      <c r="H39" s="122">
        <v>105.98</v>
      </c>
      <c r="I39" s="122">
        <v>105.98</v>
      </c>
      <c r="J39" s="113"/>
      <c r="K39" s="44">
        <f t="shared" si="0"/>
        <v>0</v>
      </c>
    </row>
    <row r="40" spans="1:11" x14ac:dyDescent="0.25">
      <c r="A40" s="92" t="s">
        <v>708</v>
      </c>
      <c r="B40" s="43" t="s">
        <v>22</v>
      </c>
      <c r="C40" s="43" t="s">
        <v>706</v>
      </c>
      <c r="D40" s="43" t="s">
        <v>764</v>
      </c>
      <c r="E40" s="43" t="s">
        <v>783</v>
      </c>
      <c r="F40" s="43" t="s">
        <v>787</v>
      </c>
      <c r="G40" s="43" t="s">
        <v>709</v>
      </c>
      <c r="H40" s="122">
        <v>180.05625000000001</v>
      </c>
      <c r="I40" s="122">
        <v>180.05625000000001</v>
      </c>
      <c r="J40" s="113"/>
      <c r="K40" s="44">
        <f t="shared" si="0"/>
        <v>0</v>
      </c>
    </row>
    <row r="41" spans="1:11" x14ac:dyDescent="0.25">
      <c r="A41" s="92" t="s">
        <v>710</v>
      </c>
      <c r="B41" s="43" t="s">
        <v>6</v>
      </c>
      <c r="C41" s="43" t="s">
        <v>706</v>
      </c>
      <c r="D41" s="43" t="s">
        <v>764</v>
      </c>
      <c r="E41" s="43" t="s">
        <v>790</v>
      </c>
      <c r="F41" s="43" t="s">
        <v>791</v>
      </c>
      <c r="G41" s="43" t="s">
        <v>711</v>
      </c>
      <c r="H41" s="122">
        <v>1.13625</v>
      </c>
      <c r="I41" s="122">
        <v>13.635</v>
      </c>
      <c r="J41" s="113"/>
      <c r="K41" s="44">
        <f t="shared" si="0"/>
        <v>0</v>
      </c>
    </row>
    <row r="42" spans="1:11" x14ac:dyDescent="0.25">
      <c r="A42" s="92" t="s">
        <v>712</v>
      </c>
      <c r="B42" s="43" t="s">
        <v>1</v>
      </c>
      <c r="C42" s="43" t="s">
        <v>706</v>
      </c>
      <c r="D42" s="43" t="s">
        <v>764</v>
      </c>
      <c r="E42" s="43" t="s">
        <v>790</v>
      </c>
      <c r="F42" s="43" t="s">
        <v>791</v>
      </c>
      <c r="G42" s="43" t="s">
        <v>713</v>
      </c>
      <c r="H42" s="122">
        <v>1.395</v>
      </c>
      <c r="I42" s="122">
        <v>16.739999999999998</v>
      </c>
      <c r="J42" s="113"/>
      <c r="K42" s="44">
        <f t="shared" si="0"/>
        <v>0</v>
      </c>
    </row>
    <row r="43" spans="1:11" x14ac:dyDescent="0.25">
      <c r="A43" s="92" t="s">
        <v>714</v>
      </c>
      <c r="B43" s="43" t="s">
        <v>7</v>
      </c>
      <c r="C43" s="43" t="s">
        <v>706</v>
      </c>
      <c r="D43" s="43" t="s">
        <v>764</v>
      </c>
      <c r="E43" s="43" t="s">
        <v>796</v>
      </c>
      <c r="F43" s="43" t="s">
        <v>791</v>
      </c>
      <c r="G43" s="43" t="s">
        <v>715</v>
      </c>
      <c r="H43" s="122">
        <v>1.125</v>
      </c>
      <c r="I43" s="122">
        <v>13.5</v>
      </c>
      <c r="J43" s="113"/>
      <c r="K43" s="44">
        <f t="shared" si="0"/>
        <v>0</v>
      </c>
    </row>
    <row r="44" spans="1:11" x14ac:dyDescent="0.25">
      <c r="A44" s="92" t="s">
        <v>716</v>
      </c>
      <c r="B44" s="43" t="s">
        <v>2</v>
      </c>
      <c r="C44" s="43" t="s">
        <v>706</v>
      </c>
      <c r="D44" s="43" t="s">
        <v>764</v>
      </c>
      <c r="E44" s="43" t="s">
        <v>796</v>
      </c>
      <c r="F44" s="43" t="s">
        <v>791</v>
      </c>
      <c r="G44" s="43" t="s">
        <v>717</v>
      </c>
      <c r="H44" s="122">
        <v>1.395</v>
      </c>
      <c r="I44" s="122">
        <v>16.739999999999998</v>
      </c>
      <c r="J44" s="113"/>
      <c r="K44" s="44">
        <f t="shared" si="0"/>
        <v>0</v>
      </c>
    </row>
    <row r="45" spans="1:11" x14ac:dyDescent="0.25">
      <c r="A45" s="92" t="s">
        <v>718</v>
      </c>
      <c r="B45" s="43" t="s">
        <v>4</v>
      </c>
      <c r="C45" s="43" t="s">
        <v>706</v>
      </c>
      <c r="D45" s="43" t="s">
        <v>764</v>
      </c>
      <c r="E45" s="43" t="s">
        <v>796</v>
      </c>
      <c r="F45" s="43" t="s">
        <v>791</v>
      </c>
      <c r="G45" s="43" t="s">
        <v>719</v>
      </c>
      <c r="H45" s="122">
        <v>3.1150000000000002</v>
      </c>
      <c r="I45" s="122">
        <v>37.380000000000003</v>
      </c>
      <c r="J45" s="113"/>
      <c r="K45" s="44">
        <f t="shared" si="0"/>
        <v>0</v>
      </c>
    </row>
    <row r="46" spans="1:11" x14ac:dyDescent="0.25">
      <c r="A46" s="92" t="s">
        <v>720</v>
      </c>
      <c r="B46" s="43" t="s">
        <v>487</v>
      </c>
      <c r="C46" s="43" t="s">
        <v>706</v>
      </c>
      <c r="D46" s="43" t="s">
        <v>764</v>
      </c>
      <c r="E46" s="43" t="s">
        <v>783</v>
      </c>
      <c r="F46" s="43" t="s">
        <v>791</v>
      </c>
      <c r="G46" s="43" t="s">
        <v>721</v>
      </c>
      <c r="H46" s="122">
        <v>2.16</v>
      </c>
      <c r="I46" s="122">
        <v>25.92</v>
      </c>
      <c r="J46" s="113"/>
      <c r="K46" s="44">
        <f t="shared" si="0"/>
        <v>0</v>
      </c>
    </row>
    <row r="47" spans="1:11" x14ac:dyDescent="0.25">
      <c r="A47" s="92" t="s">
        <v>1123</v>
      </c>
      <c r="B47" s="43" t="s">
        <v>331</v>
      </c>
      <c r="C47" s="43" t="s">
        <v>1124</v>
      </c>
      <c r="D47" s="43" t="s">
        <v>764</v>
      </c>
      <c r="E47" s="43" t="s">
        <v>783</v>
      </c>
      <c r="F47" s="43" t="s">
        <v>784</v>
      </c>
      <c r="G47" s="43" t="s">
        <v>1125</v>
      </c>
      <c r="H47" s="122">
        <v>105.98</v>
      </c>
      <c r="I47" s="122">
        <v>105.98</v>
      </c>
      <c r="J47" s="113"/>
      <c r="K47" s="44">
        <f t="shared" si="0"/>
        <v>0</v>
      </c>
    </row>
    <row r="48" spans="1:11" x14ac:dyDescent="0.25">
      <c r="A48" s="92" t="s">
        <v>1126</v>
      </c>
      <c r="B48" s="43" t="s">
        <v>22</v>
      </c>
      <c r="C48" s="43" t="s">
        <v>1124</v>
      </c>
      <c r="D48" s="43" t="s">
        <v>764</v>
      </c>
      <c r="E48" s="43" t="s">
        <v>783</v>
      </c>
      <c r="F48" s="43" t="s">
        <v>787</v>
      </c>
      <c r="G48" s="43" t="s">
        <v>1127</v>
      </c>
      <c r="H48" s="122">
        <v>180.05625000000001</v>
      </c>
      <c r="I48" s="122">
        <v>180.05625000000001</v>
      </c>
      <c r="J48" s="113"/>
      <c r="K48" s="44">
        <f t="shared" si="0"/>
        <v>0</v>
      </c>
    </row>
    <row r="49" spans="1:11" x14ac:dyDescent="0.25">
      <c r="A49" s="92" t="s">
        <v>1128</v>
      </c>
      <c r="B49" s="43" t="s">
        <v>6</v>
      </c>
      <c r="C49" s="43" t="s">
        <v>1124</v>
      </c>
      <c r="D49" s="43" t="s">
        <v>764</v>
      </c>
      <c r="E49" s="43" t="s">
        <v>790</v>
      </c>
      <c r="F49" s="43" t="s">
        <v>791</v>
      </c>
      <c r="G49" s="43" t="s">
        <v>1129</v>
      </c>
      <c r="H49" s="122">
        <v>1.13625</v>
      </c>
      <c r="I49" s="122">
        <v>13.635</v>
      </c>
      <c r="J49" s="113"/>
      <c r="K49" s="44">
        <f t="shared" si="0"/>
        <v>0</v>
      </c>
    </row>
    <row r="50" spans="1:11" x14ac:dyDescent="0.25">
      <c r="A50" s="92" t="s">
        <v>1130</v>
      </c>
      <c r="B50" s="43" t="s">
        <v>1</v>
      </c>
      <c r="C50" s="43" t="s">
        <v>1124</v>
      </c>
      <c r="D50" s="43" t="s">
        <v>764</v>
      </c>
      <c r="E50" s="43" t="s">
        <v>790</v>
      </c>
      <c r="F50" s="43" t="s">
        <v>791</v>
      </c>
      <c r="G50" s="43" t="s">
        <v>1131</v>
      </c>
      <c r="H50" s="122">
        <v>1.395</v>
      </c>
      <c r="I50" s="122">
        <v>16.739999999999998</v>
      </c>
      <c r="J50" s="113"/>
      <c r="K50" s="44">
        <f t="shared" si="0"/>
        <v>0</v>
      </c>
    </row>
    <row r="51" spans="1:11" x14ac:dyDescent="0.25">
      <c r="A51" s="92" t="s">
        <v>1132</v>
      </c>
      <c r="B51" s="43" t="s">
        <v>7</v>
      </c>
      <c r="C51" s="43" t="s">
        <v>1124</v>
      </c>
      <c r="D51" s="43" t="s">
        <v>764</v>
      </c>
      <c r="E51" s="43" t="s">
        <v>796</v>
      </c>
      <c r="F51" s="43" t="s">
        <v>791</v>
      </c>
      <c r="G51" s="43" t="s">
        <v>1133</v>
      </c>
      <c r="H51" s="122">
        <v>1.125</v>
      </c>
      <c r="I51" s="122">
        <v>13.5</v>
      </c>
      <c r="J51" s="113"/>
      <c r="K51" s="44">
        <f t="shared" si="0"/>
        <v>0</v>
      </c>
    </row>
    <row r="52" spans="1:11" x14ac:dyDescent="0.25">
      <c r="A52" s="92" t="s">
        <v>1134</v>
      </c>
      <c r="B52" s="43" t="s">
        <v>2</v>
      </c>
      <c r="C52" s="43" t="s">
        <v>1124</v>
      </c>
      <c r="D52" s="43" t="s">
        <v>764</v>
      </c>
      <c r="E52" s="43" t="s">
        <v>796</v>
      </c>
      <c r="F52" s="43" t="s">
        <v>791</v>
      </c>
      <c r="G52" s="43" t="s">
        <v>1135</v>
      </c>
      <c r="H52" s="122">
        <v>1.395</v>
      </c>
      <c r="I52" s="122">
        <v>16.739999999999998</v>
      </c>
      <c r="J52" s="113"/>
      <c r="K52" s="44">
        <f t="shared" si="0"/>
        <v>0</v>
      </c>
    </row>
    <row r="53" spans="1:11" x14ac:dyDescent="0.25">
      <c r="A53" s="92" t="s">
        <v>1136</v>
      </c>
      <c r="B53" s="43" t="s">
        <v>4</v>
      </c>
      <c r="C53" s="43" t="s">
        <v>1124</v>
      </c>
      <c r="D53" s="43" t="s">
        <v>764</v>
      </c>
      <c r="E53" s="43" t="s">
        <v>796</v>
      </c>
      <c r="F53" s="43" t="s">
        <v>791</v>
      </c>
      <c r="G53" s="43" t="s">
        <v>1137</v>
      </c>
      <c r="H53" s="122">
        <v>3.1150000000000002</v>
      </c>
      <c r="I53" s="122">
        <v>37.380000000000003</v>
      </c>
      <c r="J53" s="113"/>
      <c r="K53" s="44">
        <f t="shared" si="0"/>
        <v>0</v>
      </c>
    </row>
    <row r="54" spans="1:11" x14ac:dyDescent="0.25">
      <c r="A54" s="92" t="s">
        <v>1138</v>
      </c>
      <c r="B54" s="43" t="s">
        <v>487</v>
      </c>
      <c r="C54" s="43" t="s">
        <v>1124</v>
      </c>
      <c r="D54" s="43" t="s">
        <v>764</v>
      </c>
      <c r="E54" s="43" t="s">
        <v>783</v>
      </c>
      <c r="F54" s="43" t="s">
        <v>791</v>
      </c>
      <c r="G54" s="43" t="s">
        <v>1139</v>
      </c>
      <c r="H54" s="122">
        <v>2.16</v>
      </c>
      <c r="I54" s="122">
        <v>25.92</v>
      </c>
      <c r="J54" s="113"/>
      <c r="K54" s="44">
        <f t="shared" si="0"/>
        <v>0</v>
      </c>
    </row>
    <row r="55" spans="1:11" x14ac:dyDescent="0.25">
      <c r="A55" s="92" t="s">
        <v>1140</v>
      </c>
      <c r="B55" s="43" t="s">
        <v>48</v>
      </c>
      <c r="C55" s="43" t="s">
        <v>1124</v>
      </c>
      <c r="D55" s="43" t="s">
        <v>764</v>
      </c>
      <c r="E55" s="43" t="s">
        <v>790</v>
      </c>
      <c r="F55" s="43" t="s">
        <v>791</v>
      </c>
      <c r="G55" s="43" t="s">
        <v>1141</v>
      </c>
      <c r="H55" s="122">
        <v>1.8674999999999999</v>
      </c>
      <c r="I55" s="122">
        <v>22.41</v>
      </c>
      <c r="J55" s="113"/>
      <c r="K55" s="44">
        <f t="shared" si="0"/>
        <v>0</v>
      </c>
    </row>
    <row r="56" spans="1:11" x14ac:dyDescent="0.25">
      <c r="A56" s="92" t="s">
        <v>1142</v>
      </c>
      <c r="B56" s="43" t="s">
        <v>331</v>
      </c>
      <c r="C56" s="43" t="s">
        <v>1143</v>
      </c>
      <c r="D56" s="43" t="s">
        <v>764</v>
      </c>
      <c r="E56" s="43" t="s">
        <v>783</v>
      </c>
      <c r="F56" s="43" t="s">
        <v>784</v>
      </c>
      <c r="G56" s="43" t="s">
        <v>1144</v>
      </c>
      <c r="H56" s="122">
        <v>105.98</v>
      </c>
      <c r="I56" s="122">
        <v>105.98</v>
      </c>
      <c r="J56" s="113"/>
      <c r="K56" s="44">
        <f t="shared" si="0"/>
        <v>0</v>
      </c>
    </row>
    <row r="57" spans="1:11" x14ac:dyDescent="0.25">
      <c r="A57" s="92" t="s">
        <v>1145</v>
      </c>
      <c r="B57" s="43" t="s">
        <v>22</v>
      </c>
      <c r="C57" s="43" t="s">
        <v>1143</v>
      </c>
      <c r="D57" s="43" t="s">
        <v>764</v>
      </c>
      <c r="E57" s="43" t="s">
        <v>783</v>
      </c>
      <c r="F57" s="43" t="s">
        <v>787</v>
      </c>
      <c r="G57" s="43" t="s">
        <v>1146</v>
      </c>
      <c r="H57" s="122">
        <v>180.05625000000001</v>
      </c>
      <c r="I57" s="122">
        <v>180.05625000000001</v>
      </c>
      <c r="J57" s="113"/>
      <c r="K57" s="44">
        <f t="shared" si="0"/>
        <v>0</v>
      </c>
    </row>
    <row r="58" spans="1:11" x14ac:dyDescent="0.25">
      <c r="A58" s="92" t="s">
        <v>1147</v>
      </c>
      <c r="B58" s="43" t="s">
        <v>6</v>
      </c>
      <c r="C58" s="43" t="s">
        <v>1143</v>
      </c>
      <c r="D58" s="43" t="s">
        <v>764</v>
      </c>
      <c r="E58" s="43" t="s">
        <v>790</v>
      </c>
      <c r="F58" s="43" t="s">
        <v>791</v>
      </c>
      <c r="G58" s="43" t="s">
        <v>1148</v>
      </c>
      <c r="H58" s="122">
        <v>1.13625</v>
      </c>
      <c r="I58" s="122">
        <v>13.635</v>
      </c>
      <c r="J58" s="113"/>
      <c r="K58" s="44">
        <f t="shared" si="0"/>
        <v>0</v>
      </c>
    </row>
    <row r="59" spans="1:11" x14ac:dyDescent="0.25">
      <c r="A59" s="92" t="s">
        <v>1149</v>
      </c>
      <c r="B59" s="43" t="s">
        <v>1</v>
      </c>
      <c r="C59" s="43" t="s">
        <v>1143</v>
      </c>
      <c r="D59" s="43" t="s">
        <v>764</v>
      </c>
      <c r="E59" s="43" t="s">
        <v>790</v>
      </c>
      <c r="F59" s="43" t="s">
        <v>791</v>
      </c>
      <c r="G59" s="43" t="s">
        <v>1150</v>
      </c>
      <c r="H59" s="122">
        <v>1.395</v>
      </c>
      <c r="I59" s="122">
        <v>16.739999999999998</v>
      </c>
      <c r="J59" s="113"/>
      <c r="K59" s="44">
        <f t="shared" si="0"/>
        <v>0</v>
      </c>
    </row>
    <row r="60" spans="1:11" x14ac:dyDescent="0.25">
      <c r="A60" s="92" t="s">
        <v>1151</v>
      </c>
      <c r="B60" s="43" t="s">
        <v>7</v>
      </c>
      <c r="C60" s="43" t="s">
        <v>1143</v>
      </c>
      <c r="D60" s="43" t="s">
        <v>764</v>
      </c>
      <c r="E60" s="43" t="s">
        <v>796</v>
      </c>
      <c r="F60" s="43" t="s">
        <v>791</v>
      </c>
      <c r="G60" s="43" t="s">
        <v>1152</v>
      </c>
      <c r="H60" s="122">
        <v>1.125</v>
      </c>
      <c r="I60" s="122">
        <v>13.5</v>
      </c>
      <c r="J60" s="113"/>
      <c r="K60" s="44">
        <f t="shared" si="0"/>
        <v>0</v>
      </c>
    </row>
    <row r="61" spans="1:11" x14ac:dyDescent="0.25">
      <c r="A61" s="92" t="s">
        <v>1153</v>
      </c>
      <c r="B61" s="43" t="s">
        <v>2</v>
      </c>
      <c r="C61" s="43" t="s">
        <v>1143</v>
      </c>
      <c r="D61" s="43" t="s">
        <v>764</v>
      </c>
      <c r="E61" s="43" t="s">
        <v>796</v>
      </c>
      <c r="F61" s="43" t="s">
        <v>791</v>
      </c>
      <c r="G61" s="43" t="s">
        <v>1154</v>
      </c>
      <c r="H61" s="122">
        <v>1.395</v>
      </c>
      <c r="I61" s="122">
        <v>16.739999999999998</v>
      </c>
      <c r="J61" s="113"/>
      <c r="K61" s="44">
        <f t="shared" si="0"/>
        <v>0</v>
      </c>
    </row>
    <row r="62" spans="1:11" x14ac:dyDescent="0.25">
      <c r="A62" s="92" t="s">
        <v>1155</v>
      </c>
      <c r="B62" s="43" t="s">
        <v>487</v>
      </c>
      <c r="C62" s="43" t="s">
        <v>1143</v>
      </c>
      <c r="D62" s="43" t="s">
        <v>764</v>
      </c>
      <c r="E62" s="43" t="s">
        <v>783</v>
      </c>
      <c r="F62" s="43" t="s">
        <v>791</v>
      </c>
      <c r="G62" s="43" t="s">
        <v>1156</v>
      </c>
      <c r="H62" s="122">
        <v>2.16</v>
      </c>
      <c r="I62" s="122">
        <v>25.92</v>
      </c>
      <c r="J62" s="113"/>
      <c r="K62" s="44">
        <f t="shared" si="0"/>
        <v>0</v>
      </c>
    </row>
    <row r="63" spans="1:11" x14ac:dyDescent="0.25">
      <c r="A63" s="92" t="s">
        <v>1157</v>
      </c>
      <c r="B63" s="43" t="s">
        <v>331</v>
      </c>
      <c r="C63" s="43" t="s">
        <v>1143</v>
      </c>
      <c r="D63" s="43" t="s">
        <v>764</v>
      </c>
      <c r="E63" s="43" t="s">
        <v>783</v>
      </c>
      <c r="F63" s="43" t="s">
        <v>784</v>
      </c>
      <c r="G63" s="43" t="s">
        <v>1158</v>
      </c>
      <c r="H63" s="122">
        <v>94.454999999999998</v>
      </c>
      <c r="I63" s="122">
        <v>94.454999999999998</v>
      </c>
      <c r="J63" s="113"/>
      <c r="K63" s="44">
        <f t="shared" si="0"/>
        <v>0</v>
      </c>
    </row>
    <row r="64" spans="1:11" x14ac:dyDescent="0.25">
      <c r="A64" s="92" t="s">
        <v>1159</v>
      </c>
      <c r="B64" s="43" t="s">
        <v>22</v>
      </c>
      <c r="C64" s="43" t="s">
        <v>1143</v>
      </c>
      <c r="D64" s="43" t="s">
        <v>764</v>
      </c>
      <c r="E64" s="43" t="s">
        <v>783</v>
      </c>
      <c r="F64" s="43" t="s">
        <v>787</v>
      </c>
      <c r="G64" s="43" t="s">
        <v>1160</v>
      </c>
      <c r="H64" s="122">
        <v>173.3175</v>
      </c>
      <c r="I64" s="122">
        <v>173.3175</v>
      </c>
      <c r="J64" s="113"/>
      <c r="K64" s="44">
        <f t="shared" si="0"/>
        <v>0</v>
      </c>
    </row>
    <row r="65" spans="1:11" x14ac:dyDescent="0.25">
      <c r="A65" s="92" t="s">
        <v>1161</v>
      </c>
      <c r="B65" s="43" t="s">
        <v>331</v>
      </c>
      <c r="C65" s="43" t="s">
        <v>1143</v>
      </c>
      <c r="D65" s="43" t="s">
        <v>764</v>
      </c>
      <c r="E65" s="43" t="s">
        <v>783</v>
      </c>
      <c r="F65" s="43" t="s">
        <v>811</v>
      </c>
      <c r="G65" s="43" t="s">
        <v>1162</v>
      </c>
      <c r="H65" s="122">
        <v>72.45</v>
      </c>
      <c r="I65" s="122">
        <v>72.45</v>
      </c>
      <c r="J65" s="113"/>
      <c r="K65" s="44">
        <f t="shared" si="0"/>
        <v>0</v>
      </c>
    </row>
    <row r="66" spans="1:11" x14ac:dyDescent="0.25">
      <c r="A66" s="92" t="s">
        <v>1163</v>
      </c>
      <c r="B66" s="43" t="s">
        <v>6</v>
      </c>
      <c r="C66" s="43" t="s">
        <v>1143</v>
      </c>
      <c r="D66" s="43" t="s">
        <v>764</v>
      </c>
      <c r="E66" s="43" t="s">
        <v>790</v>
      </c>
      <c r="F66" s="43" t="s">
        <v>791</v>
      </c>
      <c r="G66" s="43" t="s">
        <v>1164</v>
      </c>
      <c r="H66" s="122">
        <v>1.13625</v>
      </c>
      <c r="I66" s="122">
        <v>13.635</v>
      </c>
      <c r="J66" s="113"/>
      <c r="K66" s="44">
        <f t="shared" si="0"/>
        <v>0</v>
      </c>
    </row>
    <row r="67" spans="1:11" x14ac:dyDescent="0.25">
      <c r="A67" s="92" t="s">
        <v>1165</v>
      </c>
      <c r="B67" s="43" t="s">
        <v>6</v>
      </c>
      <c r="C67" s="43" t="s">
        <v>1143</v>
      </c>
      <c r="D67" s="43" t="s">
        <v>764</v>
      </c>
      <c r="E67" s="43" t="s">
        <v>790</v>
      </c>
      <c r="F67" s="43" t="s">
        <v>791</v>
      </c>
      <c r="G67" s="43" t="s">
        <v>1166</v>
      </c>
      <c r="H67" s="122">
        <v>1.13625</v>
      </c>
      <c r="I67" s="122">
        <v>13.635</v>
      </c>
      <c r="J67" s="113"/>
      <c r="K67" s="44">
        <f t="shared" si="0"/>
        <v>0</v>
      </c>
    </row>
    <row r="68" spans="1:11" x14ac:dyDescent="0.25">
      <c r="A68" s="92" t="s">
        <v>1167</v>
      </c>
      <c r="B68" s="43" t="s">
        <v>6</v>
      </c>
      <c r="C68" s="43" t="s">
        <v>1143</v>
      </c>
      <c r="D68" s="43" t="s">
        <v>764</v>
      </c>
      <c r="E68" s="43" t="s">
        <v>790</v>
      </c>
      <c r="F68" s="43" t="s">
        <v>791</v>
      </c>
      <c r="G68" s="43" t="s">
        <v>1168</v>
      </c>
      <c r="H68" s="122">
        <v>1.13625</v>
      </c>
      <c r="I68" s="122">
        <v>13.635</v>
      </c>
      <c r="J68" s="113"/>
      <c r="K68" s="44">
        <f t="shared" ref="K68:K131" si="1">IFERROR(J68*I68,"")</f>
        <v>0</v>
      </c>
    </row>
    <row r="69" spans="1:11" x14ac:dyDescent="0.25">
      <c r="A69" s="92" t="s">
        <v>1169</v>
      </c>
      <c r="B69" s="43" t="s">
        <v>7</v>
      </c>
      <c r="C69" s="43" t="s">
        <v>1143</v>
      </c>
      <c r="D69" s="43" t="s">
        <v>764</v>
      </c>
      <c r="E69" s="43" t="s">
        <v>796</v>
      </c>
      <c r="F69" s="43" t="s">
        <v>791</v>
      </c>
      <c r="G69" s="43" t="s">
        <v>1170</v>
      </c>
      <c r="H69" s="122">
        <v>1.125</v>
      </c>
      <c r="I69" s="122">
        <v>13.5</v>
      </c>
      <c r="J69" s="113"/>
      <c r="K69" s="44">
        <f t="shared" si="1"/>
        <v>0</v>
      </c>
    </row>
    <row r="70" spans="1:11" x14ac:dyDescent="0.25">
      <c r="A70" s="92" t="s">
        <v>1171</v>
      </c>
      <c r="B70" s="43" t="s">
        <v>331</v>
      </c>
      <c r="C70" s="43" t="s">
        <v>1172</v>
      </c>
      <c r="D70" s="43" t="s">
        <v>764</v>
      </c>
      <c r="E70" s="43" t="s">
        <v>783</v>
      </c>
      <c r="F70" s="43" t="s">
        <v>784</v>
      </c>
      <c r="G70" s="43" t="s">
        <v>1173</v>
      </c>
      <c r="H70" s="122">
        <v>105.98</v>
      </c>
      <c r="I70" s="122">
        <v>105.98</v>
      </c>
      <c r="J70" s="113"/>
      <c r="K70" s="44">
        <f t="shared" si="1"/>
        <v>0</v>
      </c>
    </row>
    <row r="71" spans="1:11" x14ac:dyDescent="0.25">
      <c r="A71" s="92" t="s">
        <v>1174</v>
      </c>
      <c r="B71" s="43" t="s">
        <v>22</v>
      </c>
      <c r="C71" s="43" t="s">
        <v>1172</v>
      </c>
      <c r="D71" s="43" t="s">
        <v>764</v>
      </c>
      <c r="E71" s="43" t="s">
        <v>783</v>
      </c>
      <c r="F71" s="43" t="s">
        <v>787</v>
      </c>
      <c r="G71" s="43" t="s">
        <v>1175</v>
      </c>
      <c r="H71" s="122">
        <v>180.05625000000001</v>
      </c>
      <c r="I71" s="122">
        <v>180.05625000000001</v>
      </c>
      <c r="J71" s="113"/>
      <c r="K71" s="44">
        <f t="shared" si="1"/>
        <v>0</v>
      </c>
    </row>
    <row r="72" spans="1:11" x14ac:dyDescent="0.25">
      <c r="A72" s="92" t="s">
        <v>1176</v>
      </c>
      <c r="B72" s="43" t="s">
        <v>6</v>
      </c>
      <c r="C72" s="43" t="s">
        <v>1172</v>
      </c>
      <c r="D72" s="43" t="s">
        <v>764</v>
      </c>
      <c r="E72" s="43" t="s">
        <v>790</v>
      </c>
      <c r="F72" s="43" t="s">
        <v>791</v>
      </c>
      <c r="G72" s="43" t="s">
        <v>1177</v>
      </c>
      <c r="H72" s="122">
        <v>1.13625</v>
      </c>
      <c r="I72" s="122">
        <v>13.635</v>
      </c>
      <c r="J72" s="113"/>
      <c r="K72" s="44">
        <f t="shared" si="1"/>
        <v>0</v>
      </c>
    </row>
    <row r="73" spans="1:11" x14ac:dyDescent="0.25">
      <c r="A73" s="92" t="s">
        <v>1178</v>
      </c>
      <c r="B73" s="43" t="s">
        <v>1</v>
      </c>
      <c r="C73" s="43" t="s">
        <v>1172</v>
      </c>
      <c r="D73" s="43" t="s">
        <v>764</v>
      </c>
      <c r="E73" s="43" t="s">
        <v>790</v>
      </c>
      <c r="F73" s="43" t="s">
        <v>791</v>
      </c>
      <c r="G73" s="43" t="s">
        <v>1179</v>
      </c>
      <c r="H73" s="122">
        <v>1.395</v>
      </c>
      <c r="I73" s="122">
        <v>16.739999999999998</v>
      </c>
      <c r="J73" s="113"/>
      <c r="K73" s="44">
        <f t="shared" si="1"/>
        <v>0</v>
      </c>
    </row>
    <row r="74" spans="1:11" x14ac:dyDescent="0.25">
      <c r="A74" s="92" t="s">
        <v>1180</v>
      </c>
      <c r="B74" s="43" t="s">
        <v>7</v>
      </c>
      <c r="C74" s="43" t="s">
        <v>1172</v>
      </c>
      <c r="D74" s="43" t="s">
        <v>764</v>
      </c>
      <c r="E74" s="43" t="s">
        <v>796</v>
      </c>
      <c r="F74" s="43" t="s">
        <v>791</v>
      </c>
      <c r="G74" s="43" t="s">
        <v>1181</v>
      </c>
      <c r="H74" s="122">
        <v>1.125</v>
      </c>
      <c r="I74" s="122">
        <v>13.5</v>
      </c>
      <c r="J74" s="113"/>
      <c r="K74" s="44">
        <f t="shared" si="1"/>
        <v>0</v>
      </c>
    </row>
    <row r="75" spans="1:11" x14ac:dyDescent="0.25">
      <c r="A75" s="92" t="s">
        <v>1182</v>
      </c>
      <c r="B75" s="43" t="s">
        <v>2</v>
      </c>
      <c r="C75" s="43" t="s">
        <v>1172</v>
      </c>
      <c r="D75" s="43" t="s">
        <v>764</v>
      </c>
      <c r="E75" s="43" t="s">
        <v>796</v>
      </c>
      <c r="F75" s="43" t="s">
        <v>791</v>
      </c>
      <c r="G75" s="43" t="s">
        <v>1183</v>
      </c>
      <c r="H75" s="122">
        <v>1.395</v>
      </c>
      <c r="I75" s="122">
        <v>16.739999999999998</v>
      </c>
      <c r="J75" s="113"/>
      <c r="K75" s="44">
        <f t="shared" si="1"/>
        <v>0</v>
      </c>
    </row>
    <row r="76" spans="1:11" x14ac:dyDescent="0.25">
      <c r="A76" s="92" t="s">
        <v>1184</v>
      </c>
      <c r="B76" s="43" t="s">
        <v>4</v>
      </c>
      <c r="C76" s="43" t="s">
        <v>1172</v>
      </c>
      <c r="D76" s="43" t="s">
        <v>764</v>
      </c>
      <c r="E76" s="43" t="s">
        <v>796</v>
      </c>
      <c r="F76" s="43" t="s">
        <v>791</v>
      </c>
      <c r="G76" s="43" t="s">
        <v>1185</v>
      </c>
      <c r="H76" s="122">
        <v>3.1150000000000002</v>
      </c>
      <c r="I76" s="122">
        <v>37.380000000000003</v>
      </c>
      <c r="J76" s="113"/>
      <c r="K76" s="44">
        <f t="shared" si="1"/>
        <v>0</v>
      </c>
    </row>
    <row r="77" spans="1:11" x14ac:dyDescent="0.25">
      <c r="A77" s="92" t="s">
        <v>1186</v>
      </c>
      <c r="B77" s="43" t="s">
        <v>487</v>
      </c>
      <c r="C77" s="43" t="s">
        <v>1172</v>
      </c>
      <c r="D77" s="43" t="s">
        <v>764</v>
      </c>
      <c r="E77" s="43" t="s">
        <v>783</v>
      </c>
      <c r="F77" s="43" t="s">
        <v>791</v>
      </c>
      <c r="G77" s="43" t="s">
        <v>1187</v>
      </c>
      <c r="H77" s="122">
        <v>2.16</v>
      </c>
      <c r="I77" s="122">
        <v>25.92</v>
      </c>
      <c r="J77" s="113"/>
      <c r="K77" s="44">
        <f t="shared" si="1"/>
        <v>0</v>
      </c>
    </row>
    <row r="78" spans="1:11" x14ac:dyDescent="0.25">
      <c r="A78" s="92" t="s">
        <v>1188</v>
      </c>
      <c r="B78" s="43" t="s">
        <v>48</v>
      </c>
      <c r="C78" s="43" t="s">
        <v>1172</v>
      </c>
      <c r="D78" s="43" t="s">
        <v>764</v>
      </c>
      <c r="E78" s="43" t="s">
        <v>790</v>
      </c>
      <c r="F78" s="43" t="s">
        <v>791</v>
      </c>
      <c r="G78" s="43" t="s">
        <v>1189</v>
      </c>
      <c r="H78" s="122">
        <v>1.8674999999999999</v>
      </c>
      <c r="I78" s="122">
        <v>22.41</v>
      </c>
      <c r="J78" s="113"/>
      <c r="K78" s="44">
        <f t="shared" si="1"/>
        <v>0</v>
      </c>
    </row>
    <row r="79" spans="1:11" x14ac:dyDescent="0.25">
      <c r="A79" s="92" t="s">
        <v>1190</v>
      </c>
      <c r="B79" s="43" t="s">
        <v>7</v>
      </c>
      <c r="C79" s="43" t="s">
        <v>1191</v>
      </c>
      <c r="D79" s="43" t="s">
        <v>764</v>
      </c>
      <c r="E79" s="43" t="s">
        <v>796</v>
      </c>
      <c r="F79" s="43" t="s">
        <v>791</v>
      </c>
      <c r="G79" s="43" t="s">
        <v>1192</v>
      </c>
      <c r="H79" s="122">
        <v>1.125</v>
      </c>
      <c r="I79" s="122">
        <v>13.5</v>
      </c>
      <c r="J79" s="113"/>
      <c r="K79" s="44">
        <f t="shared" si="1"/>
        <v>0</v>
      </c>
    </row>
    <row r="80" spans="1:11" x14ac:dyDescent="0.25">
      <c r="A80" s="92" t="s">
        <v>1193</v>
      </c>
      <c r="B80" s="43" t="s">
        <v>2</v>
      </c>
      <c r="C80" s="43" t="s">
        <v>1191</v>
      </c>
      <c r="D80" s="43" t="s">
        <v>764</v>
      </c>
      <c r="E80" s="43" t="s">
        <v>796</v>
      </c>
      <c r="F80" s="43" t="s">
        <v>791</v>
      </c>
      <c r="G80" s="43" t="s">
        <v>1194</v>
      </c>
      <c r="H80" s="122">
        <v>1.395</v>
      </c>
      <c r="I80" s="122">
        <v>16.739999999999998</v>
      </c>
      <c r="J80" s="113"/>
      <c r="K80" s="44">
        <f t="shared" si="1"/>
        <v>0</v>
      </c>
    </row>
    <row r="81" spans="1:11" x14ac:dyDescent="0.25">
      <c r="A81" s="92" t="s">
        <v>1195</v>
      </c>
      <c r="B81" s="43" t="s">
        <v>4</v>
      </c>
      <c r="C81" s="43" t="s">
        <v>1191</v>
      </c>
      <c r="D81" s="43" t="s">
        <v>764</v>
      </c>
      <c r="E81" s="43" t="s">
        <v>796</v>
      </c>
      <c r="F81" s="43" t="s">
        <v>791</v>
      </c>
      <c r="G81" s="43" t="s">
        <v>1196</v>
      </c>
      <c r="H81" s="122">
        <v>3.1150000000000002</v>
      </c>
      <c r="I81" s="122">
        <v>37.380000000000003</v>
      </c>
      <c r="J81" s="113"/>
      <c r="K81" s="44">
        <f t="shared" si="1"/>
        <v>0</v>
      </c>
    </row>
    <row r="82" spans="1:11" x14ac:dyDescent="0.25">
      <c r="A82" s="92" t="s">
        <v>1197</v>
      </c>
      <c r="B82" s="43" t="s">
        <v>487</v>
      </c>
      <c r="C82" s="43" t="s">
        <v>1191</v>
      </c>
      <c r="D82" s="43" t="s">
        <v>764</v>
      </c>
      <c r="E82" s="43" t="s">
        <v>783</v>
      </c>
      <c r="F82" s="43" t="s">
        <v>791</v>
      </c>
      <c r="G82" s="43" t="s">
        <v>1198</v>
      </c>
      <c r="H82" s="122">
        <v>2.16</v>
      </c>
      <c r="I82" s="122">
        <v>25.92</v>
      </c>
      <c r="J82" s="113"/>
      <c r="K82" s="44">
        <f t="shared" si="1"/>
        <v>0</v>
      </c>
    </row>
    <row r="83" spans="1:11" x14ac:dyDescent="0.25">
      <c r="A83" s="92" t="s">
        <v>1199</v>
      </c>
      <c r="B83" s="43" t="s">
        <v>48</v>
      </c>
      <c r="C83" s="43" t="s">
        <v>1191</v>
      </c>
      <c r="D83" s="43" t="s">
        <v>764</v>
      </c>
      <c r="E83" s="43" t="s">
        <v>790</v>
      </c>
      <c r="F83" s="43" t="s">
        <v>791</v>
      </c>
      <c r="G83" s="43" t="s">
        <v>1200</v>
      </c>
      <c r="H83" s="122">
        <v>1.8674999999999999</v>
      </c>
      <c r="I83" s="122">
        <v>22.41</v>
      </c>
      <c r="J83" s="113"/>
      <c r="K83" s="44">
        <f t="shared" si="1"/>
        <v>0</v>
      </c>
    </row>
    <row r="84" spans="1:11" x14ac:dyDescent="0.25">
      <c r="A84" s="92" t="s">
        <v>1201</v>
      </c>
      <c r="B84" s="43" t="s">
        <v>331</v>
      </c>
      <c r="C84" s="43" t="s">
        <v>1191</v>
      </c>
      <c r="D84" s="43" t="s">
        <v>764</v>
      </c>
      <c r="E84" s="43" t="s">
        <v>783</v>
      </c>
      <c r="F84" s="43" t="s">
        <v>784</v>
      </c>
      <c r="G84" s="43" t="s">
        <v>1202</v>
      </c>
      <c r="H84" s="122">
        <v>105.98</v>
      </c>
      <c r="I84" s="122">
        <v>105.98</v>
      </c>
      <c r="J84" s="113"/>
      <c r="K84" s="44">
        <f t="shared" si="1"/>
        <v>0</v>
      </c>
    </row>
    <row r="85" spans="1:11" x14ac:dyDescent="0.25">
      <c r="A85" s="92" t="s">
        <v>1203</v>
      </c>
      <c r="B85" s="43" t="s">
        <v>22</v>
      </c>
      <c r="C85" s="43" t="s">
        <v>1191</v>
      </c>
      <c r="D85" s="43" t="s">
        <v>764</v>
      </c>
      <c r="E85" s="43" t="s">
        <v>783</v>
      </c>
      <c r="F85" s="43" t="s">
        <v>787</v>
      </c>
      <c r="G85" s="43" t="s">
        <v>1204</v>
      </c>
      <c r="H85" s="122">
        <v>180.05625000000001</v>
      </c>
      <c r="I85" s="122">
        <v>180.05625000000001</v>
      </c>
      <c r="J85" s="113"/>
      <c r="K85" s="44">
        <f t="shared" si="1"/>
        <v>0</v>
      </c>
    </row>
    <row r="86" spans="1:11" x14ac:dyDescent="0.25">
      <c r="A86" s="92" t="s">
        <v>1205</v>
      </c>
      <c r="B86" s="43" t="s">
        <v>6</v>
      </c>
      <c r="C86" s="43" t="s">
        <v>1191</v>
      </c>
      <c r="D86" s="43" t="s">
        <v>764</v>
      </c>
      <c r="E86" s="43" t="s">
        <v>790</v>
      </c>
      <c r="F86" s="43" t="s">
        <v>791</v>
      </c>
      <c r="G86" s="43" t="s">
        <v>1206</v>
      </c>
      <c r="H86" s="122">
        <v>1.13625</v>
      </c>
      <c r="I86" s="122">
        <v>13.635</v>
      </c>
      <c r="J86" s="113"/>
      <c r="K86" s="44">
        <f t="shared" si="1"/>
        <v>0</v>
      </c>
    </row>
    <row r="87" spans="1:11" x14ac:dyDescent="0.25">
      <c r="A87" s="92" t="s">
        <v>1207</v>
      </c>
      <c r="B87" s="43" t="s">
        <v>1</v>
      </c>
      <c r="C87" s="43" t="s">
        <v>1191</v>
      </c>
      <c r="D87" s="43" t="s">
        <v>764</v>
      </c>
      <c r="E87" s="43" t="s">
        <v>790</v>
      </c>
      <c r="F87" s="43" t="s">
        <v>791</v>
      </c>
      <c r="G87" s="43" t="s">
        <v>1208</v>
      </c>
      <c r="H87" s="122">
        <v>1.395</v>
      </c>
      <c r="I87" s="122">
        <v>16.739999999999998</v>
      </c>
      <c r="J87" s="113"/>
      <c r="K87" s="44">
        <f t="shared" si="1"/>
        <v>0</v>
      </c>
    </row>
    <row r="88" spans="1:11" x14ac:dyDescent="0.25">
      <c r="A88" s="92" t="s">
        <v>1209</v>
      </c>
      <c r="B88" s="43" t="s">
        <v>22</v>
      </c>
      <c r="C88" s="43" t="s">
        <v>1191</v>
      </c>
      <c r="D88" s="43" t="s">
        <v>764</v>
      </c>
      <c r="E88" s="43" t="s">
        <v>783</v>
      </c>
      <c r="F88" s="43" t="s">
        <v>787</v>
      </c>
      <c r="G88" s="43" t="s">
        <v>1210</v>
      </c>
      <c r="H88" s="122">
        <v>180.05625000000001</v>
      </c>
      <c r="I88" s="122">
        <v>180.05625000000001</v>
      </c>
      <c r="J88" s="113"/>
      <c r="K88" s="44">
        <f t="shared" si="1"/>
        <v>0</v>
      </c>
    </row>
    <row r="89" spans="1:11" x14ac:dyDescent="0.25">
      <c r="A89" s="92" t="s">
        <v>722</v>
      </c>
      <c r="B89" s="43" t="s">
        <v>331</v>
      </c>
      <c r="C89" s="43" t="s">
        <v>723</v>
      </c>
      <c r="D89" s="43" t="s">
        <v>764</v>
      </c>
      <c r="E89" s="43" t="s">
        <v>783</v>
      </c>
      <c r="F89" s="43" t="s">
        <v>784</v>
      </c>
      <c r="G89" s="43" t="s">
        <v>724</v>
      </c>
      <c r="H89" s="122">
        <v>105.98</v>
      </c>
      <c r="I89" s="122">
        <v>105.98</v>
      </c>
      <c r="J89" s="113"/>
      <c r="K89" s="44">
        <f t="shared" si="1"/>
        <v>0</v>
      </c>
    </row>
    <row r="90" spans="1:11" x14ac:dyDescent="0.25">
      <c r="A90" s="92" t="s">
        <v>725</v>
      </c>
      <c r="B90" s="43" t="s">
        <v>22</v>
      </c>
      <c r="C90" s="43" t="s">
        <v>723</v>
      </c>
      <c r="D90" s="43" t="s">
        <v>764</v>
      </c>
      <c r="E90" s="43" t="s">
        <v>783</v>
      </c>
      <c r="F90" s="43" t="s">
        <v>787</v>
      </c>
      <c r="G90" s="43" t="s">
        <v>726</v>
      </c>
      <c r="H90" s="122">
        <v>180.05625000000001</v>
      </c>
      <c r="I90" s="122">
        <v>180.05625000000001</v>
      </c>
      <c r="J90" s="113"/>
      <c r="K90" s="44">
        <f t="shared" si="1"/>
        <v>0</v>
      </c>
    </row>
    <row r="91" spans="1:11" x14ac:dyDescent="0.25">
      <c r="A91" s="92" t="s">
        <v>727</v>
      </c>
      <c r="B91" s="43" t="s">
        <v>6</v>
      </c>
      <c r="C91" s="43" t="s">
        <v>723</v>
      </c>
      <c r="D91" s="43" t="s">
        <v>764</v>
      </c>
      <c r="E91" s="43" t="s">
        <v>790</v>
      </c>
      <c r="F91" s="43" t="s">
        <v>791</v>
      </c>
      <c r="G91" s="43" t="s">
        <v>728</v>
      </c>
      <c r="H91" s="122">
        <v>1.13625</v>
      </c>
      <c r="I91" s="122">
        <v>13.635</v>
      </c>
      <c r="J91" s="113"/>
      <c r="K91" s="44">
        <f t="shared" si="1"/>
        <v>0</v>
      </c>
    </row>
    <row r="92" spans="1:11" x14ac:dyDescent="0.25">
      <c r="A92" s="92" t="s">
        <v>729</v>
      </c>
      <c r="B92" s="43" t="s">
        <v>1</v>
      </c>
      <c r="C92" s="43" t="s">
        <v>723</v>
      </c>
      <c r="D92" s="43" t="s">
        <v>764</v>
      </c>
      <c r="E92" s="43" t="s">
        <v>790</v>
      </c>
      <c r="F92" s="43" t="s">
        <v>791</v>
      </c>
      <c r="G92" s="43" t="s">
        <v>730</v>
      </c>
      <c r="H92" s="122">
        <v>1.395</v>
      </c>
      <c r="I92" s="122">
        <v>16.739999999999998</v>
      </c>
      <c r="J92" s="113"/>
      <c r="K92" s="44">
        <f t="shared" si="1"/>
        <v>0</v>
      </c>
    </row>
    <row r="93" spans="1:11" x14ac:dyDescent="0.25">
      <c r="A93" s="92" t="s">
        <v>731</v>
      </c>
      <c r="B93" s="43" t="s">
        <v>7</v>
      </c>
      <c r="C93" s="43" t="s">
        <v>723</v>
      </c>
      <c r="D93" s="43" t="s">
        <v>764</v>
      </c>
      <c r="E93" s="43" t="s">
        <v>796</v>
      </c>
      <c r="F93" s="43" t="s">
        <v>791</v>
      </c>
      <c r="G93" s="43" t="s">
        <v>732</v>
      </c>
      <c r="H93" s="122">
        <v>1.125</v>
      </c>
      <c r="I93" s="122">
        <v>13.5</v>
      </c>
      <c r="J93" s="113"/>
      <c r="K93" s="44">
        <f t="shared" si="1"/>
        <v>0</v>
      </c>
    </row>
    <row r="94" spans="1:11" x14ac:dyDescent="0.25">
      <c r="A94" s="92" t="s">
        <v>733</v>
      </c>
      <c r="B94" s="43" t="s">
        <v>2</v>
      </c>
      <c r="C94" s="43" t="s">
        <v>723</v>
      </c>
      <c r="D94" s="43" t="s">
        <v>764</v>
      </c>
      <c r="E94" s="43" t="s">
        <v>796</v>
      </c>
      <c r="F94" s="43" t="s">
        <v>791</v>
      </c>
      <c r="G94" s="43" t="s">
        <v>734</v>
      </c>
      <c r="H94" s="122">
        <v>1.395</v>
      </c>
      <c r="I94" s="122">
        <v>16.739999999999998</v>
      </c>
      <c r="J94" s="113"/>
      <c r="K94" s="44">
        <f t="shared" si="1"/>
        <v>0</v>
      </c>
    </row>
    <row r="95" spans="1:11" x14ac:dyDescent="0.25">
      <c r="A95" s="92" t="s">
        <v>735</v>
      </c>
      <c r="B95" s="43" t="s">
        <v>4</v>
      </c>
      <c r="C95" s="43" t="s">
        <v>723</v>
      </c>
      <c r="D95" s="43" t="s">
        <v>764</v>
      </c>
      <c r="E95" s="43" t="s">
        <v>796</v>
      </c>
      <c r="F95" s="43" t="s">
        <v>791</v>
      </c>
      <c r="G95" s="43" t="s">
        <v>736</v>
      </c>
      <c r="H95" s="122">
        <v>3.1150000000000002</v>
      </c>
      <c r="I95" s="122">
        <v>37.380000000000003</v>
      </c>
      <c r="J95" s="113"/>
      <c r="K95" s="44">
        <f t="shared" si="1"/>
        <v>0</v>
      </c>
    </row>
    <row r="96" spans="1:11" x14ac:dyDescent="0.25">
      <c r="A96" s="92" t="s">
        <v>737</v>
      </c>
      <c r="B96" s="43" t="s">
        <v>487</v>
      </c>
      <c r="C96" s="43" t="s">
        <v>723</v>
      </c>
      <c r="D96" s="43" t="s">
        <v>764</v>
      </c>
      <c r="E96" s="43" t="s">
        <v>783</v>
      </c>
      <c r="F96" s="43" t="s">
        <v>791</v>
      </c>
      <c r="G96" s="43" t="s">
        <v>738</v>
      </c>
      <c r="H96" s="122">
        <v>2.16</v>
      </c>
      <c r="I96" s="122">
        <v>25.92</v>
      </c>
      <c r="J96" s="113"/>
      <c r="K96" s="44">
        <f t="shared" si="1"/>
        <v>0</v>
      </c>
    </row>
    <row r="97" spans="1:11" x14ac:dyDescent="0.25">
      <c r="A97" s="92" t="s">
        <v>410</v>
      </c>
      <c r="B97" s="43" t="s">
        <v>488</v>
      </c>
      <c r="C97" s="43" t="s">
        <v>58</v>
      </c>
      <c r="D97" s="43" t="s">
        <v>1022</v>
      </c>
      <c r="E97" s="43" t="s">
        <v>796</v>
      </c>
      <c r="F97" s="43" t="s">
        <v>791</v>
      </c>
      <c r="G97" s="43" t="s">
        <v>527</v>
      </c>
      <c r="H97" s="122">
        <v>2.41</v>
      </c>
      <c r="I97" s="122">
        <v>28.92</v>
      </c>
      <c r="J97" s="113"/>
      <c r="K97" s="44">
        <f t="shared" si="1"/>
        <v>0</v>
      </c>
    </row>
    <row r="98" spans="1:11" x14ac:dyDescent="0.25">
      <c r="A98" s="92" t="s">
        <v>411</v>
      </c>
      <c r="B98" s="43" t="s">
        <v>488</v>
      </c>
      <c r="C98" s="43" t="s">
        <v>56</v>
      </c>
      <c r="D98" s="43" t="s">
        <v>1022</v>
      </c>
      <c r="E98" s="43" t="s">
        <v>796</v>
      </c>
      <c r="F98" s="43" t="s">
        <v>791</v>
      </c>
      <c r="G98" s="43" t="s">
        <v>528</v>
      </c>
      <c r="H98" s="122">
        <v>2.41</v>
      </c>
      <c r="I98" s="122">
        <v>28.92</v>
      </c>
      <c r="J98" s="113"/>
      <c r="K98" s="44">
        <f t="shared" si="1"/>
        <v>0</v>
      </c>
    </row>
    <row r="99" spans="1:11" x14ac:dyDescent="0.25">
      <c r="A99" s="92" t="s">
        <v>61</v>
      </c>
      <c r="B99" s="43" t="s">
        <v>62</v>
      </c>
      <c r="C99" s="43" t="s">
        <v>57</v>
      </c>
      <c r="D99" s="43" t="s">
        <v>1211</v>
      </c>
      <c r="E99" s="43" t="s">
        <v>817</v>
      </c>
      <c r="F99" s="43" t="s">
        <v>1212</v>
      </c>
      <c r="G99" s="43" t="s">
        <v>60</v>
      </c>
      <c r="H99" s="122">
        <v>2.57</v>
      </c>
      <c r="I99" s="122">
        <v>92.52</v>
      </c>
      <c r="J99" s="113"/>
      <c r="K99" s="44">
        <f t="shared" si="1"/>
        <v>0</v>
      </c>
    </row>
    <row r="100" spans="1:11" x14ac:dyDescent="0.25">
      <c r="A100" s="92" t="s">
        <v>1213</v>
      </c>
      <c r="B100" s="43" t="s">
        <v>22</v>
      </c>
      <c r="C100" s="43" t="s">
        <v>59</v>
      </c>
      <c r="D100" s="43" t="s">
        <v>764</v>
      </c>
      <c r="E100" s="43" t="s">
        <v>783</v>
      </c>
      <c r="F100" s="43" t="s">
        <v>903</v>
      </c>
      <c r="G100" s="43" t="s">
        <v>1214</v>
      </c>
      <c r="H100" s="122">
        <v>138.84</v>
      </c>
      <c r="I100" s="122">
        <v>138.84</v>
      </c>
      <c r="J100" s="113"/>
      <c r="K100" s="44">
        <f t="shared" si="1"/>
        <v>0</v>
      </c>
    </row>
    <row r="101" spans="1:11" x14ac:dyDescent="0.25">
      <c r="A101" s="92" t="s">
        <v>1215</v>
      </c>
      <c r="B101" s="43" t="s">
        <v>22</v>
      </c>
      <c r="C101" s="43" t="s">
        <v>59</v>
      </c>
      <c r="D101" s="43" t="s">
        <v>764</v>
      </c>
      <c r="E101" s="43" t="s">
        <v>783</v>
      </c>
      <c r="F101" s="43" t="s">
        <v>1025</v>
      </c>
      <c r="G101" s="43" t="s">
        <v>1216</v>
      </c>
      <c r="H101" s="122">
        <v>129.19999999999999</v>
      </c>
      <c r="I101" s="122">
        <v>129.19999999999999</v>
      </c>
      <c r="J101" s="113"/>
      <c r="K101" s="44">
        <f t="shared" si="1"/>
        <v>0</v>
      </c>
    </row>
    <row r="102" spans="1:11" x14ac:dyDescent="0.25">
      <c r="A102" s="92" t="s">
        <v>1217</v>
      </c>
      <c r="B102" s="43" t="s">
        <v>22</v>
      </c>
      <c r="C102" s="43" t="s">
        <v>59</v>
      </c>
      <c r="D102" s="43" t="s">
        <v>764</v>
      </c>
      <c r="E102" s="43" t="s">
        <v>783</v>
      </c>
      <c r="F102" s="43" t="s">
        <v>903</v>
      </c>
      <c r="G102" s="43" t="s">
        <v>1218</v>
      </c>
      <c r="H102" s="122">
        <v>102.47</v>
      </c>
      <c r="I102" s="122">
        <v>102.47</v>
      </c>
      <c r="J102" s="113"/>
      <c r="K102" s="44">
        <f t="shared" si="1"/>
        <v>0</v>
      </c>
    </row>
    <row r="103" spans="1:11" x14ac:dyDescent="0.25">
      <c r="A103" s="92" t="s">
        <v>1219</v>
      </c>
      <c r="B103" s="43" t="s">
        <v>22</v>
      </c>
      <c r="C103" s="43" t="s">
        <v>59</v>
      </c>
      <c r="D103" s="43" t="s">
        <v>764</v>
      </c>
      <c r="E103" s="43" t="s">
        <v>783</v>
      </c>
      <c r="F103" s="43" t="s">
        <v>1034</v>
      </c>
      <c r="G103" s="43" t="s">
        <v>1220</v>
      </c>
      <c r="H103" s="122">
        <v>158.4375</v>
      </c>
      <c r="I103" s="122">
        <v>158.4375</v>
      </c>
      <c r="J103" s="113"/>
      <c r="K103" s="44">
        <f t="shared" si="1"/>
        <v>0</v>
      </c>
    </row>
    <row r="104" spans="1:11" x14ac:dyDescent="0.25">
      <c r="A104" s="92" t="s">
        <v>1221</v>
      </c>
      <c r="B104" s="43" t="s">
        <v>22</v>
      </c>
      <c r="C104" s="43" t="s">
        <v>59</v>
      </c>
      <c r="D104" s="43" t="s">
        <v>764</v>
      </c>
      <c r="E104" s="43" t="s">
        <v>783</v>
      </c>
      <c r="F104" s="43" t="s">
        <v>1222</v>
      </c>
      <c r="G104" s="43" t="s">
        <v>1223</v>
      </c>
      <c r="H104" s="122">
        <v>189.21</v>
      </c>
      <c r="I104" s="122">
        <v>189.21</v>
      </c>
      <c r="J104" s="113"/>
      <c r="K104" s="44">
        <f t="shared" si="1"/>
        <v>0</v>
      </c>
    </row>
    <row r="105" spans="1:11" x14ac:dyDescent="0.25">
      <c r="A105" s="92" t="s">
        <v>1224</v>
      </c>
      <c r="B105" s="43" t="s">
        <v>22</v>
      </c>
      <c r="C105" s="43" t="s">
        <v>59</v>
      </c>
      <c r="D105" s="43" t="s">
        <v>764</v>
      </c>
      <c r="E105" s="43" t="s">
        <v>783</v>
      </c>
      <c r="F105" s="43" t="s">
        <v>1031</v>
      </c>
      <c r="G105" s="43" t="s">
        <v>1225</v>
      </c>
      <c r="H105" s="122">
        <v>194.22</v>
      </c>
      <c r="I105" s="122">
        <v>194.22</v>
      </c>
      <c r="J105" s="113"/>
      <c r="K105" s="44">
        <f t="shared" si="1"/>
        <v>0</v>
      </c>
    </row>
    <row r="106" spans="1:11" x14ac:dyDescent="0.25">
      <c r="A106" s="92" t="s">
        <v>1226</v>
      </c>
      <c r="B106" s="43" t="s">
        <v>331</v>
      </c>
      <c r="C106" s="43" t="s">
        <v>59</v>
      </c>
      <c r="D106" s="43" t="s">
        <v>764</v>
      </c>
      <c r="E106" s="43" t="s">
        <v>783</v>
      </c>
      <c r="F106" s="43" t="s">
        <v>1037</v>
      </c>
      <c r="G106" s="43" t="s">
        <v>1227</v>
      </c>
      <c r="H106" s="122">
        <v>161.85</v>
      </c>
      <c r="I106" s="122">
        <v>161.85</v>
      </c>
      <c r="J106" s="113"/>
      <c r="K106" s="44">
        <f t="shared" si="1"/>
        <v>0</v>
      </c>
    </row>
    <row r="107" spans="1:11" x14ac:dyDescent="0.25">
      <c r="A107" s="92" t="s">
        <v>1228</v>
      </c>
      <c r="B107" s="43" t="s">
        <v>1229</v>
      </c>
      <c r="C107" s="43" t="s">
        <v>63</v>
      </c>
      <c r="D107" s="43" t="s">
        <v>1230</v>
      </c>
      <c r="E107" s="43" t="s">
        <v>1023</v>
      </c>
      <c r="F107" s="43" t="s">
        <v>791</v>
      </c>
      <c r="G107" s="43" t="s">
        <v>1231</v>
      </c>
      <c r="H107" s="122">
        <v>2.7143999999999999</v>
      </c>
      <c r="I107" s="122">
        <v>32.572800000000001</v>
      </c>
      <c r="J107" s="113"/>
      <c r="K107" s="44">
        <f t="shared" si="1"/>
        <v>0</v>
      </c>
    </row>
    <row r="108" spans="1:11" x14ac:dyDescent="0.25">
      <c r="A108" s="92" t="s">
        <v>1232</v>
      </c>
      <c r="B108" s="43" t="s">
        <v>1233</v>
      </c>
      <c r="C108" s="43" t="s">
        <v>63</v>
      </c>
      <c r="D108" s="43" t="s">
        <v>1230</v>
      </c>
      <c r="E108" s="43" t="s">
        <v>1023</v>
      </c>
      <c r="F108" s="43" t="s">
        <v>791</v>
      </c>
      <c r="G108" s="43" t="s">
        <v>1234</v>
      </c>
      <c r="H108" s="122">
        <v>2.7143999999999999</v>
      </c>
      <c r="I108" s="122">
        <v>32.572800000000001</v>
      </c>
      <c r="J108" s="113"/>
      <c r="K108" s="44">
        <f t="shared" si="1"/>
        <v>0</v>
      </c>
    </row>
    <row r="109" spans="1:11" x14ac:dyDescent="0.25">
      <c r="A109" s="92" t="s">
        <v>66</v>
      </c>
      <c r="B109" s="43" t="s">
        <v>67</v>
      </c>
      <c r="C109" s="43" t="s">
        <v>63</v>
      </c>
      <c r="D109" s="43" t="s">
        <v>1235</v>
      </c>
      <c r="E109" s="43" t="s">
        <v>1023</v>
      </c>
      <c r="F109" s="43" t="s">
        <v>791</v>
      </c>
      <c r="G109" s="43" t="s">
        <v>353</v>
      </c>
      <c r="H109" s="122">
        <v>30.89</v>
      </c>
      <c r="I109" s="122">
        <v>30.89</v>
      </c>
      <c r="J109" s="113"/>
      <c r="K109" s="44">
        <f t="shared" si="1"/>
        <v>0</v>
      </c>
    </row>
    <row r="110" spans="1:11" x14ac:dyDescent="0.25">
      <c r="A110" s="92" t="s">
        <v>1236</v>
      </c>
      <c r="B110" s="43" t="s">
        <v>1237</v>
      </c>
      <c r="C110" s="43" t="s">
        <v>63</v>
      </c>
      <c r="D110" s="43" t="s">
        <v>1230</v>
      </c>
      <c r="E110" s="43" t="s">
        <v>1023</v>
      </c>
      <c r="F110" s="43" t="s">
        <v>791</v>
      </c>
      <c r="G110" s="43" t="s">
        <v>1238</v>
      </c>
      <c r="H110" s="122">
        <v>3.3</v>
      </c>
      <c r="I110" s="122">
        <v>39.6</v>
      </c>
      <c r="J110" s="113"/>
      <c r="K110" s="44">
        <f t="shared" si="1"/>
        <v>0</v>
      </c>
    </row>
    <row r="111" spans="1:11" x14ac:dyDescent="0.25">
      <c r="A111" s="92" t="s">
        <v>1239</v>
      </c>
      <c r="B111" s="43" t="s">
        <v>1240</v>
      </c>
      <c r="C111" s="43" t="s">
        <v>63</v>
      </c>
      <c r="D111" s="43" t="s">
        <v>1230</v>
      </c>
      <c r="E111" s="43" t="s">
        <v>1023</v>
      </c>
      <c r="F111" s="43" t="s">
        <v>791</v>
      </c>
      <c r="G111" s="43" t="s">
        <v>1241</v>
      </c>
      <c r="H111" s="122">
        <v>3.3</v>
      </c>
      <c r="I111" s="122">
        <v>39.6</v>
      </c>
      <c r="J111" s="113"/>
      <c r="K111" s="44">
        <f t="shared" si="1"/>
        <v>0</v>
      </c>
    </row>
    <row r="112" spans="1:11" x14ac:dyDescent="0.25">
      <c r="A112" s="93" t="s">
        <v>1242</v>
      </c>
      <c r="B112" s="43" t="s">
        <v>1243</v>
      </c>
      <c r="C112" s="43" t="s">
        <v>63</v>
      </c>
      <c r="D112" s="43" t="s">
        <v>1230</v>
      </c>
      <c r="E112" s="43" t="s">
        <v>1023</v>
      </c>
      <c r="F112" s="43" t="s">
        <v>791</v>
      </c>
      <c r="G112" s="43" t="s">
        <v>1244</v>
      </c>
      <c r="H112" s="122">
        <v>3.56</v>
      </c>
      <c r="I112" s="122">
        <v>42.72</v>
      </c>
      <c r="J112" s="113"/>
      <c r="K112" s="44">
        <f t="shared" si="1"/>
        <v>0</v>
      </c>
    </row>
    <row r="113" spans="1:11" x14ac:dyDescent="0.25">
      <c r="A113" s="92" t="s">
        <v>1245</v>
      </c>
      <c r="B113" s="43" t="s">
        <v>1246</v>
      </c>
      <c r="C113" s="43" t="s">
        <v>187</v>
      </c>
      <c r="D113" s="43" t="s">
        <v>1230</v>
      </c>
      <c r="E113" s="43" t="s">
        <v>1023</v>
      </c>
      <c r="F113" s="43" t="s">
        <v>791</v>
      </c>
      <c r="G113" s="43" t="s">
        <v>1247</v>
      </c>
      <c r="H113" s="122">
        <v>2.3199999999999998</v>
      </c>
      <c r="I113" s="122">
        <v>27.84</v>
      </c>
      <c r="J113" s="113"/>
      <c r="K113" s="44">
        <f t="shared" si="1"/>
        <v>0</v>
      </c>
    </row>
    <row r="114" spans="1:11" x14ac:dyDescent="0.25">
      <c r="A114" s="92" t="s">
        <v>1248</v>
      </c>
      <c r="B114" s="43" t="s">
        <v>1249</v>
      </c>
      <c r="C114" s="43" t="s">
        <v>187</v>
      </c>
      <c r="D114" s="43" t="s">
        <v>1230</v>
      </c>
      <c r="E114" s="43" t="s">
        <v>1023</v>
      </c>
      <c r="F114" s="43" t="s">
        <v>791</v>
      </c>
      <c r="G114" s="43" t="s">
        <v>1250</v>
      </c>
      <c r="H114" s="122">
        <v>2.3199999999999998</v>
      </c>
      <c r="I114" s="122">
        <v>27.84</v>
      </c>
      <c r="J114" s="113"/>
      <c r="K114" s="44">
        <f t="shared" si="1"/>
        <v>0</v>
      </c>
    </row>
    <row r="115" spans="1:11" x14ac:dyDescent="0.25">
      <c r="A115" s="93" t="s">
        <v>1251</v>
      </c>
      <c r="B115" s="43" t="s">
        <v>1252</v>
      </c>
      <c r="C115" s="43" t="s">
        <v>187</v>
      </c>
      <c r="D115" s="43" t="s">
        <v>1230</v>
      </c>
      <c r="E115" s="43" t="s">
        <v>1253</v>
      </c>
      <c r="F115" s="43" t="s">
        <v>813</v>
      </c>
      <c r="G115" s="43" t="s">
        <v>1254</v>
      </c>
      <c r="H115" s="122">
        <v>5.1040000000000001</v>
      </c>
      <c r="I115" s="122">
        <v>30.623999999999999</v>
      </c>
      <c r="J115" s="113"/>
      <c r="K115" s="44">
        <f t="shared" si="1"/>
        <v>0</v>
      </c>
    </row>
    <row r="116" spans="1:11" x14ac:dyDescent="0.25">
      <c r="A116" s="93" t="s">
        <v>64</v>
      </c>
      <c r="B116" s="43" t="s">
        <v>65</v>
      </c>
      <c r="C116" s="43" t="s">
        <v>63</v>
      </c>
      <c r="D116" s="43" t="s">
        <v>1235</v>
      </c>
      <c r="E116" s="43" t="s">
        <v>1023</v>
      </c>
      <c r="F116" s="43" t="s">
        <v>791</v>
      </c>
      <c r="G116" s="43" t="s">
        <v>352</v>
      </c>
      <c r="H116" s="122">
        <v>30.89</v>
      </c>
      <c r="I116" s="122">
        <v>30.89</v>
      </c>
      <c r="J116" s="113"/>
      <c r="K116" s="44">
        <f t="shared" si="1"/>
        <v>0</v>
      </c>
    </row>
    <row r="117" spans="1:11" x14ac:dyDescent="0.25">
      <c r="A117" s="92" t="s">
        <v>1255</v>
      </c>
      <c r="B117" s="43" t="s">
        <v>1256</v>
      </c>
      <c r="C117" s="43" t="s">
        <v>63</v>
      </c>
      <c r="D117" s="43" t="s">
        <v>1235</v>
      </c>
      <c r="E117" s="43" t="s">
        <v>783</v>
      </c>
      <c r="F117" s="43" t="s">
        <v>1257</v>
      </c>
      <c r="G117" s="43" t="s">
        <v>1258</v>
      </c>
      <c r="H117" s="122">
        <v>96.063999999999993</v>
      </c>
      <c r="I117" s="122">
        <v>96.063999999999993</v>
      </c>
      <c r="J117" s="113"/>
      <c r="K117" s="44">
        <f t="shared" si="1"/>
        <v>0</v>
      </c>
    </row>
    <row r="118" spans="1:11" x14ac:dyDescent="0.25">
      <c r="A118" s="92" t="s">
        <v>1259</v>
      </c>
      <c r="B118" s="43" t="s">
        <v>1260</v>
      </c>
      <c r="C118" s="43" t="s">
        <v>63</v>
      </c>
      <c r="D118" s="43" t="s">
        <v>1235</v>
      </c>
      <c r="E118" s="43" t="s">
        <v>783</v>
      </c>
      <c r="F118" s="43" t="s">
        <v>1257</v>
      </c>
      <c r="G118" s="43" t="s">
        <v>1261</v>
      </c>
      <c r="H118" s="122">
        <v>96.063999999999993</v>
      </c>
      <c r="I118" s="122">
        <v>96.063999999999993</v>
      </c>
      <c r="J118" s="113"/>
      <c r="K118" s="44">
        <f t="shared" si="1"/>
        <v>0</v>
      </c>
    </row>
    <row r="119" spans="1:11" x14ac:dyDescent="0.25">
      <c r="A119" s="92" t="s">
        <v>1262</v>
      </c>
      <c r="B119" s="43" t="s">
        <v>1263</v>
      </c>
      <c r="C119" s="43" t="s">
        <v>63</v>
      </c>
      <c r="D119" s="43" t="s">
        <v>1235</v>
      </c>
      <c r="E119" s="43" t="s">
        <v>783</v>
      </c>
      <c r="F119" s="43" t="s">
        <v>975</v>
      </c>
      <c r="G119" s="43" t="s">
        <v>1264</v>
      </c>
      <c r="H119" s="122">
        <v>202.24</v>
      </c>
      <c r="I119" s="122">
        <v>202.24</v>
      </c>
      <c r="J119" s="113"/>
      <c r="K119" s="44">
        <f t="shared" si="1"/>
        <v>0</v>
      </c>
    </row>
    <row r="120" spans="1:11" x14ac:dyDescent="0.25">
      <c r="A120" s="92" t="s">
        <v>1265</v>
      </c>
      <c r="B120" s="43" t="s">
        <v>1266</v>
      </c>
      <c r="C120" s="43" t="s">
        <v>63</v>
      </c>
      <c r="D120" s="43" t="s">
        <v>1235</v>
      </c>
      <c r="E120" s="43" t="s">
        <v>783</v>
      </c>
      <c r="F120" s="43" t="s">
        <v>975</v>
      </c>
      <c r="G120" s="43" t="s">
        <v>1267</v>
      </c>
      <c r="H120" s="122">
        <v>202.24</v>
      </c>
      <c r="I120" s="122">
        <v>202.24</v>
      </c>
      <c r="J120" s="113"/>
      <c r="K120" s="44">
        <f t="shared" si="1"/>
        <v>0</v>
      </c>
    </row>
    <row r="121" spans="1:11" x14ac:dyDescent="0.25">
      <c r="A121" s="92" t="s">
        <v>1268</v>
      </c>
      <c r="B121" s="43" t="s">
        <v>1269</v>
      </c>
      <c r="C121" s="43" t="s">
        <v>63</v>
      </c>
      <c r="D121" s="43" t="s">
        <v>1235</v>
      </c>
      <c r="E121" s="43" t="s">
        <v>783</v>
      </c>
      <c r="F121" s="43" t="s">
        <v>811</v>
      </c>
      <c r="G121" s="43" t="s">
        <v>1270</v>
      </c>
      <c r="H121" s="122">
        <v>178.048</v>
      </c>
      <c r="I121" s="122">
        <v>178.048</v>
      </c>
      <c r="J121" s="113"/>
      <c r="K121" s="44">
        <f t="shared" si="1"/>
        <v>0</v>
      </c>
    </row>
    <row r="122" spans="1:11" x14ac:dyDescent="0.25">
      <c r="A122" s="92" t="s">
        <v>1271</v>
      </c>
      <c r="B122" s="43" t="s">
        <v>22</v>
      </c>
      <c r="C122" s="43" t="s">
        <v>187</v>
      </c>
      <c r="D122" s="43" t="s">
        <v>1235</v>
      </c>
      <c r="E122" s="43" t="s">
        <v>783</v>
      </c>
      <c r="F122" s="43" t="s">
        <v>1272</v>
      </c>
      <c r="G122" s="43" t="s">
        <v>1273</v>
      </c>
      <c r="H122" s="122">
        <v>155.94</v>
      </c>
      <c r="I122" s="122">
        <v>155.94</v>
      </c>
      <c r="J122" s="113"/>
      <c r="K122" s="44">
        <f t="shared" si="1"/>
        <v>0</v>
      </c>
    </row>
    <row r="123" spans="1:11" x14ac:dyDescent="0.25">
      <c r="A123" s="92" t="s">
        <v>1274</v>
      </c>
      <c r="B123" s="43" t="s">
        <v>1275</v>
      </c>
      <c r="C123" s="43" t="s">
        <v>59</v>
      </c>
      <c r="D123" s="43" t="s">
        <v>764</v>
      </c>
      <c r="E123" s="43" t="s">
        <v>796</v>
      </c>
      <c r="F123" s="43" t="s">
        <v>791</v>
      </c>
      <c r="G123" s="43" t="s">
        <v>1276</v>
      </c>
      <c r="H123" s="122">
        <v>2.3374000000000001</v>
      </c>
      <c r="I123" s="122">
        <v>28.0488</v>
      </c>
      <c r="J123" s="113"/>
      <c r="K123" s="44">
        <f t="shared" si="1"/>
        <v>0</v>
      </c>
    </row>
    <row r="124" spans="1:11" x14ac:dyDescent="0.25">
      <c r="A124" s="92" t="s">
        <v>1277</v>
      </c>
      <c r="B124" s="43" t="s">
        <v>1278</v>
      </c>
      <c r="C124" s="43" t="s">
        <v>59</v>
      </c>
      <c r="D124" s="43" t="s">
        <v>764</v>
      </c>
      <c r="E124" s="43" t="s">
        <v>783</v>
      </c>
      <c r="F124" s="43" t="s">
        <v>791</v>
      </c>
      <c r="G124" s="43" t="s">
        <v>1279</v>
      </c>
      <c r="H124" s="122">
        <v>4.2224000000000004</v>
      </c>
      <c r="I124" s="122">
        <v>50.668799999999997</v>
      </c>
      <c r="J124" s="113"/>
      <c r="K124" s="44">
        <f t="shared" si="1"/>
        <v>0</v>
      </c>
    </row>
    <row r="125" spans="1:11" x14ac:dyDescent="0.25">
      <c r="A125" s="92" t="s">
        <v>739</v>
      </c>
      <c r="B125" s="43" t="s">
        <v>740</v>
      </c>
      <c r="C125" s="43" t="s">
        <v>59</v>
      </c>
      <c r="D125" s="43" t="s">
        <v>764</v>
      </c>
      <c r="E125" s="43" t="s">
        <v>892</v>
      </c>
      <c r="F125" s="43" t="s">
        <v>791</v>
      </c>
      <c r="G125" s="43" t="s">
        <v>741</v>
      </c>
      <c r="H125" s="122">
        <v>2.0748000000000002</v>
      </c>
      <c r="I125" s="122">
        <v>24.897600000000001</v>
      </c>
      <c r="J125" s="113"/>
      <c r="K125" s="44">
        <f t="shared" si="1"/>
        <v>0</v>
      </c>
    </row>
    <row r="126" spans="1:11" x14ac:dyDescent="0.25">
      <c r="A126" s="92" t="s">
        <v>742</v>
      </c>
      <c r="B126" s="43" t="s">
        <v>743</v>
      </c>
      <c r="C126" s="43" t="s">
        <v>59</v>
      </c>
      <c r="D126" s="43" t="s">
        <v>764</v>
      </c>
      <c r="E126" s="43" t="s">
        <v>904</v>
      </c>
      <c r="F126" s="43" t="s">
        <v>791</v>
      </c>
      <c r="G126" s="43" t="s">
        <v>744</v>
      </c>
      <c r="H126" s="122">
        <v>1.44804</v>
      </c>
      <c r="I126" s="122">
        <v>17.376449999999998</v>
      </c>
      <c r="J126" s="113"/>
      <c r="K126" s="44">
        <f t="shared" si="1"/>
        <v>0</v>
      </c>
    </row>
    <row r="127" spans="1:11" x14ac:dyDescent="0.25">
      <c r="A127" s="92" t="s">
        <v>81</v>
      </c>
      <c r="B127" s="43" t="s">
        <v>82</v>
      </c>
      <c r="C127" s="43" t="s">
        <v>59</v>
      </c>
      <c r="D127" s="43" t="s">
        <v>905</v>
      </c>
      <c r="E127" s="43" t="s">
        <v>783</v>
      </c>
      <c r="F127" s="43" t="s">
        <v>791</v>
      </c>
      <c r="G127" s="43" t="s">
        <v>354</v>
      </c>
      <c r="H127" s="122" t="s">
        <v>1361</v>
      </c>
      <c r="I127" s="122" t="s">
        <v>1361</v>
      </c>
      <c r="J127" s="113"/>
      <c r="K127" s="44" t="str">
        <f t="shared" si="1"/>
        <v/>
      </c>
    </row>
    <row r="128" spans="1:11" x14ac:dyDescent="0.25">
      <c r="A128" s="92" t="s">
        <v>419</v>
      </c>
      <c r="B128" s="43" t="s">
        <v>68</v>
      </c>
      <c r="C128" s="43" t="s">
        <v>59</v>
      </c>
      <c r="D128" s="43" t="s">
        <v>764</v>
      </c>
      <c r="E128" s="43" t="s">
        <v>892</v>
      </c>
      <c r="F128" s="43" t="s">
        <v>791</v>
      </c>
      <c r="G128" s="43" t="s">
        <v>69</v>
      </c>
      <c r="H128" s="122">
        <v>2.0748000000000002</v>
      </c>
      <c r="I128" s="122">
        <v>24.897600000000001</v>
      </c>
      <c r="J128" s="113"/>
      <c r="K128" s="44">
        <f t="shared" si="1"/>
        <v>0</v>
      </c>
    </row>
    <row r="129" spans="1:11" x14ac:dyDescent="0.25">
      <c r="A129" s="92" t="s">
        <v>420</v>
      </c>
      <c r="B129" s="43" t="s">
        <v>70</v>
      </c>
      <c r="C129" s="43" t="s">
        <v>59</v>
      </c>
      <c r="D129" s="43" t="s">
        <v>764</v>
      </c>
      <c r="E129" s="43" t="s">
        <v>791</v>
      </c>
      <c r="F129" s="43" t="s">
        <v>791</v>
      </c>
      <c r="G129" s="43" t="s">
        <v>71</v>
      </c>
      <c r="H129" s="122">
        <v>2.0531899999999998</v>
      </c>
      <c r="I129" s="122">
        <v>24.638249999999999</v>
      </c>
      <c r="J129" s="113"/>
      <c r="K129" s="44">
        <f t="shared" si="1"/>
        <v>0</v>
      </c>
    </row>
    <row r="130" spans="1:11" x14ac:dyDescent="0.25">
      <c r="A130" s="92" t="s">
        <v>421</v>
      </c>
      <c r="B130" s="43" t="s">
        <v>72</v>
      </c>
      <c r="C130" s="43" t="s">
        <v>59</v>
      </c>
      <c r="D130" s="43" t="s">
        <v>764</v>
      </c>
      <c r="E130" s="43" t="s">
        <v>904</v>
      </c>
      <c r="F130" s="43" t="s">
        <v>791</v>
      </c>
      <c r="G130" s="43" t="s">
        <v>73</v>
      </c>
      <c r="H130" s="122">
        <v>1.44804</v>
      </c>
      <c r="I130" s="122">
        <v>17.376449999999998</v>
      </c>
      <c r="J130" s="113"/>
      <c r="K130" s="44">
        <f t="shared" si="1"/>
        <v>0</v>
      </c>
    </row>
    <row r="131" spans="1:11" x14ac:dyDescent="0.25">
      <c r="A131" s="92" t="s">
        <v>422</v>
      </c>
      <c r="B131" s="43" t="s">
        <v>497</v>
      </c>
      <c r="C131" s="43" t="s">
        <v>59</v>
      </c>
      <c r="D131" s="43" t="s">
        <v>764</v>
      </c>
      <c r="E131" s="43" t="s">
        <v>791</v>
      </c>
      <c r="F131" s="43" t="s">
        <v>791</v>
      </c>
      <c r="G131" s="43" t="s">
        <v>529</v>
      </c>
      <c r="H131" s="122">
        <v>2.0531899999999998</v>
      </c>
      <c r="I131" s="122">
        <v>24.638249999999999</v>
      </c>
      <c r="J131" s="113"/>
      <c r="K131" s="44">
        <f t="shared" si="1"/>
        <v>0</v>
      </c>
    </row>
    <row r="132" spans="1:11" x14ac:dyDescent="0.25">
      <c r="A132" s="92" t="s">
        <v>409</v>
      </c>
      <c r="B132" s="43" t="s">
        <v>496</v>
      </c>
      <c r="C132" s="43" t="s">
        <v>59</v>
      </c>
      <c r="D132" s="43" t="s">
        <v>764</v>
      </c>
      <c r="E132" s="43" t="s">
        <v>783</v>
      </c>
      <c r="F132" s="43" t="s">
        <v>791</v>
      </c>
      <c r="G132" s="43" t="s">
        <v>526</v>
      </c>
      <c r="H132" s="122">
        <v>2.6491500000000001</v>
      </c>
      <c r="I132" s="122">
        <v>31.7898</v>
      </c>
      <c r="J132" s="113"/>
      <c r="K132" s="44">
        <f t="shared" ref="K132:K195" si="2">IFERROR(J132*I132,"")</f>
        <v>0</v>
      </c>
    </row>
    <row r="133" spans="1:11" x14ac:dyDescent="0.25">
      <c r="A133" s="92" t="s">
        <v>423</v>
      </c>
      <c r="B133" s="43" t="s">
        <v>74</v>
      </c>
      <c r="C133" s="43" t="s">
        <v>59</v>
      </c>
      <c r="D133" s="43" t="s">
        <v>764</v>
      </c>
      <c r="E133" s="43" t="s">
        <v>783</v>
      </c>
      <c r="F133" s="43" t="s">
        <v>791</v>
      </c>
      <c r="G133" s="43" t="s">
        <v>530</v>
      </c>
      <c r="H133" s="122">
        <v>2.0362499999999999</v>
      </c>
      <c r="I133" s="122">
        <v>24.434999999999999</v>
      </c>
      <c r="J133" s="113"/>
      <c r="K133" s="44">
        <f t="shared" si="2"/>
        <v>0</v>
      </c>
    </row>
    <row r="134" spans="1:11" x14ac:dyDescent="0.25">
      <c r="A134" s="92" t="s">
        <v>745</v>
      </c>
      <c r="B134" s="43" t="s">
        <v>746</v>
      </c>
      <c r="C134" s="43" t="s">
        <v>59</v>
      </c>
      <c r="D134" s="43" t="s">
        <v>764</v>
      </c>
      <c r="E134" s="43" t="s">
        <v>783</v>
      </c>
      <c r="F134" s="43" t="s">
        <v>791</v>
      </c>
      <c r="G134" s="43" t="s">
        <v>747</v>
      </c>
      <c r="H134" s="122">
        <v>3.1102500000000002</v>
      </c>
      <c r="I134" s="122">
        <v>37.323</v>
      </c>
      <c r="J134" s="113"/>
      <c r="K134" s="44">
        <f t="shared" si="2"/>
        <v>0</v>
      </c>
    </row>
    <row r="135" spans="1:11" x14ac:dyDescent="0.25">
      <c r="A135" s="92" t="s">
        <v>424</v>
      </c>
      <c r="B135" s="43" t="s">
        <v>79</v>
      </c>
      <c r="C135" s="43" t="s">
        <v>46</v>
      </c>
      <c r="D135" s="43" t="s">
        <v>764</v>
      </c>
      <c r="E135" s="43" t="s">
        <v>813</v>
      </c>
      <c r="F135" s="43" t="s">
        <v>791</v>
      </c>
      <c r="G135" s="43" t="s">
        <v>80</v>
      </c>
      <c r="H135" s="122" t="s">
        <v>1361</v>
      </c>
      <c r="I135" s="122" t="s">
        <v>1361</v>
      </c>
      <c r="J135" s="113"/>
      <c r="K135" s="44" t="str">
        <f t="shared" si="2"/>
        <v/>
      </c>
    </row>
    <row r="136" spans="1:11" x14ac:dyDescent="0.25">
      <c r="A136" s="92" t="s">
        <v>425</v>
      </c>
      <c r="B136" s="43" t="s">
        <v>77</v>
      </c>
      <c r="C136" s="43" t="s">
        <v>5</v>
      </c>
      <c r="D136" s="43" t="s">
        <v>764</v>
      </c>
      <c r="E136" s="43" t="s">
        <v>783</v>
      </c>
      <c r="F136" s="43" t="s">
        <v>791</v>
      </c>
      <c r="G136" s="43" t="s">
        <v>78</v>
      </c>
      <c r="H136" s="122">
        <v>1.3615900000000001</v>
      </c>
      <c r="I136" s="122">
        <v>16.33905</v>
      </c>
      <c r="J136" s="113"/>
      <c r="K136" s="44">
        <f t="shared" si="2"/>
        <v>0</v>
      </c>
    </row>
    <row r="137" spans="1:11" x14ac:dyDescent="0.25">
      <c r="A137" s="92" t="s">
        <v>418</v>
      </c>
      <c r="B137" s="43" t="s">
        <v>75</v>
      </c>
      <c r="C137" s="43" t="s">
        <v>59</v>
      </c>
      <c r="D137" s="43" t="s">
        <v>764</v>
      </c>
      <c r="E137" s="43" t="s">
        <v>796</v>
      </c>
      <c r="F137" s="43" t="s">
        <v>791</v>
      </c>
      <c r="G137" s="43" t="s">
        <v>76</v>
      </c>
      <c r="H137" s="122">
        <v>1.81545</v>
      </c>
      <c r="I137" s="122">
        <v>21.785399999999999</v>
      </c>
      <c r="J137" s="113"/>
      <c r="K137" s="44">
        <f t="shared" si="2"/>
        <v>0</v>
      </c>
    </row>
    <row r="138" spans="1:11" x14ac:dyDescent="0.25">
      <c r="A138" s="92" t="s">
        <v>1280</v>
      </c>
      <c r="B138" s="43" t="s">
        <v>1281</v>
      </c>
      <c r="C138" s="43" t="s">
        <v>59</v>
      </c>
      <c r="D138" s="43" t="s">
        <v>764</v>
      </c>
      <c r="E138" s="43" t="s">
        <v>783</v>
      </c>
      <c r="F138" s="43" t="s">
        <v>791</v>
      </c>
      <c r="G138" s="43" t="s">
        <v>1282</v>
      </c>
      <c r="H138" s="122">
        <v>1.86615</v>
      </c>
      <c r="I138" s="122">
        <v>22.393799999999999</v>
      </c>
      <c r="J138" s="113"/>
      <c r="K138" s="44">
        <f t="shared" si="2"/>
        <v>0</v>
      </c>
    </row>
    <row r="139" spans="1:11" x14ac:dyDescent="0.25">
      <c r="A139" s="92" t="s">
        <v>1283</v>
      </c>
      <c r="B139" s="43" t="s">
        <v>1284</v>
      </c>
      <c r="C139" s="43" t="s">
        <v>59</v>
      </c>
      <c r="D139" s="43" t="s">
        <v>764</v>
      </c>
      <c r="E139" s="43" t="s">
        <v>783</v>
      </c>
      <c r="F139" s="43" t="s">
        <v>791</v>
      </c>
      <c r="G139" s="43" t="s">
        <v>1285</v>
      </c>
      <c r="H139" s="122">
        <v>2.0358000000000001</v>
      </c>
      <c r="I139" s="122">
        <v>24.429600000000001</v>
      </c>
      <c r="J139" s="113"/>
      <c r="K139" s="44">
        <f t="shared" si="2"/>
        <v>0</v>
      </c>
    </row>
    <row r="140" spans="1:11" x14ac:dyDescent="0.25">
      <c r="A140" s="92" t="s">
        <v>751</v>
      </c>
      <c r="B140" s="43" t="s">
        <v>752</v>
      </c>
      <c r="C140" s="43" t="s">
        <v>59</v>
      </c>
      <c r="D140" s="43" t="s">
        <v>764</v>
      </c>
      <c r="E140" s="43" t="s">
        <v>783</v>
      </c>
      <c r="F140" s="43" t="s">
        <v>813</v>
      </c>
      <c r="G140" s="43" t="s">
        <v>753</v>
      </c>
      <c r="H140" s="122">
        <v>2.6578499999999998</v>
      </c>
      <c r="I140" s="122">
        <v>15.947100000000001</v>
      </c>
      <c r="J140" s="113"/>
      <c r="K140" s="44">
        <f t="shared" si="2"/>
        <v>0</v>
      </c>
    </row>
    <row r="141" spans="1:11" x14ac:dyDescent="0.25">
      <c r="A141" s="92" t="s">
        <v>427</v>
      </c>
      <c r="B141" s="43" t="s">
        <v>88</v>
      </c>
      <c r="C141" s="43" t="s">
        <v>59</v>
      </c>
      <c r="D141" s="43" t="s">
        <v>764</v>
      </c>
      <c r="E141" s="43" t="s">
        <v>783</v>
      </c>
      <c r="F141" s="43" t="s">
        <v>791</v>
      </c>
      <c r="G141" s="43" t="s">
        <v>89</v>
      </c>
      <c r="H141" s="122">
        <v>1.827</v>
      </c>
      <c r="I141" s="122">
        <v>21.923999999999999</v>
      </c>
      <c r="J141" s="113"/>
      <c r="K141" s="44">
        <f t="shared" si="2"/>
        <v>0</v>
      </c>
    </row>
    <row r="142" spans="1:11" x14ac:dyDescent="0.25">
      <c r="A142" s="92" t="s">
        <v>428</v>
      </c>
      <c r="B142" s="43" t="s">
        <v>85</v>
      </c>
      <c r="C142" s="43" t="s">
        <v>59</v>
      </c>
      <c r="D142" s="43" t="s">
        <v>764</v>
      </c>
      <c r="E142" s="43" t="s">
        <v>783</v>
      </c>
      <c r="F142" s="43" t="s">
        <v>791</v>
      </c>
      <c r="G142" s="43" t="s">
        <v>86</v>
      </c>
      <c r="H142" s="122">
        <v>2.0358000000000001</v>
      </c>
      <c r="I142" s="122">
        <v>24.429600000000001</v>
      </c>
      <c r="J142" s="113"/>
      <c r="K142" s="44">
        <f t="shared" si="2"/>
        <v>0</v>
      </c>
    </row>
    <row r="143" spans="1:11" x14ac:dyDescent="0.25">
      <c r="A143" s="92" t="s">
        <v>429</v>
      </c>
      <c r="B143" s="43" t="s">
        <v>83</v>
      </c>
      <c r="C143" s="43" t="s">
        <v>59</v>
      </c>
      <c r="D143" s="43" t="s">
        <v>764</v>
      </c>
      <c r="E143" s="43" t="s">
        <v>783</v>
      </c>
      <c r="F143" s="43" t="s">
        <v>791</v>
      </c>
      <c r="G143" s="43" t="s">
        <v>84</v>
      </c>
      <c r="H143" s="122">
        <v>2.0358000000000001</v>
      </c>
      <c r="I143" s="122">
        <v>24.429600000000001</v>
      </c>
      <c r="J143" s="113"/>
      <c r="K143" s="44">
        <f t="shared" si="2"/>
        <v>0</v>
      </c>
    </row>
    <row r="144" spans="1:11" x14ac:dyDescent="0.25">
      <c r="A144" s="92" t="s">
        <v>426</v>
      </c>
      <c r="B144" s="43" t="s">
        <v>87</v>
      </c>
      <c r="C144" s="43" t="s">
        <v>59</v>
      </c>
      <c r="D144" s="43" t="s">
        <v>764</v>
      </c>
      <c r="E144" s="43" t="s">
        <v>783</v>
      </c>
      <c r="F144" s="43" t="s">
        <v>791</v>
      </c>
      <c r="G144" s="43" t="s">
        <v>225</v>
      </c>
      <c r="H144" s="122">
        <v>1.827</v>
      </c>
      <c r="I144" s="122">
        <v>21.923999999999999</v>
      </c>
      <c r="J144" s="113"/>
      <c r="K144" s="44">
        <f t="shared" si="2"/>
        <v>0</v>
      </c>
    </row>
    <row r="145" spans="1:11" x14ac:dyDescent="0.25">
      <c r="A145" s="92" t="s">
        <v>748</v>
      </c>
      <c r="B145" s="43" t="s">
        <v>749</v>
      </c>
      <c r="C145" s="43" t="s">
        <v>59</v>
      </c>
      <c r="D145" s="43" t="s">
        <v>764</v>
      </c>
      <c r="E145" s="43" t="s">
        <v>893</v>
      </c>
      <c r="F145" s="43" t="s">
        <v>791</v>
      </c>
      <c r="G145" s="43" t="s">
        <v>750</v>
      </c>
      <c r="H145" s="122">
        <v>1.1875500000000001</v>
      </c>
      <c r="I145" s="122">
        <v>14.2506</v>
      </c>
      <c r="J145" s="113"/>
      <c r="K145" s="44">
        <f t="shared" si="2"/>
        <v>0</v>
      </c>
    </row>
    <row r="146" spans="1:11" x14ac:dyDescent="0.25">
      <c r="A146" s="92" t="s">
        <v>431</v>
      </c>
      <c r="B146" s="43" t="s">
        <v>92</v>
      </c>
      <c r="C146" s="43" t="s">
        <v>46</v>
      </c>
      <c r="D146" s="43" t="s">
        <v>764</v>
      </c>
      <c r="E146" s="43" t="s">
        <v>1286</v>
      </c>
      <c r="F146" s="43" t="s">
        <v>791</v>
      </c>
      <c r="G146" s="43" t="s">
        <v>93</v>
      </c>
      <c r="H146" s="122">
        <v>1.63995</v>
      </c>
      <c r="I146" s="122">
        <v>19.679400000000001</v>
      </c>
      <c r="J146" s="113"/>
      <c r="K146" s="44">
        <f t="shared" si="2"/>
        <v>0</v>
      </c>
    </row>
    <row r="147" spans="1:11" x14ac:dyDescent="0.25">
      <c r="A147" s="92" t="s">
        <v>430</v>
      </c>
      <c r="B147" s="43" t="s">
        <v>90</v>
      </c>
      <c r="C147" s="43" t="s">
        <v>59</v>
      </c>
      <c r="D147" s="43" t="s">
        <v>764</v>
      </c>
      <c r="E147" s="43" t="s">
        <v>783</v>
      </c>
      <c r="F147" s="43" t="s">
        <v>813</v>
      </c>
      <c r="G147" s="43" t="s">
        <v>91</v>
      </c>
      <c r="H147" s="122">
        <v>3.2825000000000002</v>
      </c>
      <c r="I147" s="122">
        <v>19.695</v>
      </c>
      <c r="J147" s="113"/>
      <c r="K147" s="44">
        <f t="shared" si="2"/>
        <v>0</v>
      </c>
    </row>
    <row r="148" spans="1:11" x14ac:dyDescent="0.25">
      <c r="A148" s="92" t="s">
        <v>467</v>
      </c>
      <c r="B148" s="43" t="s">
        <v>499</v>
      </c>
      <c r="C148" s="43" t="s">
        <v>5</v>
      </c>
      <c r="D148" s="43" t="s">
        <v>764</v>
      </c>
      <c r="E148" s="43" t="s">
        <v>783</v>
      </c>
      <c r="F148" s="43" t="s">
        <v>791</v>
      </c>
      <c r="G148" s="43" t="s">
        <v>534</v>
      </c>
      <c r="H148" s="122">
        <v>3.3475000000000001</v>
      </c>
      <c r="I148" s="122">
        <v>40.17</v>
      </c>
      <c r="J148" s="113"/>
      <c r="K148" s="44">
        <f t="shared" si="2"/>
        <v>0</v>
      </c>
    </row>
    <row r="149" spans="1:11" x14ac:dyDescent="0.25">
      <c r="A149" s="92" t="s">
        <v>468</v>
      </c>
      <c r="B149" s="43" t="s">
        <v>500</v>
      </c>
      <c r="C149" s="43" t="s">
        <v>5</v>
      </c>
      <c r="D149" s="43" t="s">
        <v>764</v>
      </c>
      <c r="E149" s="43" t="s">
        <v>783</v>
      </c>
      <c r="F149" s="43" t="s">
        <v>791</v>
      </c>
      <c r="G149" s="43" t="s">
        <v>535</v>
      </c>
      <c r="H149" s="122">
        <v>3.3475000000000001</v>
      </c>
      <c r="I149" s="122">
        <v>40.17</v>
      </c>
      <c r="J149" s="113"/>
      <c r="K149" s="44">
        <f t="shared" si="2"/>
        <v>0</v>
      </c>
    </row>
    <row r="150" spans="1:11" x14ac:dyDescent="0.25">
      <c r="A150" s="92" t="s">
        <v>469</v>
      </c>
      <c r="B150" s="43" t="s">
        <v>501</v>
      </c>
      <c r="C150" s="43" t="s">
        <v>5</v>
      </c>
      <c r="D150" s="43" t="s">
        <v>764</v>
      </c>
      <c r="E150" s="43" t="s">
        <v>783</v>
      </c>
      <c r="F150" s="43" t="s">
        <v>791</v>
      </c>
      <c r="G150" s="43" t="s">
        <v>536</v>
      </c>
      <c r="H150" s="122">
        <v>3.3475000000000001</v>
      </c>
      <c r="I150" s="122">
        <v>40.17</v>
      </c>
      <c r="J150" s="113"/>
      <c r="K150" s="44">
        <f t="shared" si="2"/>
        <v>0</v>
      </c>
    </row>
    <row r="151" spans="1:11" x14ac:dyDescent="0.25">
      <c r="A151" s="92" t="s">
        <v>1287</v>
      </c>
      <c r="B151" s="43" t="s">
        <v>331</v>
      </c>
      <c r="C151" s="43" t="s">
        <v>1288</v>
      </c>
      <c r="D151" s="43" t="s">
        <v>764</v>
      </c>
      <c r="E151" s="43" t="s">
        <v>783</v>
      </c>
      <c r="F151" s="43" t="s">
        <v>784</v>
      </c>
      <c r="G151" s="43" t="s">
        <v>1289</v>
      </c>
      <c r="H151" s="122">
        <v>105.98</v>
      </c>
      <c r="I151" s="122">
        <v>105.98</v>
      </c>
      <c r="J151" s="113"/>
      <c r="K151" s="44">
        <f t="shared" si="2"/>
        <v>0</v>
      </c>
    </row>
    <row r="152" spans="1:11" x14ac:dyDescent="0.25">
      <c r="A152" s="92" t="s">
        <v>1290</v>
      </c>
      <c r="B152" s="43" t="s">
        <v>22</v>
      </c>
      <c r="C152" s="43" t="s">
        <v>1288</v>
      </c>
      <c r="D152" s="43" t="s">
        <v>764</v>
      </c>
      <c r="E152" s="43" t="s">
        <v>783</v>
      </c>
      <c r="F152" s="43" t="s">
        <v>787</v>
      </c>
      <c r="G152" s="43" t="s">
        <v>1291</v>
      </c>
      <c r="H152" s="122">
        <v>180.05625000000001</v>
      </c>
      <c r="I152" s="122">
        <v>180.05625000000001</v>
      </c>
      <c r="J152" s="113"/>
      <c r="K152" s="44">
        <f t="shared" si="2"/>
        <v>0</v>
      </c>
    </row>
    <row r="153" spans="1:11" x14ac:dyDescent="0.25">
      <c r="A153" s="92" t="s">
        <v>1292</v>
      </c>
      <c r="B153" s="43" t="s">
        <v>22</v>
      </c>
      <c r="C153" s="43" t="s">
        <v>1288</v>
      </c>
      <c r="D153" s="43" t="s">
        <v>764</v>
      </c>
      <c r="E153" s="43" t="s">
        <v>783</v>
      </c>
      <c r="F153" s="43" t="s">
        <v>1293</v>
      </c>
      <c r="G153" s="43" t="s">
        <v>1294</v>
      </c>
      <c r="H153" s="122">
        <v>95.97</v>
      </c>
      <c r="I153" s="122">
        <v>95.97</v>
      </c>
      <c r="J153" s="113"/>
      <c r="K153" s="44">
        <f t="shared" si="2"/>
        <v>0</v>
      </c>
    </row>
    <row r="154" spans="1:11" x14ac:dyDescent="0.25">
      <c r="A154" s="92" t="s">
        <v>1295</v>
      </c>
      <c r="B154" s="43" t="s">
        <v>6</v>
      </c>
      <c r="C154" s="43" t="s">
        <v>1288</v>
      </c>
      <c r="D154" s="43" t="s">
        <v>764</v>
      </c>
      <c r="E154" s="43" t="s">
        <v>790</v>
      </c>
      <c r="F154" s="43" t="s">
        <v>791</v>
      </c>
      <c r="G154" s="43" t="s">
        <v>1296</v>
      </c>
      <c r="H154" s="122">
        <v>1.13625</v>
      </c>
      <c r="I154" s="122">
        <v>13.635</v>
      </c>
      <c r="J154" s="113"/>
      <c r="K154" s="44">
        <f t="shared" si="2"/>
        <v>0</v>
      </c>
    </row>
    <row r="155" spans="1:11" x14ac:dyDescent="0.25">
      <c r="A155" s="92" t="s">
        <v>1297</v>
      </c>
      <c r="B155" s="43" t="s">
        <v>1</v>
      </c>
      <c r="C155" s="43" t="s">
        <v>1288</v>
      </c>
      <c r="D155" s="43" t="s">
        <v>764</v>
      </c>
      <c r="E155" s="43" t="s">
        <v>790</v>
      </c>
      <c r="F155" s="43" t="s">
        <v>791</v>
      </c>
      <c r="G155" s="43" t="s">
        <v>1298</v>
      </c>
      <c r="H155" s="122">
        <v>1.395</v>
      </c>
      <c r="I155" s="122">
        <v>16.739999999999998</v>
      </c>
      <c r="J155" s="113"/>
      <c r="K155" s="44">
        <f t="shared" si="2"/>
        <v>0</v>
      </c>
    </row>
    <row r="156" spans="1:11" x14ac:dyDescent="0.25">
      <c r="A156" s="92" t="s">
        <v>1299</v>
      </c>
      <c r="B156" s="43" t="s">
        <v>7</v>
      </c>
      <c r="C156" s="43" t="s">
        <v>1288</v>
      </c>
      <c r="D156" s="43" t="s">
        <v>764</v>
      </c>
      <c r="E156" s="43" t="s">
        <v>796</v>
      </c>
      <c r="F156" s="43" t="s">
        <v>791</v>
      </c>
      <c r="G156" s="43" t="s">
        <v>1300</v>
      </c>
      <c r="H156" s="122">
        <v>1.125</v>
      </c>
      <c r="I156" s="122">
        <v>13.5</v>
      </c>
      <c r="J156" s="113"/>
      <c r="K156" s="44">
        <f t="shared" si="2"/>
        <v>0</v>
      </c>
    </row>
    <row r="157" spans="1:11" x14ac:dyDescent="0.25">
      <c r="A157" s="92" t="s">
        <v>1301</v>
      </c>
      <c r="B157" s="43" t="s">
        <v>2</v>
      </c>
      <c r="C157" s="43" t="s">
        <v>1288</v>
      </c>
      <c r="D157" s="43" t="s">
        <v>764</v>
      </c>
      <c r="E157" s="43" t="s">
        <v>796</v>
      </c>
      <c r="F157" s="43" t="s">
        <v>791</v>
      </c>
      <c r="G157" s="43" t="s">
        <v>1302</v>
      </c>
      <c r="H157" s="122">
        <v>1.395</v>
      </c>
      <c r="I157" s="122">
        <v>16.739999999999998</v>
      </c>
      <c r="J157" s="113"/>
      <c r="K157" s="44">
        <f t="shared" si="2"/>
        <v>0</v>
      </c>
    </row>
    <row r="158" spans="1:11" x14ac:dyDescent="0.25">
      <c r="A158" s="92" t="s">
        <v>1303</v>
      </c>
      <c r="B158" s="43" t="s">
        <v>4</v>
      </c>
      <c r="C158" s="43" t="s">
        <v>1288</v>
      </c>
      <c r="D158" s="43" t="s">
        <v>764</v>
      </c>
      <c r="E158" s="43" t="s">
        <v>796</v>
      </c>
      <c r="F158" s="43" t="s">
        <v>791</v>
      </c>
      <c r="G158" s="43" t="s">
        <v>1304</v>
      </c>
      <c r="H158" s="122">
        <v>3.1150000000000002</v>
      </c>
      <c r="I158" s="122">
        <v>37.380000000000003</v>
      </c>
      <c r="J158" s="113"/>
      <c r="K158" s="44">
        <f t="shared" si="2"/>
        <v>0</v>
      </c>
    </row>
    <row r="159" spans="1:11" x14ac:dyDescent="0.25">
      <c r="A159" s="92" t="s">
        <v>1305</v>
      </c>
      <c r="B159" s="43" t="s">
        <v>1306</v>
      </c>
      <c r="C159" s="43" t="s">
        <v>59</v>
      </c>
      <c r="D159" s="43" t="s">
        <v>764</v>
      </c>
      <c r="E159" s="43" t="s">
        <v>796</v>
      </c>
      <c r="F159" s="43" t="s">
        <v>791</v>
      </c>
      <c r="G159" s="43" t="s">
        <v>1307</v>
      </c>
      <c r="H159" s="122">
        <v>2.6074999999999999</v>
      </c>
      <c r="I159" s="122">
        <v>31.29</v>
      </c>
      <c r="J159" s="113"/>
      <c r="K159" s="44">
        <f t="shared" si="2"/>
        <v>0</v>
      </c>
    </row>
    <row r="160" spans="1:11" x14ac:dyDescent="0.25">
      <c r="A160" s="92" t="s">
        <v>1308</v>
      </c>
      <c r="B160" s="43" t="s">
        <v>1309</v>
      </c>
      <c r="C160" s="43" t="s">
        <v>59</v>
      </c>
      <c r="D160" s="43" t="s">
        <v>764</v>
      </c>
      <c r="E160" s="43" t="s">
        <v>796</v>
      </c>
      <c r="F160" s="43" t="s">
        <v>791</v>
      </c>
      <c r="G160" s="43" t="s">
        <v>1310</v>
      </c>
      <c r="H160" s="122">
        <v>2.6074999999999999</v>
      </c>
      <c r="I160" s="122">
        <v>31.29</v>
      </c>
      <c r="J160" s="113"/>
      <c r="K160" s="44">
        <f t="shared" si="2"/>
        <v>0</v>
      </c>
    </row>
    <row r="161" spans="1:11" x14ac:dyDescent="0.25">
      <c r="A161" s="92" t="s">
        <v>1311</v>
      </c>
      <c r="B161" s="43" t="s">
        <v>331</v>
      </c>
      <c r="C161" s="43" t="s">
        <v>754</v>
      </c>
      <c r="D161" s="43" t="s">
        <v>764</v>
      </c>
      <c r="E161" s="43" t="s">
        <v>783</v>
      </c>
      <c r="F161" s="43" t="s">
        <v>784</v>
      </c>
      <c r="G161" s="43" t="s">
        <v>1312</v>
      </c>
      <c r="H161" s="122">
        <v>105.98</v>
      </c>
      <c r="I161" s="122">
        <v>105.98</v>
      </c>
      <c r="J161" s="113"/>
      <c r="K161" s="44">
        <f t="shared" si="2"/>
        <v>0</v>
      </c>
    </row>
    <row r="162" spans="1:11" x14ac:dyDescent="0.25">
      <c r="A162" s="92" t="s">
        <v>1313</v>
      </c>
      <c r="B162" s="43" t="s">
        <v>22</v>
      </c>
      <c r="C162" s="43" t="s">
        <v>754</v>
      </c>
      <c r="D162" s="43" t="s">
        <v>764</v>
      </c>
      <c r="E162" s="43" t="s">
        <v>783</v>
      </c>
      <c r="F162" s="43" t="s">
        <v>787</v>
      </c>
      <c r="G162" s="43" t="s">
        <v>1314</v>
      </c>
      <c r="H162" s="122">
        <v>180.05625000000001</v>
      </c>
      <c r="I162" s="122">
        <v>180.05625000000001</v>
      </c>
      <c r="J162" s="113"/>
      <c r="K162" s="44">
        <f t="shared" si="2"/>
        <v>0</v>
      </c>
    </row>
    <row r="163" spans="1:11" x14ac:dyDescent="0.25">
      <c r="A163" s="92" t="s">
        <v>1315</v>
      </c>
      <c r="B163" s="43" t="s">
        <v>22</v>
      </c>
      <c r="C163" s="43" t="s">
        <v>754</v>
      </c>
      <c r="D163" s="43" t="s">
        <v>764</v>
      </c>
      <c r="E163" s="43" t="s">
        <v>783</v>
      </c>
      <c r="F163" s="43" t="s">
        <v>1293</v>
      </c>
      <c r="G163" s="43" t="s">
        <v>1316</v>
      </c>
      <c r="H163" s="122">
        <v>95.97</v>
      </c>
      <c r="I163" s="122">
        <v>95.97</v>
      </c>
      <c r="J163" s="113"/>
      <c r="K163" s="44">
        <f t="shared" si="2"/>
        <v>0</v>
      </c>
    </row>
    <row r="164" spans="1:11" x14ac:dyDescent="0.25">
      <c r="A164" s="92" t="s">
        <v>1317</v>
      </c>
      <c r="B164" s="43" t="s">
        <v>6</v>
      </c>
      <c r="C164" s="43" t="s">
        <v>754</v>
      </c>
      <c r="D164" s="43" t="s">
        <v>764</v>
      </c>
      <c r="E164" s="43" t="s">
        <v>790</v>
      </c>
      <c r="F164" s="43" t="s">
        <v>791</v>
      </c>
      <c r="G164" s="43" t="s">
        <v>1318</v>
      </c>
      <c r="H164" s="122">
        <v>1.13625</v>
      </c>
      <c r="I164" s="122">
        <v>13.635</v>
      </c>
      <c r="J164" s="113"/>
      <c r="K164" s="44">
        <f t="shared" si="2"/>
        <v>0</v>
      </c>
    </row>
    <row r="165" spans="1:11" x14ac:dyDescent="0.25">
      <c r="A165" s="92" t="s">
        <v>1319</v>
      </c>
      <c r="B165" s="43" t="s">
        <v>4</v>
      </c>
      <c r="C165" s="43" t="s">
        <v>754</v>
      </c>
      <c r="D165" s="43" t="s">
        <v>764</v>
      </c>
      <c r="E165" s="43" t="s">
        <v>796</v>
      </c>
      <c r="F165" s="43" t="s">
        <v>791</v>
      </c>
      <c r="G165" s="43" t="s">
        <v>1320</v>
      </c>
      <c r="H165" s="122">
        <v>3.1150000000000002</v>
      </c>
      <c r="I165" s="122">
        <v>37.380000000000003</v>
      </c>
      <c r="J165" s="113"/>
      <c r="K165" s="44">
        <f t="shared" si="2"/>
        <v>0</v>
      </c>
    </row>
    <row r="166" spans="1:11" x14ac:dyDescent="0.25">
      <c r="A166" s="92" t="s">
        <v>755</v>
      </c>
      <c r="B166" s="43" t="s">
        <v>1</v>
      </c>
      <c r="C166" s="43" t="s">
        <v>754</v>
      </c>
      <c r="D166" s="43" t="s">
        <v>764</v>
      </c>
      <c r="E166" s="43" t="s">
        <v>790</v>
      </c>
      <c r="F166" s="43" t="s">
        <v>791</v>
      </c>
      <c r="G166" s="43" t="s">
        <v>756</v>
      </c>
      <c r="H166" s="122">
        <v>1.395</v>
      </c>
      <c r="I166" s="122">
        <v>16.739999999999998</v>
      </c>
      <c r="J166" s="113"/>
      <c r="K166" s="44">
        <f t="shared" si="2"/>
        <v>0</v>
      </c>
    </row>
    <row r="167" spans="1:11" x14ac:dyDescent="0.25">
      <c r="A167" s="92" t="s">
        <v>757</v>
      </c>
      <c r="B167" s="43" t="s">
        <v>7</v>
      </c>
      <c r="C167" s="43" t="s">
        <v>754</v>
      </c>
      <c r="D167" s="43" t="s">
        <v>764</v>
      </c>
      <c r="E167" s="43" t="s">
        <v>796</v>
      </c>
      <c r="F167" s="43" t="s">
        <v>791</v>
      </c>
      <c r="G167" s="43" t="s">
        <v>758</v>
      </c>
      <c r="H167" s="122">
        <v>1.125</v>
      </c>
      <c r="I167" s="122">
        <v>13.5</v>
      </c>
      <c r="J167" s="113"/>
      <c r="K167" s="44">
        <f t="shared" si="2"/>
        <v>0</v>
      </c>
    </row>
    <row r="168" spans="1:11" x14ac:dyDescent="0.25">
      <c r="A168" s="92" t="s">
        <v>759</v>
      </c>
      <c r="B168" s="43" t="s">
        <v>2</v>
      </c>
      <c r="C168" s="43" t="s">
        <v>754</v>
      </c>
      <c r="D168" s="43" t="s">
        <v>764</v>
      </c>
      <c r="E168" s="43" t="s">
        <v>796</v>
      </c>
      <c r="F168" s="43" t="s">
        <v>791</v>
      </c>
      <c r="G168" s="43" t="s">
        <v>760</v>
      </c>
      <c r="H168" s="122">
        <v>1.395</v>
      </c>
      <c r="I168" s="122">
        <v>16.739999999999998</v>
      </c>
      <c r="J168" s="113"/>
      <c r="K168" s="44">
        <f t="shared" si="2"/>
        <v>0</v>
      </c>
    </row>
    <row r="169" spans="1:11" x14ac:dyDescent="0.25">
      <c r="A169" s="92" t="s">
        <v>1321</v>
      </c>
      <c r="B169" s="43" t="s">
        <v>22</v>
      </c>
      <c r="C169" s="43" t="s">
        <v>94</v>
      </c>
      <c r="D169" s="43" t="s">
        <v>764</v>
      </c>
      <c r="E169" s="43" t="s">
        <v>783</v>
      </c>
      <c r="F169" s="43" t="s">
        <v>903</v>
      </c>
      <c r="G169" s="43" t="s">
        <v>1322</v>
      </c>
      <c r="H169" s="122">
        <v>138.84</v>
      </c>
      <c r="I169" s="122">
        <v>138.84</v>
      </c>
      <c r="J169" s="113"/>
      <c r="K169" s="44">
        <f t="shared" si="2"/>
        <v>0</v>
      </c>
    </row>
    <row r="170" spans="1:11" x14ac:dyDescent="0.25">
      <c r="A170" s="92" t="s">
        <v>1323</v>
      </c>
      <c r="B170" s="43" t="s">
        <v>331</v>
      </c>
      <c r="C170" s="43" t="s">
        <v>94</v>
      </c>
      <c r="D170" s="43" t="s">
        <v>764</v>
      </c>
      <c r="E170" s="43" t="s">
        <v>783</v>
      </c>
      <c r="F170" s="43" t="s">
        <v>1324</v>
      </c>
      <c r="G170" s="43" t="s">
        <v>1325</v>
      </c>
      <c r="H170" s="122">
        <v>107.21250000000001</v>
      </c>
      <c r="I170" s="122">
        <v>107.21250000000001</v>
      </c>
      <c r="J170" s="113"/>
      <c r="K170" s="44">
        <f t="shared" si="2"/>
        <v>0</v>
      </c>
    </row>
    <row r="171" spans="1:11" x14ac:dyDescent="0.25">
      <c r="A171" s="92" t="s">
        <v>432</v>
      </c>
      <c r="B171" s="43" t="s">
        <v>1326</v>
      </c>
      <c r="C171" s="43" t="s">
        <v>94</v>
      </c>
      <c r="D171" s="43" t="s">
        <v>764</v>
      </c>
      <c r="E171" s="43" t="s">
        <v>783</v>
      </c>
      <c r="F171" s="43" t="s">
        <v>1327</v>
      </c>
      <c r="G171" s="43" t="s">
        <v>531</v>
      </c>
      <c r="H171" s="122">
        <v>162.30000000000001</v>
      </c>
      <c r="I171" s="122">
        <v>162.30000000000001</v>
      </c>
      <c r="J171" s="113"/>
      <c r="K171" s="44">
        <f t="shared" si="2"/>
        <v>0</v>
      </c>
    </row>
    <row r="172" spans="1:11" x14ac:dyDescent="0.25">
      <c r="A172" s="92" t="s">
        <v>433</v>
      </c>
      <c r="B172" s="43" t="s">
        <v>331</v>
      </c>
      <c r="C172" s="43" t="s">
        <v>94</v>
      </c>
      <c r="D172" s="43" t="s">
        <v>764</v>
      </c>
      <c r="E172" s="43" t="s">
        <v>783</v>
      </c>
      <c r="F172" s="43" t="s">
        <v>903</v>
      </c>
      <c r="G172" s="43" t="s">
        <v>532</v>
      </c>
      <c r="H172" s="122">
        <v>31.5</v>
      </c>
      <c r="I172" s="122">
        <v>31.5</v>
      </c>
      <c r="J172" s="113"/>
      <c r="K172" s="44">
        <f t="shared" si="2"/>
        <v>0</v>
      </c>
    </row>
    <row r="173" spans="1:11" x14ac:dyDescent="0.25">
      <c r="A173" s="92" t="s">
        <v>1328</v>
      </c>
      <c r="B173" s="43" t="s">
        <v>22</v>
      </c>
      <c r="C173" s="43" t="s">
        <v>94</v>
      </c>
      <c r="D173" s="43" t="s">
        <v>764</v>
      </c>
      <c r="E173" s="43" t="s">
        <v>783</v>
      </c>
      <c r="F173" s="43" t="s">
        <v>1329</v>
      </c>
      <c r="G173" s="43" t="s">
        <v>1330</v>
      </c>
      <c r="H173" s="122">
        <v>96.3</v>
      </c>
      <c r="I173" s="122">
        <v>96.3</v>
      </c>
      <c r="J173" s="113"/>
      <c r="K173" s="44">
        <f t="shared" si="2"/>
        <v>0</v>
      </c>
    </row>
    <row r="174" spans="1:11" x14ac:dyDescent="0.25">
      <c r="A174" s="92" t="s">
        <v>1331</v>
      </c>
      <c r="B174" s="43" t="s">
        <v>1332</v>
      </c>
      <c r="C174" s="43" t="s">
        <v>94</v>
      </c>
      <c r="D174" s="43" t="s">
        <v>764</v>
      </c>
      <c r="E174" s="43" t="s">
        <v>796</v>
      </c>
      <c r="F174" s="43" t="s">
        <v>791</v>
      </c>
      <c r="G174" s="43" t="s">
        <v>1333</v>
      </c>
      <c r="H174" s="122">
        <v>2.03125</v>
      </c>
      <c r="I174" s="122">
        <v>24.375</v>
      </c>
      <c r="J174" s="113"/>
      <c r="K174" s="44">
        <f t="shared" si="2"/>
        <v>0</v>
      </c>
    </row>
    <row r="175" spans="1:11" x14ac:dyDescent="0.25">
      <c r="A175" s="92" t="s">
        <v>116</v>
      </c>
      <c r="B175" s="43" t="s">
        <v>115</v>
      </c>
      <c r="C175" s="43" t="s">
        <v>94</v>
      </c>
      <c r="D175" s="43" t="s">
        <v>764</v>
      </c>
      <c r="E175" s="43" t="s">
        <v>1334</v>
      </c>
      <c r="F175" s="43" t="s">
        <v>813</v>
      </c>
      <c r="G175" s="43" t="s">
        <v>117</v>
      </c>
      <c r="H175" s="122">
        <v>1.73875</v>
      </c>
      <c r="I175" s="122">
        <v>10.432499999999999</v>
      </c>
      <c r="J175" s="113"/>
      <c r="K175" s="44">
        <f t="shared" si="2"/>
        <v>0</v>
      </c>
    </row>
    <row r="176" spans="1:11" x14ac:dyDescent="0.25">
      <c r="A176" s="92" t="s">
        <v>95</v>
      </c>
      <c r="B176" s="43" t="s">
        <v>96</v>
      </c>
      <c r="C176" s="43" t="s">
        <v>94</v>
      </c>
      <c r="D176" s="43" t="s">
        <v>764</v>
      </c>
      <c r="E176" s="43" t="s">
        <v>813</v>
      </c>
      <c r="F176" s="43" t="s">
        <v>791</v>
      </c>
      <c r="G176" s="43" t="s">
        <v>97</v>
      </c>
      <c r="H176" s="122">
        <v>1.4137500000000001</v>
      </c>
      <c r="I176" s="122">
        <v>16.965</v>
      </c>
      <c r="J176" s="113"/>
      <c r="K176" s="44">
        <f t="shared" si="2"/>
        <v>0</v>
      </c>
    </row>
    <row r="177" spans="1:11" x14ac:dyDescent="0.25">
      <c r="A177" s="92" t="s">
        <v>104</v>
      </c>
      <c r="B177" s="43" t="s">
        <v>105</v>
      </c>
      <c r="C177" s="43" t="s">
        <v>94</v>
      </c>
      <c r="D177" s="43" t="s">
        <v>764</v>
      </c>
      <c r="E177" s="43" t="s">
        <v>813</v>
      </c>
      <c r="F177" s="43" t="s">
        <v>791</v>
      </c>
      <c r="G177" s="43" t="s">
        <v>106</v>
      </c>
      <c r="H177" s="122">
        <v>1.1537500000000001</v>
      </c>
      <c r="I177" s="122">
        <v>13.845000000000001</v>
      </c>
      <c r="J177" s="113"/>
      <c r="K177" s="44">
        <f t="shared" si="2"/>
        <v>0</v>
      </c>
    </row>
    <row r="178" spans="1:11" x14ac:dyDescent="0.25">
      <c r="A178" s="92" t="s">
        <v>98</v>
      </c>
      <c r="B178" s="43" t="s">
        <v>99</v>
      </c>
      <c r="C178" s="43" t="s">
        <v>94</v>
      </c>
      <c r="D178" s="43" t="s">
        <v>764</v>
      </c>
      <c r="E178" s="43" t="s">
        <v>1335</v>
      </c>
      <c r="F178" s="43" t="s">
        <v>791</v>
      </c>
      <c r="G178" s="43" t="s">
        <v>100</v>
      </c>
      <c r="H178" s="122">
        <v>1.6588000000000001</v>
      </c>
      <c r="I178" s="122">
        <v>19.9056</v>
      </c>
      <c r="J178" s="113"/>
      <c r="K178" s="44">
        <f t="shared" si="2"/>
        <v>0</v>
      </c>
    </row>
    <row r="179" spans="1:11" ht="15" x14ac:dyDescent="0.25">
      <c r="A179" s="43" t="s">
        <v>1336</v>
      </c>
      <c r="B179" s="43" t="s">
        <v>22</v>
      </c>
      <c r="C179" s="43" t="s">
        <v>94</v>
      </c>
      <c r="D179" s="95" t="s">
        <v>764</v>
      </c>
      <c r="E179" s="43" t="s">
        <v>783</v>
      </c>
      <c r="F179" s="94" t="s">
        <v>903</v>
      </c>
      <c r="G179" s="43" t="s">
        <v>1337</v>
      </c>
      <c r="H179" s="122">
        <v>216</v>
      </c>
      <c r="I179" s="122">
        <v>216</v>
      </c>
      <c r="J179" s="114"/>
      <c r="K179" s="44">
        <f t="shared" si="2"/>
        <v>0</v>
      </c>
    </row>
    <row r="180" spans="1:11" x14ac:dyDescent="0.25">
      <c r="A180" s="43" t="s">
        <v>439</v>
      </c>
      <c r="B180" s="43" t="s">
        <v>345</v>
      </c>
      <c r="C180" s="43" t="s">
        <v>94</v>
      </c>
      <c r="D180" s="95" t="s">
        <v>764</v>
      </c>
      <c r="E180" s="43" t="s">
        <v>783</v>
      </c>
      <c r="F180" s="94" t="s">
        <v>791</v>
      </c>
      <c r="G180" s="43" t="s">
        <v>355</v>
      </c>
      <c r="H180" s="122">
        <v>3.9</v>
      </c>
      <c r="I180" s="122">
        <v>46.8</v>
      </c>
      <c r="J180" s="115"/>
      <c r="K180" s="44">
        <f t="shared" si="2"/>
        <v>0</v>
      </c>
    </row>
    <row r="181" spans="1:11" x14ac:dyDescent="0.25">
      <c r="A181" s="43" t="s">
        <v>440</v>
      </c>
      <c r="B181" s="43" t="s">
        <v>346</v>
      </c>
      <c r="C181" s="43" t="s">
        <v>94</v>
      </c>
      <c r="D181" s="43" t="s">
        <v>764</v>
      </c>
      <c r="E181" s="43" t="s">
        <v>783</v>
      </c>
      <c r="F181" s="94" t="s">
        <v>791</v>
      </c>
      <c r="G181" s="43" t="s">
        <v>356</v>
      </c>
      <c r="H181" s="122">
        <v>3.9</v>
      </c>
      <c r="I181" s="122">
        <v>46.8</v>
      </c>
      <c r="J181" s="115"/>
      <c r="K181" s="44">
        <f t="shared" si="2"/>
        <v>0</v>
      </c>
    </row>
    <row r="182" spans="1:11" x14ac:dyDescent="0.25">
      <c r="A182" s="43" t="s">
        <v>101</v>
      </c>
      <c r="B182" s="43" t="s">
        <v>102</v>
      </c>
      <c r="C182" s="43" t="s">
        <v>94</v>
      </c>
      <c r="D182" s="43" t="s">
        <v>764</v>
      </c>
      <c r="E182" s="43" t="s">
        <v>813</v>
      </c>
      <c r="F182" s="94" t="s">
        <v>791</v>
      </c>
      <c r="G182" s="43" t="s">
        <v>103</v>
      </c>
      <c r="H182" s="122">
        <v>1.17</v>
      </c>
      <c r="I182" s="122">
        <v>14.04</v>
      </c>
      <c r="J182" s="115"/>
      <c r="K182" s="44">
        <f t="shared" si="2"/>
        <v>0</v>
      </c>
    </row>
    <row r="183" spans="1:11" x14ac:dyDescent="0.25">
      <c r="A183" s="43" t="s">
        <v>1338</v>
      </c>
      <c r="B183" s="43" t="s">
        <v>1339</v>
      </c>
      <c r="C183" s="43" t="s">
        <v>94</v>
      </c>
      <c r="D183" s="43" t="s">
        <v>764</v>
      </c>
      <c r="E183" s="43" t="s">
        <v>783</v>
      </c>
      <c r="F183" s="94" t="s">
        <v>791</v>
      </c>
      <c r="G183" s="43" t="s">
        <v>1340</v>
      </c>
      <c r="H183" s="122">
        <v>2.6491500000000001</v>
      </c>
      <c r="I183" s="122">
        <v>31.7898</v>
      </c>
      <c r="J183" s="115"/>
      <c r="K183" s="44">
        <f t="shared" si="2"/>
        <v>0</v>
      </c>
    </row>
    <row r="184" spans="1:11" x14ac:dyDescent="0.25">
      <c r="A184" s="43" t="s">
        <v>365</v>
      </c>
      <c r="B184" s="43" t="s">
        <v>347</v>
      </c>
      <c r="C184" s="43" t="s">
        <v>94</v>
      </c>
      <c r="D184" s="43" t="s">
        <v>764</v>
      </c>
      <c r="E184" s="43" t="s">
        <v>783</v>
      </c>
      <c r="F184" s="94" t="s">
        <v>791</v>
      </c>
      <c r="G184" s="43" t="s">
        <v>357</v>
      </c>
      <c r="H184" s="122">
        <v>2.6812499999999999</v>
      </c>
      <c r="I184" s="122">
        <v>32.174999999999997</v>
      </c>
      <c r="J184" s="115"/>
      <c r="K184" s="44">
        <f t="shared" si="2"/>
        <v>0</v>
      </c>
    </row>
    <row r="185" spans="1:11" x14ac:dyDescent="0.25">
      <c r="A185" s="43" t="s">
        <v>434</v>
      </c>
      <c r="B185" s="43" t="s">
        <v>348</v>
      </c>
      <c r="C185" s="43" t="s">
        <v>94</v>
      </c>
      <c r="D185" s="43" t="s">
        <v>764</v>
      </c>
      <c r="E185" s="43" t="s">
        <v>783</v>
      </c>
      <c r="F185" s="94" t="s">
        <v>791</v>
      </c>
      <c r="G185" s="43" t="s">
        <v>358</v>
      </c>
      <c r="H185" s="122">
        <v>5.2214499999999999</v>
      </c>
      <c r="I185" s="122">
        <v>62.657400000000003</v>
      </c>
      <c r="J185" s="115"/>
      <c r="K185" s="44">
        <f t="shared" si="2"/>
        <v>0</v>
      </c>
    </row>
    <row r="186" spans="1:11" x14ac:dyDescent="0.25">
      <c r="A186" s="43" t="s">
        <v>761</v>
      </c>
      <c r="B186" s="43" t="s">
        <v>762</v>
      </c>
      <c r="C186" s="43" t="s">
        <v>94</v>
      </c>
      <c r="D186" s="43" t="s">
        <v>764</v>
      </c>
      <c r="E186" s="43" t="s">
        <v>796</v>
      </c>
      <c r="F186" s="94" t="s">
        <v>791</v>
      </c>
      <c r="G186" s="43" t="s">
        <v>763</v>
      </c>
      <c r="H186" s="122">
        <v>2.4127999999999998</v>
      </c>
      <c r="I186" s="122">
        <v>28.953600000000002</v>
      </c>
      <c r="J186" s="115"/>
      <c r="K186" s="44">
        <f t="shared" si="2"/>
        <v>0</v>
      </c>
    </row>
    <row r="187" spans="1:11" x14ac:dyDescent="0.25">
      <c r="A187" s="43" t="s">
        <v>435</v>
      </c>
      <c r="B187" s="43" t="s">
        <v>111</v>
      </c>
      <c r="C187" s="43" t="s">
        <v>46</v>
      </c>
      <c r="D187" s="43" t="s">
        <v>764</v>
      </c>
      <c r="E187" s="43" t="s">
        <v>1341</v>
      </c>
      <c r="F187" s="94" t="s">
        <v>791</v>
      </c>
      <c r="G187" s="43" t="s">
        <v>112</v>
      </c>
      <c r="H187" s="122">
        <v>2.6389999999999998</v>
      </c>
      <c r="I187" s="122">
        <v>31.667999999999999</v>
      </c>
      <c r="J187" s="115"/>
      <c r="K187" s="44">
        <f t="shared" si="2"/>
        <v>0</v>
      </c>
    </row>
    <row r="188" spans="1:11" x14ac:dyDescent="0.25">
      <c r="A188" s="43" t="s">
        <v>436</v>
      </c>
      <c r="B188" s="43" t="s">
        <v>113</v>
      </c>
      <c r="C188" s="43" t="s">
        <v>46</v>
      </c>
      <c r="D188" s="43" t="s">
        <v>764</v>
      </c>
      <c r="E188" s="43" t="s">
        <v>1342</v>
      </c>
      <c r="F188" s="94" t="s">
        <v>791</v>
      </c>
      <c r="G188" s="43" t="s">
        <v>114</v>
      </c>
      <c r="H188" s="122">
        <v>1.3949</v>
      </c>
      <c r="I188" s="122">
        <v>16.738800000000001</v>
      </c>
      <c r="J188" s="115"/>
      <c r="K188" s="44">
        <f t="shared" si="2"/>
        <v>0</v>
      </c>
    </row>
    <row r="189" spans="1:11" x14ac:dyDescent="0.25">
      <c r="A189" s="43" t="s">
        <v>371</v>
      </c>
      <c r="B189" s="43" t="s">
        <v>107</v>
      </c>
      <c r="C189" s="43" t="s">
        <v>94</v>
      </c>
      <c r="D189" s="43" t="s">
        <v>764</v>
      </c>
      <c r="E189" s="43" t="s">
        <v>796</v>
      </c>
      <c r="F189" s="94" t="s">
        <v>791</v>
      </c>
      <c r="G189" s="43" t="s">
        <v>108</v>
      </c>
      <c r="H189" s="122">
        <v>2.5636000000000001</v>
      </c>
      <c r="I189" s="122">
        <v>30.763200000000001</v>
      </c>
      <c r="J189" s="115"/>
      <c r="K189" s="44">
        <f t="shared" si="2"/>
        <v>0</v>
      </c>
    </row>
    <row r="190" spans="1:11" x14ac:dyDescent="0.25">
      <c r="A190" s="43" t="s">
        <v>369</v>
      </c>
      <c r="B190" s="43" t="s">
        <v>349</v>
      </c>
      <c r="C190" s="43" t="s">
        <v>21</v>
      </c>
      <c r="D190" s="43" t="s">
        <v>764</v>
      </c>
      <c r="E190" s="43" t="s">
        <v>817</v>
      </c>
      <c r="F190" s="94" t="s">
        <v>813</v>
      </c>
      <c r="G190" s="43" t="s">
        <v>359</v>
      </c>
      <c r="H190" s="122">
        <v>2.3562500000000002</v>
      </c>
      <c r="I190" s="122">
        <v>14.137499999999999</v>
      </c>
      <c r="J190" s="115"/>
      <c r="K190" s="44">
        <f t="shared" si="2"/>
        <v>0</v>
      </c>
    </row>
    <row r="191" spans="1:11" x14ac:dyDescent="0.25">
      <c r="A191" s="43" t="s">
        <v>126</v>
      </c>
      <c r="B191" s="43" t="s">
        <v>127</v>
      </c>
      <c r="C191" s="43" t="s">
        <v>94</v>
      </c>
      <c r="D191" s="43" t="s">
        <v>764</v>
      </c>
      <c r="E191" s="43" t="s">
        <v>783</v>
      </c>
      <c r="F191" s="94" t="s">
        <v>1023</v>
      </c>
      <c r="G191" s="43" t="s">
        <v>128</v>
      </c>
      <c r="H191" s="122">
        <v>0.56874999999999998</v>
      </c>
      <c r="I191" s="122">
        <v>13.65</v>
      </c>
      <c r="J191" s="115"/>
      <c r="K191" s="44">
        <f t="shared" si="2"/>
        <v>0</v>
      </c>
    </row>
    <row r="192" spans="1:11" x14ac:dyDescent="0.25">
      <c r="A192" s="43" t="s">
        <v>370</v>
      </c>
      <c r="B192" s="43" t="s">
        <v>129</v>
      </c>
      <c r="C192" s="43" t="s">
        <v>94</v>
      </c>
      <c r="D192" s="43" t="s">
        <v>764</v>
      </c>
      <c r="E192" s="43" t="s">
        <v>796</v>
      </c>
      <c r="F192" s="94" t="s">
        <v>791</v>
      </c>
      <c r="G192" s="43" t="s">
        <v>130</v>
      </c>
      <c r="H192" s="122">
        <v>1.70625</v>
      </c>
      <c r="I192" s="122">
        <v>20.475000000000001</v>
      </c>
      <c r="J192" s="115"/>
      <c r="K192" s="44">
        <f t="shared" si="2"/>
        <v>0</v>
      </c>
    </row>
    <row r="193" spans="1:11" x14ac:dyDescent="0.25">
      <c r="A193" s="43" t="s">
        <v>121</v>
      </c>
      <c r="B193" s="43" t="s">
        <v>122</v>
      </c>
      <c r="C193" s="43" t="s">
        <v>94</v>
      </c>
      <c r="D193" s="43" t="s">
        <v>764</v>
      </c>
      <c r="E193" s="43" t="s">
        <v>783</v>
      </c>
      <c r="F193" s="94" t="s">
        <v>791</v>
      </c>
      <c r="G193" s="43" t="s">
        <v>123</v>
      </c>
      <c r="H193" s="122">
        <v>0.61750000000000005</v>
      </c>
      <c r="I193" s="122">
        <v>7.41</v>
      </c>
      <c r="J193" s="115"/>
      <c r="K193" s="44">
        <f t="shared" si="2"/>
        <v>0</v>
      </c>
    </row>
    <row r="194" spans="1:11" x14ac:dyDescent="0.25">
      <c r="A194" s="43" t="s">
        <v>118</v>
      </c>
      <c r="B194" s="43" t="s">
        <v>119</v>
      </c>
      <c r="C194" s="43" t="s">
        <v>94</v>
      </c>
      <c r="D194" s="43" t="s">
        <v>764</v>
      </c>
      <c r="E194" s="43" t="s">
        <v>783</v>
      </c>
      <c r="F194" s="94" t="s">
        <v>893</v>
      </c>
      <c r="G194" s="43" t="s">
        <v>120</v>
      </c>
      <c r="H194" s="122">
        <v>0.61750000000000005</v>
      </c>
      <c r="I194" s="122">
        <v>30.875</v>
      </c>
      <c r="J194" s="115"/>
      <c r="K194" s="44">
        <f t="shared" si="2"/>
        <v>0</v>
      </c>
    </row>
    <row r="195" spans="1:11" x14ac:dyDescent="0.25">
      <c r="A195" s="43" t="s">
        <v>372</v>
      </c>
      <c r="B195" s="43" t="s">
        <v>109</v>
      </c>
      <c r="C195" s="43" t="s">
        <v>482</v>
      </c>
      <c r="D195" s="43" t="s">
        <v>1343</v>
      </c>
      <c r="E195" s="43" t="s">
        <v>783</v>
      </c>
      <c r="F195" s="94" t="s">
        <v>813</v>
      </c>
      <c r="G195" s="43" t="s">
        <v>110</v>
      </c>
      <c r="H195" s="122" t="s">
        <v>1361</v>
      </c>
      <c r="I195" s="122" t="s">
        <v>1361</v>
      </c>
      <c r="J195" s="115"/>
      <c r="K195" s="44" t="str">
        <f t="shared" si="2"/>
        <v/>
      </c>
    </row>
    <row r="196" spans="1:11" x14ac:dyDescent="0.25">
      <c r="A196" s="43" t="s">
        <v>131</v>
      </c>
      <c r="B196" s="43" t="s">
        <v>132</v>
      </c>
      <c r="C196" s="43" t="s">
        <v>94</v>
      </c>
      <c r="D196" s="43" t="s">
        <v>764</v>
      </c>
      <c r="E196" s="43" t="s">
        <v>783</v>
      </c>
      <c r="F196" s="94" t="s">
        <v>893</v>
      </c>
      <c r="G196" s="43" t="s">
        <v>133</v>
      </c>
      <c r="H196" s="122">
        <v>0.43874999999999997</v>
      </c>
      <c r="I196" s="122">
        <v>21.9375</v>
      </c>
      <c r="J196" s="115"/>
      <c r="K196" s="44">
        <f t="shared" ref="K196:K247" si="3">IFERROR(J196*I196,"")</f>
        <v>0</v>
      </c>
    </row>
    <row r="197" spans="1:11" x14ac:dyDescent="0.25">
      <c r="A197" s="43" t="s">
        <v>134</v>
      </c>
      <c r="B197" s="43" t="s">
        <v>135</v>
      </c>
      <c r="C197" s="43" t="s">
        <v>94</v>
      </c>
      <c r="D197" s="43" t="s">
        <v>764</v>
      </c>
      <c r="E197" s="43" t="s">
        <v>783</v>
      </c>
      <c r="F197" s="94" t="s">
        <v>893</v>
      </c>
      <c r="G197" s="43" t="s">
        <v>136</v>
      </c>
      <c r="H197" s="122">
        <v>0.39</v>
      </c>
      <c r="I197" s="122">
        <v>19.5</v>
      </c>
      <c r="J197" s="115"/>
      <c r="K197" s="44">
        <f t="shared" si="3"/>
        <v>0</v>
      </c>
    </row>
    <row r="198" spans="1:11" x14ac:dyDescent="0.25">
      <c r="A198" s="43" t="s">
        <v>364</v>
      </c>
      <c r="B198" s="43" t="s">
        <v>350</v>
      </c>
      <c r="C198" s="43" t="s">
        <v>94</v>
      </c>
      <c r="D198" s="43" t="s">
        <v>764</v>
      </c>
      <c r="E198" s="43" t="s">
        <v>783</v>
      </c>
      <c r="F198" s="94" t="s">
        <v>791</v>
      </c>
      <c r="G198" s="43" t="s">
        <v>360</v>
      </c>
      <c r="H198" s="122">
        <v>3.4306999999999999</v>
      </c>
      <c r="I198" s="122">
        <v>41.168399999999998</v>
      </c>
      <c r="J198" s="115"/>
      <c r="K198" s="44">
        <f t="shared" si="3"/>
        <v>0</v>
      </c>
    </row>
    <row r="199" spans="1:11" x14ac:dyDescent="0.25">
      <c r="A199" s="43" t="s">
        <v>437</v>
      </c>
      <c r="B199" s="43" t="s">
        <v>498</v>
      </c>
      <c r="C199" s="43" t="s">
        <v>94</v>
      </c>
      <c r="D199" s="43" t="s">
        <v>764</v>
      </c>
      <c r="E199" s="43" t="s">
        <v>783</v>
      </c>
      <c r="F199" s="94" t="s">
        <v>791</v>
      </c>
      <c r="G199" s="43" t="s">
        <v>533</v>
      </c>
      <c r="H199" s="122">
        <v>1.3</v>
      </c>
      <c r="I199" s="122">
        <v>15.6</v>
      </c>
      <c r="J199" s="115"/>
      <c r="K199" s="44">
        <f t="shared" si="3"/>
        <v>0</v>
      </c>
    </row>
    <row r="200" spans="1:11" x14ac:dyDescent="0.25">
      <c r="A200" s="43" t="s">
        <v>137</v>
      </c>
      <c r="B200" s="43" t="s">
        <v>138</v>
      </c>
      <c r="C200" s="43" t="s">
        <v>94</v>
      </c>
      <c r="D200" s="43" t="s">
        <v>764</v>
      </c>
      <c r="E200" s="43" t="s">
        <v>783</v>
      </c>
      <c r="F200" s="94" t="s">
        <v>783</v>
      </c>
      <c r="G200" s="43" t="s">
        <v>139</v>
      </c>
      <c r="H200" s="122" t="s">
        <v>1361</v>
      </c>
      <c r="I200" s="122" t="s">
        <v>1361</v>
      </c>
      <c r="J200" s="115"/>
      <c r="K200" s="44" t="str">
        <f t="shared" si="3"/>
        <v/>
      </c>
    </row>
    <row r="201" spans="1:11" x14ac:dyDescent="0.25">
      <c r="A201" s="43" t="s">
        <v>368</v>
      </c>
      <c r="B201" s="43" t="s">
        <v>351</v>
      </c>
      <c r="C201" s="43" t="s">
        <v>94</v>
      </c>
      <c r="D201" s="43" t="s">
        <v>764</v>
      </c>
      <c r="E201" s="43" t="s">
        <v>783</v>
      </c>
      <c r="F201" s="94" t="s">
        <v>813</v>
      </c>
      <c r="G201" s="43" t="s">
        <v>361</v>
      </c>
      <c r="H201" s="122">
        <v>4.7287499999999998</v>
      </c>
      <c r="I201" s="122">
        <v>28.372499999999999</v>
      </c>
      <c r="J201" s="115"/>
      <c r="K201" s="44">
        <f t="shared" si="3"/>
        <v>0</v>
      </c>
    </row>
    <row r="202" spans="1:11" x14ac:dyDescent="0.25">
      <c r="A202" s="43" t="s">
        <v>373</v>
      </c>
      <c r="B202" s="43" t="s">
        <v>140</v>
      </c>
      <c r="C202" s="43" t="s">
        <v>94</v>
      </c>
      <c r="D202" s="43" t="s">
        <v>764</v>
      </c>
      <c r="E202" s="43" t="s">
        <v>783</v>
      </c>
      <c r="F202" s="94" t="s">
        <v>813</v>
      </c>
      <c r="G202" s="43" t="s">
        <v>362</v>
      </c>
      <c r="H202" s="122">
        <v>4.7287499999999998</v>
      </c>
      <c r="I202" s="122">
        <v>28.372499999999999</v>
      </c>
      <c r="J202" s="115"/>
      <c r="K202" s="44">
        <f t="shared" si="3"/>
        <v>0</v>
      </c>
    </row>
    <row r="203" spans="1:11" x14ac:dyDescent="0.25">
      <c r="A203" s="43" t="s">
        <v>438</v>
      </c>
      <c r="B203" s="43" t="s">
        <v>124</v>
      </c>
      <c r="C203" s="43" t="s">
        <v>21</v>
      </c>
      <c r="D203" s="43" t="s">
        <v>764</v>
      </c>
      <c r="E203" s="43" t="s">
        <v>796</v>
      </c>
      <c r="F203" s="94" t="s">
        <v>813</v>
      </c>
      <c r="G203" s="43" t="s">
        <v>125</v>
      </c>
      <c r="H203" s="122">
        <v>2.03125</v>
      </c>
      <c r="I203" s="122">
        <v>12.1875</v>
      </c>
      <c r="J203" s="115"/>
      <c r="K203" s="44">
        <f t="shared" si="3"/>
        <v>0</v>
      </c>
    </row>
    <row r="204" spans="1:11" x14ac:dyDescent="0.25">
      <c r="A204" s="43" t="s">
        <v>441</v>
      </c>
      <c r="B204" s="43" t="s">
        <v>145</v>
      </c>
      <c r="C204" s="43" t="s">
        <v>57</v>
      </c>
      <c r="D204" s="43" t="s">
        <v>1344</v>
      </c>
      <c r="E204" s="43" t="s">
        <v>1023</v>
      </c>
      <c r="F204" s="94" t="s">
        <v>791</v>
      </c>
      <c r="G204" s="43" t="s">
        <v>146</v>
      </c>
      <c r="H204" s="122">
        <v>1.51125</v>
      </c>
      <c r="I204" s="122">
        <v>18.135000000000002</v>
      </c>
      <c r="J204" s="115"/>
      <c r="K204" s="44">
        <f t="shared" si="3"/>
        <v>0</v>
      </c>
    </row>
    <row r="205" spans="1:11" x14ac:dyDescent="0.25">
      <c r="A205" s="43" t="s">
        <v>442</v>
      </c>
      <c r="B205" s="43" t="s">
        <v>141</v>
      </c>
      <c r="C205" s="43" t="s">
        <v>57</v>
      </c>
      <c r="D205" s="43" t="s">
        <v>1344</v>
      </c>
      <c r="E205" s="43" t="s">
        <v>1023</v>
      </c>
      <c r="F205" s="94" t="s">
        <v>791</v>
      </c>
      <c r="G205" s="43" t="s">
        <v>142</v>
      </c>
      <c r="H205" s="122">
        <v>2.7625000000000002</v>
      </c>
      <c r="I205" s="122">
        <v>33.15</v>
      </c>
      <c r="J205" s="115"/>
      <c r="K205" s="44">
        <f t="shared" si="3"/>
        <v>0</v>
      </c>
    </row>
    <row r="206" spans="1:11" x14ac:dyDescent="0.25">
      <c r="A206" s="43" t="s">
        <v>443</v>
      </c>
      <c r="B206" s="43" t="s">
        <v>143</v>
      </c>
      <c r="C206" s="43" t="s">
        <v>57</v>
      </c>
      <c r="D206" s="43" t="s">
        <v>1344</v>
      </c>
      <c r="E206" s="43" t="s">
        <v>893</v>
      </c>
      <c r="F206" s="94" t="s">
        <v>791</v>
      </c>
      <c r="G206" s="43" t="s">
        <v>144</v>
      </c>
      <c r="H206" s="122">
        <v>5.46</v>
      </c>
      <c r="I206" s="122">
        <v>65.52</v>
      </c>
      <c r="J206" s="115"/>
      <c r="K206" s="44">
        <f t="shared" si="3"/>
        <v>0</v>
      </c>
    </row>
    <row r="207" spans="1:11" x14ac:dyDescent="0.25">
      <c r="A207" s="43" t="s">
        <v>444</v>
      </c>
      <c r="B207" s="43" t="s">
        <v>151</v>
      </c>
      <c r="C207" s="43" t="s">
        <v>57</v>
      </c>
      <c r="D207" s="43" t="s">
        <v>1344</v>
      </c>
      <c r="E207" s="43" t="s">
        <v>783</v>
      </c>
      <c r="F207" s="94" t="s">
        <v>791</v>
      </c>
      <c r="G207" s="43" t="s">
        <v>152</v>
      </c>
      <c r="H207" s="122">
        <v>3.07125</v>
      </c>
      <c r="I207" s="122">
        <v>36.854999999999997</v>
      </c>
      <c r="J207" s="115"/>
      <c r="K207" s="44">
        <f t="shared" si="3"/>
        <v>0</v>
      </c>
    </row>
    <row r="208" spans="1:11" x14ac:dyDescent="0.25">
      <c r="A208" s="43" t="s">
        <v>445</v>
      </c>
      <c r="B208" s="43" t="s">
        <v>149</v>
      </c>
      <c r="C208" s="43" t="s">
        <v>57</v>
      </c>
      <c r="D208" s="43" t="s">
        <v>1344</v>
      </c>
      <c r="E208" s="43" t="s">
        <v>783</v>
      </c>
      <c r="F208" s="94" t="s">
        <v>791</v>
      </c>
      <c r="G208" s="43" t="s">
        <v>150</v>
      </c>
      <c r="H208" s="122">
        <v>3.5262500000000001</v>
      </c>
      <c r="I208" s="122">
        <v>42.314999999999998</v>
      </c>
      <c r="J208" s="115"/>
      <c r="K208" s="44">
        <f t="shared" si="3"/>
        <v>0</v>
      </c>
    </row>
    <row r="209" spans="1:11" x14ac:dyDescent="0.25">
      <c r="A209" s="43" t="s">
        <v>446</v>
      </c>
      <c r="B209" s="43" t="s">
        <v>143</v>
      </c>
      <c r="C209" s="43" t="s">
        <v>57</v>
      </c>
      <c r="D209" s="43" t="s">
        <v>1344</v>
      </c>
      <c r="E209" s="43" t="s">
        <v>893</v>
      </c>
      <c r="F209" s="94" t="s">
        <v>791</v>
      </c>
      <c r="G209" s="43" t="s">
        <v>148</v>
      </c>
      <c r="H209" s="122">
        <v>5.46</v>
      </c>
      <c r="I209" s="122">
        <v>65.52</v>
      </c>
      <c r="J209" s="115"/>
      <c r="K209" s="44">
        <f t="shared" si="3"/>
        <v>0</v>
      </c>
    </row>
    <row r="210" spans="1:11" x14ac:dyDescent="0.25">
      <c r="A210" s="43" t="s">
        <v>447</v>
      </c>
      <c r="B210" s="43" t="s">
        <v>141</v>
      </c>
      <c r="C210" s="43" t="s">
        <v>57</v>
      </c>
      <c r="D210" s="43" t="s">
        <v>1344</v>
      </c>
      <c r="E210" s="43" t="s">
        <v>1023</v>
      </c>
      <c r="F210" s="94" t="s">
        <v>791</v>
      </c>
      <c r="G210" s="43" t="s">
        <v>147</v>
      </c>
      <c r="H210" s="122">
        <v>2.7949999999999999</v>
      </c>
      <c r="I210" s="122">
        <v>33.54</v>
      </c>
      <c r="J210" s="115"/>
      <c r="K210" s="44">
        <f t="shared" si="3"/>
        <v>0</v>
      </c>
    </row>
    <row r="211" spans="1:11" x14ac:dyDescent="0.25">
      <c r="A211" s="43" t="s">
        <v>463</v>
      </c>
      <c r="B211" s="43" t="s">
        <v>183</v>
      </c>
      <c r="C211" s="43" t="s">
        <v>46</v>
      </c>
      <c r="D211" s="43" t="s">
        <v>1230</v>
      </c>
      <c r="E211" s="43" t="s">
        <v>783</v>
      </c>
      <c r="F211" s="94" t="s">
        <v>791</v>
      </c>
      <c r="G211" s="43" t="s">
        <v>184</v>
      </c>
      <c r="H211" s="122">
        <v>2.0648</v>
      </c>
      <c r="I211" s="122">
        <v>24.7776</v>
      </c>
      <c r="J211" s="115"/>
      <c r="K211" s="44">
        <f t="shared" si="3"/>
        <v>0</v>
      </c>
    </row>
    <row r="212" spans="1:11" x14ac:dyDescent="0.25">
      <c r="A212" s="43" t="s">
        <v>464</v>
      </c>
      <c r="B212" s="43" t="s">
        <v>185</v>
      </c>
      <c r="C212" s="43" t="s">
        <v>46</v>
      </c>
      <c r="D212" s="43" t="s">
        <v>1230</v>
      </c>
      <c r="E212" s="43" t="s">
        <v>817</v>
      </c>
      <c r="F212" s="94" t="s">
        <v>791</v>
      </c>
      <c r="G212" s="43" t="s">
        <v>186</v>
      </c>
      <c r="H212" s="122">
        <v>3.48</v>
      </c>
      <c r="I212" s="122">
        <v>41.76</v>
      </c>
      <c r="J212" s="115"/>
      <c r="K212" s="44">
        <f t="shared" si="3"/>
        <v>0</v>
      </c>
    </row>
    <row r="213" spans="1:11" x14ac:dyDescent="0.25">
      <c r="A213" s="43" t="s">
        <v>465</v>
      </c>
      <c r="B213" s="43" t="s">
        <v>190</v>
      </c>
      <c r="C213" s="43" t="s">
        <v>46</v>
      </c>
      <c r="D213" s="43" t="s">
        <v>1230</v>
      </c>
      <c r="E213" s="43" t="s">
        <v>796</v>
      </c>
      <c r="F213" s="94" t="s">
        <v>791</v>
      </c>
      <c r="G213" s="43" t="s">
        <v>191</v>
      </c>
      <c r="H213" s="122">
        <v>5.2431999999999999</v>
      </c>
      <c r="I213" s="122">
        <v>62.918399999999998</v>
      </c>
      <c r="J213" s="115"/>
      <c r="K213" s="44">
        <f t="shared" si="3"/>
        <v>0</v>
      </c>
    </row>
    <row r="214" spans="1:11" x14ac:dyDescent="0.25">
      <c r="A214" s="43" t="s">
        <v>466</v>
      </c>
      <c r="B214" s="43" t="s">
        <v>188</v>
      </c>
      <c r="C214" s="43" t="s">
        <v>46</v>
      </c>
      <c r="D214" s="43" t="s">
        <v>1230</v>
      </c>
      <c r="E214" s="43" t="s">
        <v>796</v>
      </c>
      <c r="F214" s="94" t="s">
        <v>791</v>
      </c>
      <c r="G214" s="43" t="s">
        <v>189</v>
      </c>
      <c r="H214" s="122">
        <v>5.2431999999999999</v>
      </c>
      <c r="I214" s="122">
        <v>62.918399999999998</v>
      </c>
      <c r="J214" s="115"/>
      <c r="K214" s="44">
        <f t="shared" si="3"/>
        <v>0</v>
      </c>
    </row>
    <row r="215" spans="1:11" x14ac:dyDescent="0.25">
      <c r="A215" s="43" t="s">
        <v>412</v>
      </c>
      <c r="B215" s="43" t="s">
        <v>192</v>
      </c>
      <c r="C215" s="43" t="s">
        <v>187</v>
      </c>
      <c r="D215" s="43" t="s">
        <v>1230</v>
      </c>
      <c r="E215" s="43" t="s">
        <v>813</v>
      </c>
      <c r="F215" s="94" t="s">
        <v>791</v>
      </c>
      <c r="G215" s="43" t="s">
        <v>193</v>
      </c>
      <c r="H215" s="122">
        <v>2.7839999999999998</v>
      </c>
      <c r="I215" s="122">
        <v>33.408000000000001</v>
      </c>
      <c r="J215" s="115"/>
      <c r="K215" s="44">
        <f t="shared" si="3"/>
        <v>0</v>
      </c>
    </row>
    <row r="216" spans="1:11" x14ac:dyDescent="0.25">
      <c r="A216" s="43" t="s">
        <v>413</v>
      </c>
      <c r="B216" s="43" t="s">
        <v>194</v>
      </c>
      <c r="C216" s="43" t="s">
        <v>187</v>
      </c>
      <c r="D216" s="43" t="s">
        <v>1230</v>
      </c>
      <c r="E216" s="43" t="s">
        <v>1334</v>
      </c>
      <c r="F216" s="94" t="s">
        <v>791</v>
      </c>
      <c r="G216" s="43" t="s">
        <v>195</v>
      </c>
      <c r="H216" s="122">
        <v>2.9695999999999998</v>
      </c>
      <c r="I216" s="122">
        <v>35.635199999999998</v>
      </c>
      <c r="J216" s="115"/>
      <c r="K216" s="44">
        <f t="shared" si="3"/>
        <v>0</v>
      </c>
    </row>
    <row r="217" spans="1:11" x14ac:dyDescent="0.25">
      <c r="A217" s="43" t="s">
        <v>414</v>
      </c>
      <c r="B217" s="43" t="s">
        <v>196</v>
      </c>
      <c r="C217" s="43" t="s">
        <v>187</v>
      </c>
      <c r="D217" s="43" t="s">
        <v>1230</v>
      </c>
      <c r="E217" s="43" t="s">
        <v>1334</v>
      </c>
      <c r="F217" s="94" t="s">
        <v>813</v>
      </c>
      <c r="G217" s="43" t="s">
        <v>197</v>
      </c>
      <c r="H217" s="122">
        <v>4.8952</v>
      </c>
      <c r="I217" s="122">
        <v>29.371200000000002</v>
      </c>
      <c r="J217" s="115"/>
      <c r="K217" s="44">
        <f t="shared" si="3"/>
        <v>0</v>
      </c>
    </row>
    <row r="218" spans="1:11" x14ac:dyDescent="0.25">
      <c r="A218" s="43" t="s">
        <v>415</v>
      </c>
      <c r="B218" s="43" t="s">
        <v>198</v>
      </c>
      <c r="C218" s="43" t="s">
        <v>187</v>
      </c>
      <c r="D218" s="43" t="s">
        <v>1230</v>
      </c>
      <c r="E218" s="43" t="s">
        <v>1334</v>
      </c>
      <c r="F218" s="94" t="s">
        <v>813</v>
      </c>
      <c r="G218" s="43" t="s">
        <v>199</v>
      </c>
      <c r="H218" s="122" t="s">
        <v>1361</v>
      </c>
      <c r="I218" s="122" t="s">
        <v>1361</v>
      </c>
      <c r="J218" s="115"/>
      <c r="K218" s="44" t="str">
        <f t="shared" si="3"/>
        <v/>
      </c>
    </row>
    <row r="219" spans="1:11" x14ac:dyDescent="0.25">
      <c r="A219" s="43" t="s">
        <v>416</v>
      </c>
      <c r="B219" s="43" t="s">
        <v>200</v>
      </c>
      <c r="C219" s="43" t="s">
        <v>187</v>
      </c>
      <c r="D219" s="43" t="s">
        <v>1230</v>
      </c>
      <c r="E219" s="43" t="s">
        <v>1334</v>
      </c>
      <c r="F219" s="94" t="s">
        <v>791</v>
      </c>
      <c r="G219" s="43" t="s">
        <v>201</v>
      </c>
      <c r="H219" s="122">
        <v>3.2711999999999999</v>
      </c>
      <c r="I219" s="122">
        <v>39.254399999999997</v>
      </c>
      <c r="J219" s="115"/>
      <c r="K219" s="44">
        <f t="shared" si="3"/>
        <v>0</v>
      </c>
    </row>
    <row r="220" spans="1:11" x14ac:dyDescent="0.25">
      <c r="A220" s="43" t="s">
        <v>417</v>
      </c>
      <c r="B220" s="43" t="s">
        <v>202</v>
      </c>
      <c r="C220" s="43" t="s">
        <v>187</v>
      </c>
      <c r="D220" s="43" t="s">
        <v>1230</v>
      </c>
      <c r="E220" s="43" t="s">
        <v>813</v>
      </c>
      <c r="F220" s="94" t="s">
        <v>1345</v>
      </c>
      <c r="G220" s="43" t="s">
        <v>203</v>
      </c>
      <c r="H220" s="122">
        <v>2.5287999999999999</v>
      </c>
      <c r="I220" s="122">
        <v>22.7592</v>
      </c>
      <c r="J220" s="115"/>
      <c r="K220" s="44">
        <f t="shared" si="3"/>
        <v>0</v>
      </c>
    </row>
    <row r="221" spans="1:11" x14ac:dyDescent="0.25">
      <c r="A221" s="43" t="s">
        <v>448</v>
      </c>
      <c r="B221" s="43" t="s">
        <v>153</v>
      </c>
      <c r="C221" s="43" t="s">
        <v>46</v>
      </c>
      <c r="D221" s="43" t="s">
        <v>1230</v>
      </c>
      <c r="E221" s="43" t="s">
        <v>904</v>
      </c>
      <c r="F221" s="94" t="s">
        <v>791</v>
      </c>
      <c r="G221" s="43" t="s">
        <v>154</v>
      </c>
      <c r="H221" s="122">
        <v>5.8464</v>
      </c>
      <c r="I221" s="122">
        <v>70.156800000000004</v>
      </c>
      <c r="J221" s="115"/>
      <c r="K221" s="44">
        <f t="shared" si="3"/>
        <v>0</v>
      </c>
    </row>
    <row r="222" spans="1:11" x14ac:dyDescent="0.25">
      <c r="A222" s="43" t="s">
        <v>449</v>
      </c>
      <c r="B222" s="43" t="s">
        <v>155</v>
      </c>
      <c r="C222" s="43" t="s">
        <v>46</v>
      </c>
      <c r="D222" s="43" t="s">
        <v>1230</v>
      </c>
      <c r="E222" s="43" t="s">
        <v>904</v>
      </c>
      <c r="F222" s="94" t="s">
        <v>791</v>
      </c>
      <c r="G222" s="43" t="s">
        <v>156</v>
      </c>
      <c r="H222" s="122">
        <v>5.2431999999999999</v>
      </c>
      <c r="I222" s="122">
        <v>62.918399999999998</v>
      </c>
      <c r="J222" s="115"/>
      <c r="K222" s="44">
        <f t="shared" si="3"/>
        <v>0</v>
      </c>
    </row>
    <row r="223" spans="1:11" x14ac:dyDescent="0.25">
      <c r="A223" s="43" t="s">
        <v>450</v>
      </c>
      <c r="B223" s="43" t="s">
        <v>157</v>
      </c>
      <c r="C223" s="43" t="s">
        <v>46</v>
      </c>
      <c r="D223" s="43" t="s">
        <v>1230</v>
      </c>
      <c r="E223" s="43" t="s">
        <v>904</v>
      </c>
      <c r="F223" s="94" t="s">
        <v>791</v>
      </c>
      <c r="G223" s="43" t="s">
        <v>158</v>
      </c>
      <c r="H223" s="122">
        <v>3.48</v>
      </c>
      <c r="I223" s="122">
        <v>41.76</v>
      </c>
      <c r="J223" s="115"/>
      <c r="K223" s="44">
        <f t="shared" si="3"/>
        <v>0</v>
      </c>
    </row>
    <row r="224" spans="1:11" x14ac:dyDescent="0.25">
      <c r="A224" s="43" t="s">
        <v>451</v>
      </c>
      <c r="B224" s="43" t="s">
        <v>159</v>
      </c>
      <c r="C224" s="43" t="s">
        <v>46</v>
      </c>
      <c r="D224" s="43" t="s">
        <v>1230</v>
      </c>
      <c r="E224" s="43" t="s">
        <v>904</v>
      </c>
      <c r="F224" s="94" t="s">
        <v>791</v>
      </c>
      <c r="G224" s="43" t="s">
        <v>160</v>
      </c>
      <c r="H224" s="122">
        <v>5.8464</v>
      </c>
      <c r="I224" s="122">
        <v>70.156800000000004</v>
      </c>
      <c r="J224" s="115"/>
      <c r="K224" s="44">
        <f t="shared" si="3"/>
        <v>0</v>
      </c>
    </row>
    <row r="225" spans="1:11" x14ac:dyDescent="0.25">
      <c r="A225" s="43" t="s">
        <v>452</v>
      </c>
      <c r="B225" s="43" t="s">
        <v>161</v>
      </c>
      <c r="C225" s="43" t="s">
        <v>46</v>
      </c>
      <c r="D225" s="43" t="s">
        <v>1230</v>
      </c>
      <c r="E225" s="43" t="s">
        <v>904</v>
      </c>
      <c r="F225" s="94" t="s">
        <v>791</v>
      </c>
      <c r="G225" s="43" t="s">
        <v>162</v>
      </c>
      <c r="H225" s="122">
        <v>5.2431999999999999</v>
      </c>
      <c r="I225" s="122">
        <v>62.918399999999998</v>
      </c>
      <c r="J225" s="115"/>
      <c r="K225" s="44">
        <f t="shared" si="3"/>
        <v>0</v>
      </c>
    </row>
    <row r="226" spans="1:11" x14ac:dyDescent="0.25">
      <c r="A226" s="43" t="s">
        <v>453</v>
      </c>
      <c r="B226" s="43" t="s">
        <v>163</v>
      </c>
      <c r="C226" s="43" t="s">
        <v>46</v>
      </c>
      <c r="D226" s="43" t="s">
        <v>1230</v>
      </c>
      <c r="E226" s="43" t="s">
        <v>904</v>
      </c>
      <c r="F226" s="94" t="s">
        <v>791</v>
      </c>
      <c r="G226" s="43" t="s">
        <v>164</v>
      </c>
      <c r="H226" s="122">
        <v>3.48</v>
      </c>
      <c r="I226" s="122">
        <v>41.76</v>
      </c>
      <c r="J226" s="115"/>
      <c r="K226" s="44">
        <f t="shared" si="3"/>
        <v>0</v>
      </c>
    </row>
    <row r="227" spans="1:11" x14ac:dyDescent="0.25">
      <c r="A227" s="43" t="s">
        <v>454</v>
      </c>
      <c r="B227" s="43" t="s">
        <v>165</v>
      </c>
      <c r="C227" s="43" t="s">
        <v>46</v>
      </c>
      <c r="D227" s="43" t="s">
        <v>1230</v>
      </c>
      <c r="E227" s="43" t="s">
        <v>904</v>
      </c>
      <c r="F227" s="94" t="s">
        <v>791</v>
      </c>
      <c r="G227" s="43" t="s">
        <v>166</v>
      </c>
      <c r="H227" s="122">
        <v>5.8464</v>
      </c>
      <c r="I227" s="122">
        <v>70.156800000000004</v>
      </c>
      <c r="J227" s="115"/>
      <c r="K227" s="44">
        <f t="shared" si="3"/>
        <v>0</v>
      </c>
    </row>
    <row r="228" spans="1:11" x14ac:dyDescent="0.25">
      <c r="A228" s="43" t="s">
        <v>455</v>
      </c>
      <c r="B228" s="43" t="s">
        <v>167</v>
      </c>
      <c r="C228" s="43" t="s">
        <v>46</v>
      </c>
      <c r="D228" s="43" t="s">
        <v>1230</v>
      </c>
      <c r="E228" s="43" t="s">
        <v>904</v>
      </c>
      <c r="F228" s="94" t="s">
        <v>791</v>
      </c>
      <c r="G228" s="43" t="s">
        <v>168</v>
      </c>
      <c r="H228" s="122">
        <v>5.2431999999999999</v>
      </c>
      <c r="I228" s="122">
        <v>62.918399999999998</v>
      </c>
      <c r="J228" s="115"/>
      <c r="K228" s="44">
        <f t="shared" si="3"/>
        <v>0</v>
      </c>
    </row>
    <row r="229" spans="1:11" x14ac:dyDescent="0.25">
      <c r="A229" s="43" t="s">
        <v>456</v>
      </c>
      <c r="B229" s="43" t="s">
        <v>169</v>
      </c>
      <c r="C229" s="43" t="s">
        <v>46</v>
      </c>
      <c r="D229" s="43" t="s">
        <v>1230</v>
      </c>
      <c r="E229" s="43" t="s">
        <v>904</v>
      </c>
      <c r="F229" s="94" t="s">
        <v>791</v>
      </c>
      <c r="G229" s="43" t="s">
        <v>170</v>
      </c>
      <c r="H229" s="122">
        <v>3.48</v>
      </c>
      <c r="I229" s="122">
        <v>41.76</v>
      </c>
      <c r="J229" s="115"/>
      <c r="K229" s="44">
        <f t="shared" si="3"/>
        <v>0</v>
      </c>
    </row>
    <row r="230" spans="1:11" x14ac:dyDescent="0.25">
      <c r="A230" s="43" t="s">
        <v>457</v>
      </c>
      <c r="B230" s="43" t="s">
        <v>171</v>
      </c>
      <c r="C230" s="43" t="s">
        <v>46</v>
      </c>
      <c r="D230" s="43" t="s">
        <v>1230</v>
      </c>
      <c r="E230" s="43" t="s">
        <v>904</v>
      </c>
      <c r="F230" s="94" t="s">
        <v>791</v>
      </c>
      <c r="G230" s="43" t="s">
        <v>172</v>
      </c>
      <c r="H230" s="122">
        <v>4.9648000000000003</v>
      </c>
      <c r="I230" s="122">
        <v>59.577599999999997</v>
      </c>
      <c r="J230" s="115"/>
      <c r="K230" s="44">
        <f t="shared" si="3"/>
        <v>0</v>
      </c>
    </row>
    <row r="231" spans="1:11" x14ac:dyDescent="0.25">
      <c r="A231" s="43" t="s">
        <v>458</v>
      </c>
      <c r="B231" s="43" t="s">
        <v>173</v>
      </c>
      <c r="C231" s="43" t="s">
        <v>46</v>
      </c>
      <c r="D231" s="43" t="s">
        <v>1230</v>
      </c>
      <c r="E231" s="43" t="s">
        <v>904</v>
      </c>
      <c r="F231" s="94" t="s">
        <v>791</v>
      </c>
      <c r="G231" s="43" t="s">
        <v>174</v>
      </c>
      <c r="H231" s="122">
        <v>3.8048000000000002</v>
      </c>
      <c r="I231" s="122">
        <v>45.657600000000002</v>
      </c>
      <c r="J231" s="115"/>
      <c r="K231" s="44">
        <f t="shared" si="3"/>
        <v>0</v>
      </c>
    </row>
    <row r="232" spans="1:11" x14ac:dyDescent="0.25">
      <c r="A232" s="43" t="s">
        <v>459</v>
      </c>
      <c r="B232" s="43" t="s">
        <v>175</v>
      </c>
      <c r="C232" s="43" t="s">
        <v>46</v>
      </c>
      <c r="D232" s="43" t="s">
        <v>1230</v>
      </c>
      <c r="E232" s="43" t="s">
        <v>904</v>
      </c>
      <c r="F232" s="94" t="s">
        <v>791</v>
      </c>
      <c r="G232" s="43" t="s">
        <v>176</v>
      </c>
      <c r="H232" s="122">
        <v>2.6448</v>
      </c>
      <c r="I232" s="122">
        <v>31.7376</v>
      </c>
      <c r="J232" s="115"/>
      <c r="K232" s="44">
        <f t="shared" si="3"/>
        <v>0</v>
      </c>
    </row>
    <row r="233" spans="1:11" x14ac:dyDescent="0.25">
      <c r="A233" s="43" t="s">
        <v>460</v>
      </c>
      <c r="B233" s="43" t="s">
        <v>177</v>
      </c>
      <c r="C233" s="43" t="s">
        <v>46</v>
      </c>
      <c r="D233" s="43" t="s">
        <v>1230</v>
      </c>
      <c r="E233" s="43" t="s">
        <v>904</v>
      </c>
      <c r="F233" s="94" t="s">
        <v>791</v>
      </c>
      <c r="G233" s="43" t="s">
        <v>178</v>
      </c>
      <c r="H233" s="122">
        <v>4.9648000000000003</v>
      </c>
      <c r="I233" s="122">
        <v>59.577599999999997</v>
      </c>
      <c r="J233" s="115"/>
      <c r="K233" s="44">
        <f t="shared" si="3"/>
        <v>0</v>
      </c>
    </row>
    <row r="234" spans="1:11" x14ac:dyDescent="0.25">
      <c r="A234" s="43" t="s">
        <v>461</v>
      </c>
      <c r="B234" s="43" t="s">
        <v>179</v>
      </c>
      <c r="C234" s="43" t="s">
        <v>46</v>
      </c>
      <c r="D234" s="43" t="s">
        <v>1230</v>
      </c>
      <c r="E234" s="43" t="s">
        <v>904</v>
      </c>
      <c r="F234" s="94" t="s">
        <v>791</v>
      </c>
      <c r="G234" s="43" t="s">
        <v>180</v>
      </c>
      <c r="H234" s="122">
        <v>3.8048000000000002</v>
      </c>
      <c r="I234" s="122">
        <v>45.657600000000002</v>
      </c>
      <c r="J234" s="115"/>
      <c r="K234" s="44">
        <f t="shared" si="3"/>
        <v>0</v>
      </c>
    </row>
    <row r="235" spans="1:11" x14ac:dyDescent="0.25">
      <c r="A235" s="43" t="s">
        <v>462</v>
      </c>
      <c r="B235" s="43" t="s">
        <v>181</v>
      </c>
      <c r="C235" s="43" t="s">
        <v>46</v>
      </c>
      <c r="D235" s="43" t="s">
        <v>1230</v>
      </c>
      <c r="E235" s="43" t="s">
        <v>904</v>
      </c>
      <c r="F235" s="94" t="s">
        <v>791</v>
      </c>
      <c r="G235" s="43" t="s">
        <v>182</v>
      </c>
      <c r="H235" s="122">
        <v>2.6448</v>
      </c>
      <c r="I235" s="122">
        <v>31.7376</v>
      </c>
      <c r="J235" s="115"/>
      <c r="K235" s="44">
        <f t="shared" si="3"/>
        <v>0</v>
      </c>
    </row>
    <row r="236" spans="1:11" x14ac:dyDescent="0.25">
      <c r="A236" s="43" t="s">
        <v>470</v>
      </c>
      <c r="B236" s="43" t="s">
        <v>204</v>
      </c>
      <c r="C236" s="43" t="s">
        <v>187</v>
      </c>
      <c r="D236" s="43" t="s">
        <v>1346</v>
      </c>
      <c r="E236" s="43" t="s">
        <v>790</v>
      </c>
      <c r="F236" s="94" t="s">
        <v>813</v>
      </c>
      <c r="G236" s="43" t="s">
        <v>205</v>
      </c>
      <c r="H236" s="122">
        <v>2.0546500000000001</v>
      </c>
      <c r="I236" s="122">
        <v>12.3279</v>
      </c>
      <c r="J236" s="115"/>
      <c r="K236" s="44">
        <f t="shared" si="3"/>
        <v>0</v>
      </c>
    </row>
    <row r="237" spans="1:11" x14ac:dyDescent="0.25">
      <c r="A237" s="43" t="s">
        <v>471</v>
      </c>
      <c r="B237" s="43" t="s">
        <v>210</v>
      </c>
      <c r="C237" s="43" t="s">
        <v>57</v>
      </c>
      <c r="D237" s="43" t="s">
        <v>1343</v>
      </c>
      <c r="E237" s="43" t="s">
        <v>783</v>
      </c>
      <c r="F237" s="94" t="s">
        <v>791</v>
      </c>
      <c r="G237" s="43" t="s">
        <v>211</v>
      </c>
      <c r="H237" s="122">
        <v>3.2422</v>
      </c>
      <c r="I237" s="122">
        <v>38.906399999999998</v>
      </c>
      <c r="J237" s="115"/>
      <c r="K237" s="44">
        <f t="shared" si="3"/>
        <v>0</v>
      </c>
    </row>
    <row r="238" spans="1:11" x14ac:dyDescent="0.25">
      <c r="A238" s="43" t="s">
        <v>472</v>
      </c>
      <c r="B238" s="43" t="s">
        <v>217</v>
      </c>
      <c r="C238" s="43" t="s">
        <v>212</v>
      </c>
      <c r="D238" s="43" t="s">
        <v>1343</v>
      </c>
      <c r="E238" s="43" t="s">
        <v>783</v>
      </c>
      <c r="F238" s="94" t="s">
        <v>791</v>
      </c>
      <c r="G238" s="43" t="s">
        <v>218</v>
      </c>
      <c r="H238" s="122">
        <v>3.2422</v>
      </c>
      <c r="I238" s="122">
        <v>38.906399999999998</v>
      </c>
      <c r="J238" s="115"/>
      <c r="K238" s="44">
        <f t="shared" si="3"/>
        <v>0</v>
      </c>
    </row>
    <row r="239" spans="1:11" x14ac:dyDescent="0.25">
      <c r="A239" s="43" t="s">
        <v>473</v>
      </c>
      <c r="B239" s="43" t="s">
        <v>208</v>
      </c>
      <c r="C239" s="43" t="s">
        <v>57</v>
      </c>
      <c r="D239" s="43" t="s">
        <v>1343</v>
      </c>
      <c r="E239" s="43" t="s">
        <v>783</v>
      </c>
      <c r="F239" s="94" t="s">
        <v>791</v>
      </c>
      <c r="G239" s="43" t="s">
        <v>209</v>
      </c>
      <c r="H239" s="122">
        <v>2.6955499999999999</v>
      </c>
      <c r="I239" s="122">
        <v>32.346600000000002</v>
      </c>
      <c r="J239" s="115"/>
      <c r="K239" s="44">
        <f t="shared" si="3"/>
        <v>0</v>
      </c>
    </row>
    <row r="240" spans="1:11" x14ac:dyDescent="0.25">
      <c r="A240" s="43" t="s">
        <v>474</v>
      </c>
      <c r="B240" s="43" t="s">
        <v>215</v>
      </c>
      <c r="C240" s="43" t="s">
        <v>212</v>
      </c>
      <c r="D240" s="43" t="s">
        <v>1343</v>
      </c>
      <c r="E240" s="43" t="s">
        <v>783</v>
      </c>
      <c r="F240" s="94" t="s">
        <v>791</v>
      </c>
      <c r="G240" s="43" t="s">
        <v>216</v>
      </c>
      <c r="H240" s="122">
        <v>2.6955499999999999</v>
      </c>
      <c r="I240" s="122">
        <v>32.346600000000002</v>
      </c>
      <c r="J240" s="115"/>
      <c r="K240" s="44">
        <f t="shared" si="3"/>
        <v>0</v>
      </c>
    </row>
    <row r="241" spans="1:11" x14ac:dyDescent="0.25">
      <c r="A241" s="43" t="s">
        <v>475</v>
      </c>
      <c r="B241" s="43" t="s">
        <v>206</v>
      </c>
      <c r="C241" s="43" t="s">
        <v>57</v>
      </c>
      <c r="D241" s="43" t="s">
        <v>1343</v>
      </c>
      <c r="E241" s="43" t="s">
        <v>783</v>
      </c>
      <c r="F241" s="94" t="s">
        <v>791</v>
      </c>
      <c r="G241" s="43" t="s">
        <v>207</v>
      </c>
      <c r="H241" s="122">
        <v>2.6013000000000002</v>
      </c>
      <c r="I241" s="122">
        <v>31.215599999999998</v>
      </c>
      <c r="J241" s="115"/>
      <c r="K241" s="44">
        <f t="shared" si="3"/>
        <v>0</v>
      </c>
    </row>
    <row r="242" spans="1:11" x14ac:dyDescent="0.25">
      <c r="A242" s="43" t="s">
        <v>476</v>
      </c>
      <c r="B242" s="43" t="s">
        <v>213</v>
      </c>
      <c r="C242" s="43" t="s">
        <v>212</v>
      </c>
      <c r="D242" s="43" t="s">
        <v>1343</v>
      </c>
      <c r="E242" s="43" t="s">
        <v>783</v>
      </c>
      <c r="F242" s="94" t="s">
        <v>791</v>
      </c>
      <c r="G242" s="43" t="s">
        <v>214</v>
      </c>
      <c r="H242" s="122">
        <v>2.6013000000000002</v>
      </c>
      <c r="I242" s="122">
        <v>31.215599999999998</v>
      </c>
      <c r="J242" s="115"/>
      <c r="K242" s="44">
        <f t="shared" si="3"/>
        <v>0</v>
      </c>
    </row>
    <row r="243" spans="1:11" x14ac:dyDescent="0.25">
      <c r="A243" s="43" t="s">
        <v>477</v>
      </c>
      <c r="B243" s="43" t="s">
        <v>219</v>
      </c>
      <c r="C243" s="43" t="s">
        <v>28</v>
      </c>
      <c r="D243" s="43" t="s">
        <v>1343</v>
      </c>
      <c r="E243" s="43" t="s">
        <v>783</v>
      </c>
      <c r="F243" s="94" t="s">
        <v>791</v>
      </c>
      <c r="G243" s="43" t="s">
        <v>220</v>
      </c>
      <c r="H243" s="122">
        <v>2.6013000000000002</v>
      </c>
      <c r="I243" s="122">
        <v>31.215599999999998</v>
      </c>
      <c r="J243" s="115"/>
      <c r="K243" s="44">
        <f t="shared" si="3"/>
        <v>0</v>
      </c>
    </row>
    <row r="244" spans="1:11" x14ac:dyDescent="0.25">
      <c r="A244" s="43" t="s">
        <v>478</v>
      </c>
      <c r="B244" s="43" t="s">
        <v>221</v>
      </c>
      <c r="C244" s="43" t="s">
        <v>28</v>
      </c>
      <c r="D244" s="43" t="s">
        <v>1343</v>
      </c>
      <c r="E244" s="43" t="s">
        <v>783</v>
      </c>
      <c r="F244" s="94" t="s">
        <v>791</v>
      </c>
      <c r="G244" s="43" t="s">
        <v>222</v>
      </c>
      <c r="H244" s="122">
        <v>2.6955499999999999</v>
      </c>
      <c r="I244" s="122">
        <v>32.346600000000002</v>
      </c>
      <c r="J244" s="115"/>
      <c r="K244" s="44">
        <f t="shared" si="3"/>
        <v>0</v>
      </c>
    </row>
    <row r="245" spans="1:11" x14ac:dyDescent="0.25">
      <c r="A245" s="43" t="s">
        <v>479</v>
      </c>
      <c r="B245" s="43" t="s">
        <v>223</v>
      </c>
      <c r="C245" s="43" t="s">
        <v>28</v>
      </c>
      <c r="D245" s="43" t="s">
        <v>1343</v>
      </c>
      <c r="E245" s="43" t="s">
        <v>783</v>
      </c>
      <c r="F245" s="94" t="s">
        <v>791</v>
      </c>
      <c r="G245" s="43" t="s">
        <v>224</v>
      </c>
      <c r="H245" s="122">
        <v>3.2422</v>
      </c>
      <c r="I245" s="122">
        <v>38.906399999999998</v>
      </c>
      <c r="J245" s="115"/>
      <c r="K245" s="44">
        <f t="shared" si="3"/>
        <v>0</v>
      </c>
    </row>
    <row r="246" spans="1:11" x14ac:dyDescent="0.25">
      <c r="A246" s="43" t="s">
        <v>379</v>
      </c>
      <c r="B246" s="43" t="s">
        <v>14</v>
      </c>
      <c r="C246" s="43" t="s">
        <v>5</v>
      </c>
      <c r="D246" s="43" t="s">
        <v>764</v>
      </c>
      <c r="E246" s="43" t="s">
        <v>783</v>
      </c>
      <c r="F246" s="94" t="s">
        <v>791</v>
      </c>
      <c r="G246" s="43" t="s">
        <v>15</v>
      </c>
      <c r="H246" s="122">
        <v>2.2997000000000001</v>
      </c>
      <c r="I246" s="122">
        <v>27.596399999999999</v>
      </c>
      <c r="J246" s="115"/>
      <c r="K246" s="44">
        <f t="shared" si="3"/>
        <v>0</v>
      </c>
    </row>
    <row r="247" spans="1:11" x14ac:dyDescent="0.25">
      <c r="A247" s="43" t="s">
        <v>366</v>
      </c>
      <c r="B247" s="43" t="s">
        <v>336</v>
      </c>
      <c r="C247" s="43" t="s">
        <v>24</v>
      </c>
      <c r="D247" s="43" t="s">
        <v>764</v>
      </c>
      <c r="E247" s="43" t="s">
        <v>783</v>
      </c>
      <c r="F247" s="94" t="s">
        <v>791</v>
      </c>
      <c r="G247" s="43" t="s">
        <v>344</v>
      </c>
      <c r="H247" s="122">
        <v>2.6812499999999999</v>
      </c>
      <c r="I247" s="122">
        <v>32.174999999999997</v>
      </c>
      <c r="J247" s="115"/>
      <c r="K247" s="44">
        <f t="shared" si="3"/>
        <v>0</v>
      </c>
    </row>
    <row r="248" spans="1:11" ht="15" x14ac:dyDescent="0.25">
      <c r="J248" s="103">
        <f>SUM(J3:J247)</f>
        <v>0</v>
      </c>
      <c r="K248" s="104">
        <f>SUM(K3:K247)</f>
        <v>0</v>
      </c>
    </row>
  </sheetData>
  <pageMargins left="0.25" right="0.25" top="0.75" bottom="0.75" header="0.3" footer="0.3"/>
  <pageSetup scale="75" fitToHeight="0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1AE0-0FB4-4731-A730-EA1EF1991161}">
  <sheetPr>
    <pageSetUpPr fitToPage="1"/>
  </sheetPr>
  <dimension ref="A1:M37"/>
  <sheetViews>
    <sheetView workbookViewId="0">
      <selection activeCell="N14" sqref="N14"/>
    </sheetView>
  </sheetViews>
  <sheetFormatPr defaultColWidth="8.7109375" defaultRowHeight="15" x14ac:dyDescent="0.25"/>
  <cols>
    <col min="1" max="16384" width="8.7109375" style="42"/>
  </cols>
  <sheetData>
    <row r="1" spans="1:13" s="40" customFormat="1" x14ac:dyDescent="0.25">
      <c r="A1" s="39" t="s">
        <v>771</v>
      </c>
    </row>
    <row r="2" spans="1:13" s="40" customFormat="1" x14ac:dyDescent="0.25">
      <c r="A2" s="40" t="s">
        <v>306</v>
      </c>
    </row>
    <row r="3" spans="1:13" s="40" customFormat="1" x14ac:dyDescent="0.25">
      <c r="A3" s="40" t="s">
        <v>307</v>
      </c>
    </row>
    <row r="4" spans="1:13" s="40" customFormat="1" x14ac:dyDescent="0.25">
      <c r="A4" s="40" t="s">
        <v>772</v>
      </c>
    </row>
    <row r="5" spans="1:13" s="40" customFormat="1" x14ac:dyDescent="0.25">
      <c r="A5" s="40" t="s">
        <v>773</v>
      </c>
    </row>
    <row r="6" spans="1:13" s="40" customFormat="1" x14ac:dyDescent="0.25">
      <c r="A6" s="40" t="s">
        <v>308</v>
      </c>
    </row>
    <row r="7" spans="1:13" s="40" customFormat="1" x14ac:dyDescent="0.25">
      <c r="A7" s="40" t="s">
        <v>309</v>
      </c>
    </row>
    <row r="8" spans="1:13" s="40" customFormat="1" x14ac:dyDescent="0.25">
      <c r="A8" s="40" t="s">
        <v>310</v>
      </c>
    </row>
    <row r="9" spans="1:13" s="40" customFormat="1" x14ac:dyDescent="0.25">
      <c r="A9" s="40" t="s">
        <v>311</v>
      </c>
    </row>
    <row r="10" spans="1:13" s="41" customFormat="1" x14ac:dyDescent="0.25">
      <c r="A10" s="39" t="s">
        <v>774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1:13" s="41" customFormat="1" x14ac:dyDescent="0.25">
      <c r="A11" s="39" t="s">
        <v>1352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</row>
    <row r="12" spans="1:13" s="40" customFormat="1" x14ac:dyDescent="0.25">
      <c r="A12" s="40" t="s">
        <v>312</v>
      </c>
    </row>
    <row r="13" spans="1:13" s="40" customFormat="1" x14ac:dyDescent="0.25">
      <c r="A13" s="40" t="s">
        <v>775</v>
      </c>
    </row>
    <row r="14" spans="1:13" s="40" customFormat="1" x14ac:dyDescent="0.25">
      <c r="A14" s="40" t="s">
        <v>776</v>
      </c>
    </row>
    <row r="15" spans="1:13" s="40" customFormat="1" x14ac:dyDescent="0.25">
      <c r="A15" s="40" t="s">
        <v>1353</v>
      </c>
    </row>
    <row r="16" spans="1:13" s="40" customFormat="1" x14ac:dyDescent="0.25">
      <c r="A16" s="40" t="s">
        <v>777</v>
      </c>
    </row>
    <row r="17" spans="1:1" s="40" customFormat="1" x14ac:dyDescent="0.25">
      <c r="A17" s="40" t="s">
        <v>778</v>
      </c>
    </row>
    <row r="18" spans="1:1" s="40" customFormat="1" x14ac:dyDescent="0.25">
      <c r="A18" s="40" t="s">
        <v>313</v>
      </c>
    </row>
    <row r="19" spans="1:1" s="40" customFormat="1" x14ac:dyDescent="0.25">
      <c r="A19" s="40" t="s">
        <v>314</v>
      </c>
    </row>
    <row r="20" spans="1:1" s="40" customFormat="1" x14ac:dyDescent="0.25">
      <c r="A20" s="40" t="s">
        <v>315</v>
      </c>
    </row>
    <row r="21" spans="1:1" s="40" customFormat="1" x14ac:dyDescent="0.25">
      <c r="A21" s="40" t="s">
        <v>316</v>
      </c>
    </row>
    <row r="22" spans="1:1" s="40" customFormat="1" x14ac:dyDescent="0.25">
      <c r="A22" s="40" t="s">
        <v>317</v>
      </c>
    </row>
    <row r="23" spans="1:1" s="40" customFormat="1" x14ac:dyDescent="0.25">
      <c r="A23" s="40" t="s">
        <v>1354</v>
      </c>
    </row>
    <row r="24" spans="1:1" s="40" customFormat="1" x14ac:dyDescent="0.25">
      <c r="A24" s="40" t="s">
        <v>318</v>
      </c>
    </row>
    <row r="25" spans="1:1" s="40" customFormat="1" x14ac:dyDescent="0.25">
      <c r="A25" s="40" t="s">
        <v>319</v>
      </c>
    </row>
    <row r="26" spans="1:1" s="40" customFormat="1" x14ac:dyDescent="0.25">
      <c r="A26" s="40" t="s">
        <v>320</v>
      </c>
    </row>
    <row r="27" spans="1:1" s="40" customFormat="1" x14ac:dyDescent="0.25">
      <c r="A27" s="40" t="s">
        <v>1355</v>
      </c>
    </row>
    <row r="28" spans="1:1" s="40" customFormat="1" x14ac:dyDescent="0.25">
      <c r="A28" s="40" t="s">
        <v>321</v>
      </c>
    </row>
    <row r="29" spans="1:1" s="40" customFormat="1" x14ac:dyDescent="0.25">
      <c r="A29" s="40" t="s">
        <v>322</v>
      </c>
    </row>
    <row r="30" spans="1:1" s="40" customFormat="1" x14ac:dyDescent="0.25">
      <c r="A30" s="40" t="s">
        <v>323</v>
      </c>
    </row>
    <row r="31" spans="1:1" s="40" customFormat="1" x14ac:dyDescent="0.25">
      <c r="A31" s="40" t="s">
        <v>324</v>
      </c>
    </row>
    <row r="32" spans="1:1" s="40" customFormat="1" x14ac:dyDescent="0.25">
      <c r="A32" s="40" t="s">
        <v>325</v>
      </c>
    </row>
    <row r="33" spans="1:1" s="40" customFormat="1" x14ac:dyDescent="0.25">
      <c r="A33" s="40" t="s">
        <v>326</v>
      </c>
    </row>
    <row r="34" spans="1:1" s="40" customFormat="1" x14ac:dyDescent="0.25">
      <c r="A34" s="40" t="s">
        <v>327</v>
      </c>
    </row>
    <row r="35" spans="1:1" s="40" customFormat="1" x14ac:dyDescent="0.25">
      <c r="A35" s="40" t="s">
        <v>328</v>
      </c>
    </row>
    <row r="36" spans="1:1" s="40" customFormat="1" x14ac:dyDescent="0.25">
      <c r="A36" s="40" t="s">
        <v>329</v>
      </c>
    </row>
    <row r="37" spans="1:1" s="40" customFormat="1" x14ac:dyDescent="0.25">
      <c r="A37" s="40" t="s">
        <v>330</v>
      </c>
    </row>
  </sheetData>
  <pageMargins left="0.25" right="0.25" top="0.75" bottom="0.75" header="0.3" footer="0.3"/>
  <pageSetup scale="84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FH26 Promo and Cover</vt:lpstr>
      <vt:lpstr>FH26 Order Form Part A</vt:lpstr>
      <vt:lpstr>FH26 Order Form Part B</vt:lpstr>
      <vt:lpstr>FH26 Terms of Sale</vt:lpstr>
      <vt:lpstr>'FH26 Promo and Cover'!Print_Area</vt:lpstr>
      <vt:lpstr>'FH26 Order Form Part 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Millies</dc:creator>
  <cp:lastModifiedBy>Catrina Roberts</cp:lastModifiedBy>
  <cp:lastPrinted>2025-11-04T22:04:13Z</cp:lastPrinted>
  <dcterms:created xsi:type="dcterms:W3CDTF">2021-07-09T18:23:12Z</dcterms:created>
  <dcterms:modified xsi:type="dcterms:W3CDTF">2026-01-19T17:38:39Z</dcterms:modified>
</cp:coreProperties>
</file>