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ylekrebs/Documents/Happy Boa Documents/Pricing/"/>
    </mc:Choice>
  </mc:AlternateContent>
  <xr:revisionPtr revIDLastSave="0" documentId="8_{4774EB5B-99FE-E945-B569-05640E81C748}" xr6:coauthVersionLast="47" xr6:coauthVersionMax="47" xr10:uidLastSave="{00000000-0000-0000-0000-000000000000}"/>
  <bookViews>
    <workbookView xWindow="3920" yWindow="2040" windowWidth="40020" windowHeight="23560" xr2:uid="{00000000-000D-0000-FFFF-FFFF00000000}"/>
  </bookViews>
  <sheets>
    <sheet name="Prices" sheetId="5" r:id="rId1"/>
  </sheets>
  <externalReferences>
    <externalReference r:id="rId2"/>
  </externalReferences>
  <definedNames>
    <definedName name="Billing">'[1]Data Base'!$AC$4:$AC$5</definedName>
    <definedName name="BillingAddress">#REF!</definedName>
    <definedName name="CityStateZip">#REF!</definedName>
    <definedName name="CompanyName">#REF!</definedName>
    <definedName name="ContactName">#REF!</definedName>
    <definedName name="customer1">#REF!</definedName>
    <definedName name="customer2">#REF!</definedName>
    <definedName name="Email">#REF!</definedName>
    <definedName name="kylepartial">'[1]Data Base'!$AE$4:$AE$8</definedName>
    <definedName name="MYARNCHOICE">'[1]Data Base'!$AG$5:$AG$14</definedName>
    <definedName name="NYARNCHOICE">'[1]Data Base'!$AG$45:$AG$50</definedName>
    <definedName name="Party_City">#REF!</definedName>
    <definedName name="PaymentTerms">'[1]Data Base'!$X$3:$X$10</definedName>
    <definedName name="PhoneNumber">#REF!</definedName>
    <definedName name="PhoneNumber2">#REF!</definedName>
    <definedName name="_xlnm.Print_Area" localSheetId="0">Prices!$A$1:$M$101</definedName>
    <definedName name="_xlnm.Print_Titles" localSheetId="0">Prices!$8:$8</definedName>
    <definedName name="Products">'[1]Data Base'!$F$4:$F$235</definedName>
    <definedName name="PYARNCHOICE">'[1]Data Base'!$AG$17:$AG$43</definedName>
    <definedName name="RIBBONS">'[1]Data Base'!$S$19:$S$35</definedName>
    <definedName name="Same_as_Billing">#REF!</definedName>
    <definedName name="SewLabel">'[1]Data Base'!$U$4:$U$6</definedName>
    <definedName name="SewLabelTag">'[1]Data Base'!$T$4:$T$6</definedName>
    <definedName name="shipaddress">#REF!</definedName>
    <definedName name="shipcity">#REF!</definedName>
    <definedName name="shipcitystatezip">#REF!</definedName>
    <definedName name="shipcompanyname">#REF!</definedName>
    <definedName name="shipcontactname">#REF!</definedName>
    <definedName name="shipemail">#REF!</definedName>
    <definedName name="shipNotes">#REF!</definedName>
    <definedName name="shipNotes2">#REF!</definedName>
    <definedName name="shipNotes3">#REF!</definedName>
    <definedName name="shipphonenumber">#REF!</definedName>
    <definedName name="ShippingAddress">#REF!</definedName>
    <definedName name="shipState">#REF!</definedName>
    <definedName name="shipZip">#REF!</definedName>
    <definedName name="Type">'[1]Data Base'!$S$4:$S$5</definedName>
    <definedName name="YarnChoice">'[1]Data Base'!$AG$5:$AG$57</definedName>
    <definedName name="YesNo">'[1]Data Base'!$T$4:$T$5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8" i="5" l="1"/>
  <c r="M97" i="5"/>
  <c r="M96" i="5"/>
  <c r="M95" i="5"/>
  <c r="M94" i="5"/>
  <c r="M93" i="5"/>
  <c r="M92" i="5"/>
  <c r="M91" i="5"/>
  <c r="M90" i="5"/>
  <c r="M88" i="5"/>
  <c r="M87" i="5"/>
  <c r="M86" i="5"/>
  <c r="M85" i="5"/>
  <c r="M84" i="5"/>
  <c r="M83" i="5"/>
  <c r="M82" i="5"/>
  <c r="M81" i="5"/>
  <c r="M79" i="5"/>
  <c r="M78" i="5"/>
  <c r="M77" i="5"/>
  <c r="M76" i="5"/>
  <c r="M75" i="5"/>
  <c r="M74" i="5"/>
  <c r="M73" i="5"/>
  <c r="M72" i="5"/>
  <c r="M71" i="5"/>
  <c r="M70" i="5"/>
  <c r="M69" i="5"/>
  <c r="M68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4" i="5"/>
  <c r="M43" i="5"/>
  <c r="M42" i="5"/>
  <c r="M41" i="5"/>
  <c r="M40" i="5"/>
  <c r="M39" i="5"/>
  <c r="M38" i="5"/>
  <c r="M37" i="5"/>
  <c r="M36" i="5"/>
  <c r="M34" i="5"/>
  <c r="M33" i="5"/>
  <c r="M32" i="5"/>
  <c r="M31" i="5"/>
  <c r="M30" i="5"/>
  <c r="M29" i="5"/>
  <c r="M28" i="5"/>
  <c r="M27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101" i="5" l="1"/>
  <c r="K101" i="5" l="1"/>
  <c r="H7" i="5"/>
  <c r="F7" i="5"/>
  <c r="F6" i="5"/>
  <c r="F5" i="5"/>
  <c r="F4" i="5"/>
  <c r="F2" i="5"/>
  <c r="B7" i="5"/>
  <c r="B6" i="5"/>
  <c r="B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mobrien2</author>
  </authors>
  <commentList>
    <comment ref="K8" authorId="0" shapeId="0" xr:uid="{60E36F6C-D47E-0C44-8A00-ABEABDFF8098}">
      <text>
        <r>
          <rPr>
            <sz val="11"/>
            <color rgb="FF000000"/>
            <rFont val="Helvetica"/>
            <family val="2"/>
          </rPr>
          <t xml:space="preserve">mobrien2:
</t>
        </r>
        <r>
          <rPr>
            <sz val="11"/>
            <color rgb="FF000000"/>
            <rFont val="Helvetica"/>
            <family val="2"/>
          </rPr>
          <t xml:space="preserve">Min Order Qty / EOQ:
</t>
        </r>
        <r>
          <rPr>
            <sz val="11"/>
            <color rgb="FF000000"/>
            <rFont val="Helvetica"/>
            <family val="2"/>
          </rPr>
          <t xml:space="preserve">Order Minimum stipulated by Vendor 
</t>
        </r>
        <r>
          <rPr>
            <sz val="11"/>
            <color rgb="FF000000"/>
            <rFont val="Helvetica"/>
            <family val="2"/>
          </rPr>
          <t xml:space="preserve">
</t>
        </r>
        <r>
          <rPr>
            <sz val="11"/>
            <color rgb="FF000000"/>
            <rFont val="Helvetica"/>
            <family val="2"/>
          </rPr>
          <t xml:space="preserve">Enter only if changing
</t>
        </r>
      </text>
    </comment>
  </commentList>
</comments>
</file>

<file path=xl/sharedStrings.xml><?xml version="1.0" encoding="utf-8"?>
<sst xmlns="http://schemas.openxmlformats.org/spreadsheetml/2006/main" count="551" uniqueCount="262">
  <si>
    <t>SKU</t>
  </si>
  <si>
    <t>Material</t>
  </si>
  <si>
    <t>Grams</t>
  </si>
  <si>
    <t>Delivery Time</t>
  </si>
  <si>
    <t>MOQ</t>
  </si>
  <si>
    <t>Inner</t>
  </si>
  <si>
    <t>Master Carton</t>
  </si>
  <si>
    <t>VENDOR ITEM #</t>
  </si>
  <si>
    <t>UPC</t>
  </si>
  <si>
    <t xml:space="preserve"> Order Qty</t>
  </si>
  <si>
    <t>UNIT COST</t>
  </si>
  <si>
    <t>TOTAL</t>
  </si>
  <si>
    <t>Polyester</t>
  </si>
  <si>
    <t>851833007052</t>
  </si>
  <si>
    <t>Original Featherless Boa - Luau Pink</t>
  </si>
  <si>
    <t>ORG-BOA-PK7-2</t>
  </si>
  <si>
    <t>Original Featherless Boa - Luau Purple</t>
  </si>
  <si>
    <t>ORG-BOA-PUR7-2</t>
  </si>
  <si>
    <t>851833007083</t>
  </si>
  <si>
    <t>Original Featherless Boa - Blue</t>
  </si>
  <si>
    <t>ORG-BOA-BLU-2</t>
  </si>
  <si>
    <t>851833007533</t>
  </si>
  <si>
    <t>Original Featherless Boa - Red</t>
  </si>
  <si>
    <t>ORG-BOA-RED-2</t>
  </si>
  <si>
    <t>851833007526</t>
  </si>
  <si>
    <t>Original Featherless Boa - Hot Pink</t>
  </si>
  <si>
    <t>ORG-BOA-HPK-2</t>
  </si>
  <si>
    <t>851833007519</t>
  </si>
  <si>
    <t>Original Featherless Boa - Black</t>
  </si>
  <si>
    <t>ORG-BOA-BLK-2</t>
  </si>
  <si>
    <t>851833007502</t>
  </si>
  <si>
    <t>Original Featherless Boa - Soft Pink</t>
  </si>
  <si>
    <t>ORG-BOA-PNK-2</t>
  </si>
  <si>
    <t>851833007496</t>
  </si>
  <si>
    <t>Original Featherless Boa - Yellow</t>
  </si>
  <si>
    <t>ORG-BOA-YEL-2</t>
  </si>
  <si>
    <t>851833007465</t>
  </si>
  <si>
    <t>Original Featherless Boa - Green</t>
  </si>
  <si>
    <t>ORG-BOA-GRN-2</t>
  </si>
  <si>
    <t>851833007489</t>
  </si>
  <si>
    <t>Original Featherless Boa - White</t>
  </si>
  <si>
    <t>ORG-BOA-WHT-2</t>
  </si>
  <si>
    <t>851833007472</t>
  </si>
  <si>
    <t>Original Featherless Boa - Orange</t>
  </si>
  <si>
    <t>ORG-BOA-ORG-2</t>
  </si>
  <si>
    <t>851833007595</t>
  </si>
  <si>
    <t>Original Boa - Black White</t>
  </si>
  <si>
    <t>ORG-BOA-BKW-2</t>
  </si>
  <si>
    <t>851833007816</t>
  </si>
  <si>
    <t>Original Boa - Black Red</t>
  </si>
  <si>
    <t>ORG-BOA-BKR-2</t>
  </si>
  <si>
    <t>851833007823</t>
  </si>
  <si>
    <t xml:space="preserve"> </t>
  </si>
  <si>
    <t>Original Boa - Red White</t>
  </si>
  <si>
    <t>ORG-BOA-RDW-2</t>
  </si>
  <si>
    <t>851833007830</t>
  </si>
  <si>
    <t>Original Boa - Pink Mix</t>
  </si>
  <si>
    <t>ORG-BOA-PMIX-2</t>
  </si>
  <si>
    <t>851833007847</t>
  </si>
  <si>
    <t>Original Boa - Black Hot Pink</t>
  </si>
  <si>
    <t>ORG-BOA-BKP-2</t>
  </si>
  <si>
    <t>851833007854</t>
  </si>
  <si>
    <t>Original Boa - Blue Hot Pink</t>
  </si>
  <si>
    <t>ORG-BOA-BLUP-2</t>
  </si>
  <si>
    <t>Original Boa - Rainbow Explosion</t>
  </si>
  <si>
    <t>ORG-BOA-BOW-2</t>
  </si>
  <si>
    <t>851833007755</t>
  </si>
  <si>
    <t>ORG-BOA-USA-2</t>
  </si>
  <si>
    <t>851833007762</t>
  </si>
  <si>
    <t>ORG-BOA-MRG-2</t>
  </si>
  <si>
    <t>851833007601</t>
  </si>
  <si>
    <t>Original Boa - Black Orange</t>
  </si>
  <si>
    <t>ORG-BOA-BORG-2</t>
  </si>
  <si>
    <t>Microfiber</t>
  </si>
  <si>
    <t>12</t>
  </si>
  <si>
    <t>SUP-XBOA-WT-2</t>
  </si>
  <si>
    <t>851833007250</t>
  </si>
  <si>
    <t>SUP-XBOA-BLK-2</t>
  </si>
  <si>
    <t>851833007441</t>
  </si>
  <si>
    <t>SUP-XBOA-RED-2</t>
  </si>
  <si>
    <t>851833007458</t>
  </si>
  <si>
    <t>SUP-XBOA-SHAG-2</t>
  </si>
  <si>
    <t>851833007243</t>
  </si>
  <si>
    <t>SUP-XBOA-HPK-2</t>
  </si>
  <si>
    <t>SUP-XBOA-BKW-2</t>
  </si>
  <si>
    <t>SUP-XBOA-BKR-2</t>
  </si>
  <si>
    <t>SUP-XBOA-RDW-2</t>
  </si>
  <si>
    <t>ORG-CBOA-BLU-2</t>
  </si>
  <si>
    <t>851833007670</t>
  </si>
  <si>
    <t>ORG-CBOA-RED-2</t>
  </si>
  <si>
    <t>851833007694</t>
  </si>
  <si>
    <t>Child Original Boa - Hot Pink</t>
  </si>
  <si>
    <t>ORG-CBOA-HPK-2</t>
  </si>
  <si>
    <t>851833007687</t>
  </si>
  <si>
    <t>ORG-CBOA-BLK-2</t>
  </si>
  <si>
    <t>851833007656</t>
  </si>
  <si>
    <t>Child Original Boa - Soft Pink</t>
  </si>
  <si>
    <t>ORG-CBOA-PNK-2</t>
  </si>
  <si>
    <t>851833007724</t>
  </si>
  <si>
    <t>ORG-CBOA-YEL-2</t>
  </si>
  <si>
    <t>851833007717</t>
  </si>
  <si>
    <t>ORG-CBOA-GRN-2</t>
  </si>
  <si>
    <t>851833007700</t>
  </si>
  <si>
    <t>ORG-CBOA-WHT-2</t>
  </si>
  <si>
    <t>851833007663</t>
  </si>
  <si>
    <t>ORG-CBOA-ORG-2</t>
  </si>
  <si>
    <t>851833007809</t>
  </si>
  <si>
    <t>851833007793</t>
  </si>
  <si>
    <t>Child Original Boa - Valentine (Red Soft Pink)</t>
  </si>
  <si>
    <t>ORG-CBOA-VAL-2</t>
  </si>
  <si>
    <t>Child Original Boa - Paddy (Green White)</t>
  </si>
  <si>
    <t>ORG-CBOA-PAD-2</t>
  </si>
  <si>
    <t>Child Original Boa - Cowboy (Blue White)</t>
  </si>
  <si>
    <t>ORG-CBOA-COW-2</t>
  </si>
  <si>
    <t>ORG-CBOA-XMAS-2</t>
  </si>
  <si>
    <t>Child Original Boa - Black White</t>
  </si>
  <si>
    <t>ORG-CBOA-BKW-2</t>
  </si>
  <si>
    <t>Child Original Boa - Black Red</t>
  </si>
  <si>
    <t>ORG-CBOA-BKR-2</t>
  </si>
  <si>
    <t>Child Original Boa - Red White</t>
  </si>
  <si>
    <t>ORG-CBOA-RDW-2</t>
  </si>
  <si>
    <t>Child Original Boa - Pink Mix</t>
  </si>
  <si>
    <t>ORG-CBOA-PMIX-2</t>
  </si>
  <si>
    <t>Child Original Boa - Black Hot Pink</t>
  </si>
  <si>
    <t>ORG-CBOA-BKP-2</t>
  </si>
  <si>
    <t>Child Original Boa - Blue Hot Pink</t>
  </si>
  <si>
    <t>ORG-CBOA-BLUP-2</t>
  </si>
  <si>
    <t>Child Original Boa - Rainbow Explosion</t>
  </si>
  <si>
    <t>ORG-CBOA-BOW-2</t>
  </si>
  <si>
    <t>ORG-CBOA-USA-2</t>
  </si>
  <si>
    <t>ORG-CBOA-ANT-2</t>
  </si>
  <si>
    <t>ORG-CBOA-MRG-2</t>
  </si>
  <si>
    <t>Child Original Boa - CincdMayo (Grn, Red, Wht)</t>
  </si>
  <si>
    <t>ORG-CBOA-MAYO-2</t>
  </si>
  <si>
    <t>Child Original Boa - Black Orange</t>
  </si>
  <si>
    <t>ORG-CBOA-BORG-2</t>
  </si>
  <si>
    <t>Description</t>
  </si>
  <si>
    <t>851833007731</t>
  </si>
  <si>
    <t>Company:</t>
  </si>
  <si>
    <t>Buyer Name:</t>
  </si>
  <si>
    <t>City, State, Zip</t>
  </si>
  <si>
    <t>Email:</t>
  </si>
  <si>
    <t>City</t>
  </si>
  <si>
    <t xml:space="preserve">  </t>
  </si>
  <si>
    <t>851833007922</t>
  </si>
  <si>
    <t>851833007908</t>
  </si>
  <si>
    <t>851833007915</t>
  </si>
  <si>
    <t>851833007960</t>
  </si>
  <si>
    <t>851833007939</t>
  </si>
  <si>
    <t>851833007946</t>
  </si>
  <si>
    <t>Phone #:</t>
  </si>
  <si>
    <t>Original Boa - Red Purple</t>
  </si>
  <si>
    <t>ORG-BOA-RDPR-2</t>
  </si>
  <si>
    <t>Original Featherless Boa - Silver</t>
  </si>
  <si>
    <t>Original Featherless Boa - Light Gold</t>
  </si>
  <si>
    <t>ORG-BOA-LGLD-2</t>
  </si>
  <si>
    <t>ORG-BOA-SIL-2</t>
  </si>
  <si>
    <t>SUP-XBOA-BLU-2</t>
  </si>
  <si>
    <t>SUP-XBOA-PUR-2</t>
  </si>
  <si>
    <t>SUP-XBOA-GRN-2</t>
  </si>
  <si>
    <t>SUP-XBOA-MRG-2</t>
  </si>
  <si>
    <t>Child Original Boa - Light Gold</t>
  </si>
  <si>
    <t>Child Original Boa - Silver</t>
  </si>
  <si>
    <t>ORG-CBOA-LGLD-2</t>
  </si>
  <si>
    <t>ORG-CBOA-SIL-2</t>
  </si>
  <si>
    <t>Child Original Boa - Red Purple</t>
  </si>
  <si>
    <t>ORG-CBOA-RDPR-2</t>
  </si>
  <si>
    <t xml:space="preserve">                           THEME</t>
  </si>
  <si>
    <t>Child Original Boa - Mardi Gras</t>
  </si>
  <si>
    <t>Child Original Boa - USA</t>
  </si>
  <si>
    <t>Child Original Boa - Blue</t>
  </si>
  <si>
    <t>Child Original Boa - Red</t>
  </si>
  <si>
    <t>Child Original Boa - Black</t>
  </si>
  <si>
    <t>Child Original Boa - Yellow</t>
  </si>
  <si>
    <t>Child Original Boa - Green</t>
  </si>
  <si>
    <t>Child Original Boa - White</t>
  </si>
  <si>
    <t>Child Original Boa - Orange</t>
  </si>
  <si>
    <t>Child Original Boa - Purple</t>
  </si>
  <si>
    <t>ORG-CBOA-PUR-2</t>
  </si>
  <si>
    <t>Original Featherless Boa - Purple</t>
  </si>
  <si>
    <t>ORG-BOA-PUR-2</t>
  </si>
  <si>
    <t xml:space="preserve">                        MIX COLOR</t>
  </si>
  <si>
    <r>
      <rPr>
        <sz val="16"/>
        <color indexed="8"/>
        <rFont val="Arial"/>
        <family val="2"/>
      </rPr>
      <t>XL SUPER Boa - Snow White</t>
    </r>
  </si>
  <si>
    <t>XL SUPER Boa - Black</t>
  </si>
  <si>
    <r>
      <rPr>
        <sz val="16"/>
        <color indexed="8"/>
        <rFont val="Arial"/>
        <family val="2"/>
      </rPr>
      <t>XL SUPER Boa - Red</t>
    </r>
  </si>
  <si>
    <r>
      <rPr>
        <sz val="16"/>
        <color indexed="8"/>
        <rFont val="Arial"/>
        <family val="2"/>
      </rPr>
      <t>XL SUPER Boa - Shag</t>
    </r>
  </si>
  <si>
    <r>
      <rPr>
        <sz val="16"/>
        <color indexed="8"/>
        <rFont val="Arial"/>
        <family val="2"/>
      </rPr>
      <t>XL SUPER Boa - Hot Pink</t>
    </r>
  </si>
  <si>
    <t>XL SUPER Boa - Blue</t>
  </si>
  <si>
    <t>XL SUPER Boa - Purple</t>
  </si>
  <si>
    <t>XL SUPER Boa - Green</t>
  </si>
  <si>
    <t>XL SUPER Boa - Mardi Gras</t>
  </si>
  <si>
    <r>
      <rPr>
        <sz val="16"/>
        <color indexed="8"/>
        <rFont val="Arial"/>
        <family val="2"/>
      </rPr>
      <t>XL SUPER Boa - Black White</t>
    </r>
  </si>
  <si>
    <r>
      <rPr>
        <sz val="16"/>
        <color indexed="8"/>
        <rFont val="Arial"/>
        <family val="2"/>
      </rPr>
      <t>XL SUPER Boa - Black Red</t>
    </r>
  </si>
  <si>
    <t>XL SUPER Boa - Red White</t>
  </si>
  <si>
    <t>Original Boa - USA</t>
  </si>
  <si>
    <t>Original Boa - Mardi Gras</t>
  </si>
  <si>
    <t>one</t>
  </si>
  <si>
    <t>Child Original Boa - Saints (Black Light Gold)</t>
  </si>
  <si>
    <t>Billing Address:</t>
  </si>
  <si>
    <t>Notes:</t>
  </si>
  <si>
    <t>851833007212</t>
  </si>
  <si>
    <t>XL SUPER Boa - Red Purple</t>
  </si>
  <si>
    <t>SUP-XBOA-RDPR-2</t>
  </si>
  <si>
    <t>851833007977</t>
  </si>
  <si>
    <t>851833007984</t>
  </si>
  <si>
    <t>851833007991</t>
  </si>
  <si>
    <t>Original Boa - Cinco de Mayo - Grn, Red, White</t>
  </si>
  <si>
    <t>851833007953</t>
  </si>
  <si>
    <t>ORG-BOA-MAYO-2</t>
  </si>
  <si>
    <t>*</t>
  </si>
  <si>
    <t>851833007113</t>
  </si>
  <si>
    <t>SUP-XBOA-XMAS-2</t>
  </si>
  <si>
    <t>XL SUPER Boa - Christmas (Green Red)</t>
  </si>
  <si>
    <t>ORG-BOA-COW-2</t>
  </si>
  <si>
    <t>ORG-BOA-XMAS-2</t>
  </si>
  <si>
    <t>ORG-BOA-PAD-2</t>
  </si>
  <si>
    <t>ORG-BOA-VAL-2</t>
  </si>
  <si>
    <t xml:space="preserve"> ORG-BOA-ANT-2</t>
  </si>
  <si>
    <t>XL SUPER Boa - Black Hot Pink</t>
  </si>
  <si>
    <t>SUP-XBOA-BKP-2</t>
  </si>
  <si>
    <t>XL SUPER Boa - Blue Hot Pink</t>
  </si>
  <si>
    <t>SUP-XBOA-BLUP-2</t>
  </si>
  <si>
    <t>SUP-XBOA-COW-2</t>
  </si>
  <si>
    <t>SUP-XBOA-PAD-2</t>
  </si>
  <si>
    <t>XL SUPER Boa - Cowboy (Blue White)</t>
  </si>
  <si>
    <t>XL SUPER Boa - Paddy (Green White)</t>
  </si>
  <si>
    <t>Original Boa - Christmas (Green Red)</t>
  </si>
  <si>
    <t>Original Boa - Paddy (Green White)</t>
  </si>
  <si>
    <t>Original Boa - Valentine (Red Soft Pink)</t>
  </si>
  <si>
    <t>Original Boa - Cowboy (Blue White)</t>
  </si>
  <si>
    <t>Original Boa - Saints (Black Lite Gold)</t>
  </si>
  <si>
    <t>Child Original Boa - Christmas (Green Red)</t>
  </si>
  <si>
    <t xml:space="preserve">                                          MIX COLOR</t>
  </si>
  <si>
    <t xml:space="preserve">                                              THEME</t>
  </si>
  <si>
    <r>
      <t xml:space="preserve">       Child Original Featherless Boa - </t>
    </r>
    <r>
      <rPr>
        <sz val="36"/>
        <color theme="0"/>
        <rFont val="Arial"/>
        <family val="2"/>
      </rPr>
      <t>40 inches</t>
    </r>
    <r>
      <rPr>
        <sz val="32"/>
        <color theme="0"/>
        <rFont val="Arial"/>
        <family val="2"/>
      </rPr>
      <t xml:space="preserve">    </t>
    </r>
    <r>
      <rPr>
        <i/>
        <sz val="29"/>
        <color theme="0"/>
        <rFont val="Arial"/>
        <family val="2"/>
      </rPr>
      <t>Child Size</t>
    </r>
  </si>
  <si>
    <t>Total:</t>
  </si>
  <si>
    <t>851833007366</t>
  </si>
  <si>
    <t>851833007649</t>
  </si>
  <si>
    <t>851833007090</t>
  </si>
  <si>
    <t>851833007045</t>
  </si>
  <si>
    <t>851833007397</t>
  </si>
  <si>
    <t xml:space="preserve"> Ship Name:</t>
  </si>
  <si>
    <t>XL SUPER Boa - Gold</t>
  </si>
  <si>
    <t>SUP-XBOA-GLD-2</t>
  </si>
  <si>
    <t>696304351902</t>
  </si>
  <si>
    <t>XL SUPER Boa - LSU  (Purple Gold)</t>
  </si>
  <si>
    <t>SUP-XBOA-PURG-2</t>
  </si>
  <si>
    <t xml:space="preserve"> 696304351971</t>
  </si>
  <si>
    <t>Original Featherless Boa - Luau Yellow</t>
  </si>
  <si>
    <t>Original Featherless Boa - Luau Orange</t>
  </si>
  <si>
    <t xml:space="preserve"> 851833007090</t>
  </si>
  <si>
    <t>851833007069</t>
  </si>
  <si>
    <t xml:space="preserve"> 851833007076</t>
  </si>
  <si>
    <t>ORG-BOA-ORG7-2</t>
  </si>
  <si>
    <t>ORG-BOA-YL7-2</t>
  </si>
  <si>
    <t>Shipping  Address:</t>
  </si>
  <si>
    <t>State, Zip</t>
  </si>
  <si>
    <t xml:space="preserve"> PO #:</t>
  </si>
  <si>
    <t xml:space="preserve"> Terms:</t>
  </si>
  <si>
    <t xml:space="preserve"> Rep:</t>
  </si>
  <si>
    <r>
      <t xml:space="preserve">       SUPER Featherless Boa - </t>
    </r>
    <r>
      <rPr>
        <b/>
        <u/>
        <sz val="26"/>
        <color theme="0"/>
        <rFont val="Arial"/>
        <family val="2"/>
      </rPr>
      <t>72 inches</t>
    </r>
  </si>
  <si>
    <r>
      <t xml:space="preserve">     ORIGINAL Featherless Boa - </t>
    </r>
    <r>
      <rPr>
        <b/>
        <u/>
        <sz val="22"/>
        <color theme="0"/>
        <rFont val="Arial"/>
        <family val="2"/>
      </rPr>
      <t>72 inches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</si>
</sst>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27" x14ac:knownFonts="1">
    <font>
      <sz val="11"/>
      <color indexed="8"/>
      <name val="Lucida Sans Unicode"/>
    </font>
    <font>
      <b/>
      <sz val="15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7"/>
      <color indexed="8"/>
      <name val="Arial"/>
      <family val="2"/>
    </font>
    <font>
      <sz val="16"/>
      <color indexed="8"/>
      <name val="Arial"/>
      <family val="2"/>
    </font>
    <font>
      <sz val="17"/>
      <color indexed="8"/>
      <name val="Arial"/>
      <family val="2"/>
    </font>
    <font>
      <u/>
      <sz val="11"/>
      <color theme="10"/>
      <name val="Lucida Sans Unicode"/>
    </font>
    <font>
      <u/>
      <sz val="11"/>
      <color theme="11"/>
      <name val="Lucida Sans Unicode"/>
    </font>
    <font>
      <sz val="14"/>
      <color rgb="FF000000"/>
      <name val="Arial"/>
      <family val="2"/>
    </font>
    <font>
      <sz val="16"/>
      <color rgb="FF000000"/>
      <name val="Arial"/>
      <family val="2"/>
    </font>
    <font>
      <b/>
      <sz val="16"/>
      <color theme="0"/>
      <name val="Arial"/>
      <family val="2"/>
    </font>
    <font>
      <i/>
      <sz val="29"/>
      <color theme="0"/>
      <name val="Arial"/>
      <family val="2"/>
    </font>
    <font>
      <sz val="32"/>
      <color theme="0"/>
      <name val="Arial"/>
      <family val="2"/>
    </font>
    <font>
      <b/>
      <sz val="18"/>
      <color indexed="8"/>
      <name val="Arial"/>
      <family val="2"/>
    </font>
    <font>
      <sz val="12"/>
      <color indexed="8"/>
      <name val="Arial"/>
      <family val="2"/>
    </font>
    <font>
      <sz val="26"/>
      <color theme="0"/>
      <name val="Arial"/>
      <family val="2"/>
    </font>
    <font>
      <sz val="29"/>
      <color theme="0"/>
      <name val="Arial"/>
      <family val="2"/>
    </font>
    <font>
      <sz val="36"/>
      <color theme="0"/>
      <name val="Arial"/>
      <family val="2"/>
    </font>
    <font>
      <sz val="11"/>
      <color rgb="FF000000"/>
      <name val="Helvetica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b/>
      <sz val="18"/>
      <color theme="0"/>
      <name val="Arial"/>
      <family val="2"/>
    </font>
    <font>
      <b/>
      <u/>
      <sz val="26"/>
      <color theme="0"/>
      <name val="Arial"/>
      <family val="2"/>
    </font>
    <font>
      <b/>
      <sz val="12"/>
      <color indexed="8"/>
      <name val="Arial"/>
      <family val="2"/>
    </font>
    <font>
      <b/>
      <u/>
      <sz val="22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000000"/>
      </patternFill>
    </fill>
    <fill>
      <patternFill patternType="solid">
        <fgColor rgb="FFAC1D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45F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2619FF"/>
        <bgColor indexed="64"/>
      </patternFill>
    </fill>
    <fill>
      <patternFill patternType="solid">
        <fgColor rgb="FFF2CFFF"/>
        <bgColor indexed="64"/>
      </patternFill>
    </fill>
    <fill>
      <patternFill patternType="solid">
        <fgColor rgb="FFF9D4F9"/>
        <bgColor indexed="64"/>
      </patternFill>
    </fill>
    <fill>
      <patternFill patternType="solid">
        <fgColor rgb="FFEE3BF2"/>
        <bgColor indexed="64"/>
      </patternFill>
    </fill>
    <fill>
      <patternFill patternType="solid">
        <fgColor rgb="FFEDC1FE"/>
        <bgColor indexed="64"/>
      </patternFill>
    </fill>
    <fill>
      <patternFill patternType="solid">
        <fgColor rgb="FFAACBF2"/>
        <bgColor indexed="64"/>
      </patternFill>
    </fill>
    <fill>
      <patternFill patternType="solid">
        <fgColor rgb="FFE8AFFE"/>
        <bgColor indexed="64"/>
      </patternFill>
    </fill>
    <fill>
      <patternFill patternType="solid">
        <fgColor rgb="FFEDC2FF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auto="1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medium">
        <color auto="1"/>
      </bottom>
      <diagonal/>
    </border>
  </borders>
  <cellStyleXfs count="494">
    <xf numFmtId="0" fontId="0" fillId="0" borderId="0" applyNumberFormat="0" applyFill="0" applyBorder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0" fontId="21" fillId="0" borderId="0" applyProtection="0"/>
    <xf numFmtId="0" fontId="22" fillId="0" borderId="0" applyNumberFormat="0" applyFill="0" applyBorder="0" applyAlignment="0" applyProtection="0"/>
  </cellStyleXfs>
  <cellXfs count="374">
    <xf numFmtId="0" fontId="0" fillId="0" borderId="0" xfId="0"/>
    <xf numFmtId="0" fontId="3" fillId="0" borderId="0" xfId="0" applyNumberFormat="1" applyFont="1"/>
    <xf numFmtId="49" fontId="6" fillId="3" borderId="1" xfId="0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49" fontId="6" fillId="3" borderId="3" xfId="0" applyNumberFormat="1" applyFont="1" applyFill="1" applyBorder="1" applyAlignment="1">
      <alignment horizontal="left" vertical="center"/>
    </xf>
    <xf numFmtId="164" fontId="6" fillId="3" borderId="3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vertical="center"/>
    </xf>
    <xf numFmtId="49" fontId="3" fillId="3" borderId="11" xfId="0" applyNumberFormat="1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horizontal="left" vertical="center"/>
    </xf>
    <xf numFmtId="49" fontId="6" fillId="5" borderId="1" xfId="0" applyNumberFormat="1" applyFont="1" applyFill="1" applyBorder="1" applyAlignment="1">
      <alignment vertical="center"/>
    </xf>
    <xf numFmtId="49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vertical="center"/>
    </xf>
    <xf numFmtId="49" fontId="3" fillId="5" borderId="11" xfId="0" applyNumberFormat="1" applyFont="1" applyFill="1" applyBorder="1" applyAlignment="1">
      <alignment horizontal="left"/>
    </xf>
    <xf numFmtId="49" fontId="6" fillId="3" borderId="3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left" vertical="center"/>
    </xf>
    <xf numFmtId="49" fontId="11" fillId="7" borderId="15" xfId="0" applyNumberFormat="1" applyFont="1" applyFill="1" applyBorder="1" applyAlignment="1">
      <alignment vertical="center"/>
    </xf>
    <xf numFmtId="49" fontId="6" fillId="6" borderId="1" xfId="0" applyNumberFormat="1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vertical="center"/>
    </xf>
    <xf numFmtId="0" fontId="3" fillId="5" borderId="0" xfId="0" applyNumberFormat="1" applyFont="1" applyFill="1"/>
    <xf numFmtId="0" fontId="0" fillId="5" borderId="0" xfId="0" applyFill="1"/>
    <xf numFmtId="0" fontId="0" fillId="4" borderId="0" xfId="0" applyFill="1"/>
    <xf numFmtId="49" fontId="6" fillId="5" borderId="4" xfId="0" applyNumberFormat="1" applyFont="1" applyFill="1" applyBorder="1" applyAlignment="1">
      <alignment horizontal="left" vertical="center"/>
    </xf>
    <xf numFmtId="49" fontId="6" fillId="5" borderId="4" xfId="0" applyNumberFormat="1" applyFont="1" applyFill="1" applyBorder="1" applyAlignment="1">
      <alignment vertical="center"/>
    </xf>
    <xf numFmtId="164" fontId="6" fillId="5" borderId="4" xfId="0" applyNumberFormat="1" applyFont="1" applyFill="1" applyBorder="1" applyAlignment="1">
      <alignment vertic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/>
    </xf>
    <xf numFmtId="49" fontId="6" fillId="5" borderId="3" xfId="0" applyNumberFormat="1" applyFont="1" applyFill="1" applyBorder="1" applyAlignment="1">
      <alignment horizontal="left" vertical="center"/>
    </xf>
    <xf numFmtId="49" fontId="6" fillId="5" borderId="3" xfId="0" applyNumberFormat="1" applyFont="1" applyFill="1" applyBorder="1" applyAlignment="1">
      <alignment vertical="center"/>
    </xf>
    <xf numFmtId="164" fontId="6" fillId="5" borderId="3" xfId="0" applyNumberFormat="1" applyFont="1" applyFill="1" applyBorder="1" applyAlignment="1">
      <alignment vertical="center"/>
    </xf>
    <xf numFmtId="0" fontId="6" fillId="0" borderId="0" xfId="0" applyNumberFormat="1" applyFont="1" applyAlignment="1">
      <alignment horizontal="left" vertical="center" indent="1"/>
    </xf>
    <xf numFmtId="0" fontId="6" fillId="0" borderId="0" xfId="0" applyNumberFormat="1" applyFont="1" applyAlignment="1">
      <alignment horizontal="left" vertical="center" wrapText="1" indent="1"/>
    </xf>
    <xf numFmtId="49" fontId="6" fillId="5" borderId="3" xfId="0" applyNumberFormat="1" applyFont="1" applyFill="1" applyBorder="1" applyAlignment="1">
      <alignment horizontal="center" vertical="center"/>
    </xf>
    <xf numFmtId="49" fontId="6" fillId="11" borderId="1" xfId="0" applyNumberFormat="1" applyFont="1" applyFill="1" applyBorder="1" applyAlignment="1">
      <alignment horizontal="left" vertical="center"/>
    </xf>
    <xf numFmtId="49" fontId="6" fillId="11" borderId="1" xfId="0" applyNumberFormat="1" applyFont="1" applyFill="1" applyBorder="1" applyAlignment="1">
      <alignment vertical="center"/>
    </xf>
    <xf numFmtId="49" fontId="6" fillId="11" borderId="1" xfId="0" applyNumberFormat="1" applyFont="1" applyFill="1" applyBorder="1" applyAlignment="1">
      <alignment horizontal="center" vertical="center"/>
    </xf>
    <xf numFmtId="164" fontId="6" fillId="11" borderId="1" xfId="0" applyNumberFormat="1" applyFont="1" applyFill="1" applyBorder="1" applyAlignment="1">
      <alignment vertical="center"/>
    </xf>
    <xf numFmtId="49" fontId="11" fillId="13" borderId="15" xfId="0" applyNumberFormat="1" applyFont="1" applyFill="1" applyBorder="1" applyAlignment="1">
      <alignment vertical="center"/>
    </xf>
    <xf numFmtId="49" fontId="6" fillId="14" borderId="1" xfId="0" applyNumberFormat="1" applyFont="1" applyFill="1" applyBorder="1" applyAlignment="1">
      <alignment horizontal="left" vertical="center"/>
    </xf>
    <xf numFmtId="49" fontId="6" fillId="14" borderId="1" xfId="0" applyNumberFormat="1" applyFont="1" applyFill="1" applyBorder="1" applyAlignment="1">
      <alignment vertical="center"/>
    </xf>
    <xf numFmtId="49" fontId="6" fillId="14" borderId="1" xfId="0" applyNumberFormat="1" applyFont="1" applyFill="1" applyBorder="1" applyAlignment="1">
      <alignment horizontal="center" vertical="center"/>
    </xf>
    <xf numFmtId="164" fontId="6" fillId="14" borderId="1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left"/>
    </xf>
    <xf numFmtId="0" fontId="10" fillId="13" borderId="14" xfId="0" applyFont="1" applyFill="1" applyBorder="1" applyAlignment="1">
      <alignment horizontal="left"/>
    </xf>
    <xf numFmtId="49" fontId="11" fillId="13" borderId="15" xfId="0" applyNumberFormat="1" applyFont="1" applyFill="1" applyBorder="1" applyAlignment="1">
      <alignment horizontal="left" vertical="center"/>
    </xf>
    <xf numFmtId="49" fontId="11" fillId="13" borderId="15" xfId="0" applyNumberFormat="1" applyFont="1" applyFill="1" applyBorder="1" applyAlignment="1">
      <alignment horizontal="center" vertical="center"/>
    </xf>
    <xf numFmtId="49" fontId="6" fillId="17" borderId="1" xfId="0" applyNumberFormat="1" applyFont="1" applyFill="1" applyBorder="1" applyAlignment="1">
      <alignment horizontal="left" vertical="center"/>
    </xf>
    <xf numFmtId="49" fontId="6" fillId="17" borderId="1" xfId="0" applyNumberFormat="1" applyFont="1" applyFill="1" applyBorder="1" applyAlignment="1">
      <alignment vertical="center"/>
    </xf>
    <xf numFmtId="49" fontId="7" fillId="17" borderId="1" xfId="0" applyNumberFormat="1" applyFont="1" applyFill="1" applyBorder="1" applyAlignment="1">
      <alignment horizontal="center" vertical="center"/>
    </xf>
    <xf numFmtId="164" fontId="6" fillId="17" borderId="1" xfId="0" applyNumberFormat="1" applyFont="1" applyFill="1" applyBorder="1" applyAlignment="1">
      <alignment vertical="center"/>
    </xf>
    <xf numFmtId="49" fontId="6" fillId="18" borderId="3" xfId="0" applyNumberFormat="1" applyFont="1" applyFill="1" applyBorder="1" applyAlignment="1">
      <alignment horizontal="left" vertical="center"/>
    </xf>
    <xf numFmtId="49" fontId="6" fillId="18" borderId="3" xfId="0" applyNumberFormat="1" applyFont="1" applyFill="1" applyBorder="1" applyAlignment="1">
      <alignment vertical="center"/>
    </xf>
    <xf numFmtId="49" fontId="7" fillId="18" borderId="3" xfId="0" applyNumberFormat="1" applyFont="1" applyFill="1" applyBorder="1" applyAlignment="1">
      <alignment horizontal="center" vertical="center"/>
    </xf>
    <xf numFmtId="164" fontId="6" fillId="18" borderId="3" xfId="0" applyNumberFormat="1" applyFont="1" applyFill="1" applyBorder="1" applyAlignment="1">
      <alignment vertical="center"/>
    </xf>
    <xf numFmtId="49" fontId="6" fillId="18" borderId="1" xfId="0" applyNumberFormat="1" applyFont="1" applyFill="1" applyBorder="1" applyAlignment="1">
      <alignment horizontal="left" vertical="center"/>
    </xf>
    <xf numFmtId="49" fontId="6" fillId="18" borderId="1" xfId="0" applyNumberFormat="1" applyFont="1" applyFill="1" applyBorder="1" applyAlignment="1">
      <alignment vertical="center"/>
    </xf>
    <xf numFmtId="49" fontId="7" fillId="18" borderId="1" xfId="0" applyNumberFormat="1" applyFont="1" applyFill="1" applyBorder="1" applyAlignment="1">
      <alignment horizontal="center" vertical="center"/>
    </xf>
    <xf numFmtId="164" fontId="6" fillId="18" borderId="1" xfId="0" applyNumberFormat="1" applyFont="1" applyFill="1" applyBorder="1" applyAlignment="1">
      <alignment vertical="center"/>
    </xf>
    <xf numFmtId="49" fontId="3" fillId="18" borderId="11" xfId="0" applyNumberFormat="1" applyFont="1" applyFill="1" applyBorder="1" applyAlignment="1">
      <alignment horizontal="left"/>
    </xf>
    <xf numFmtId="49" fontId="6" fillId="18" borderId="4" xfId="0" applyNumberFormat="1" applyFont="1" applyFill="1" applyBorder="1" applyAlignment="1">
      <alignment horizontal="left" vertical="center"/>
    </xf>
    <xf numFmtId="49" fontId="6" fillId="18" borderId="4" xfId="0" applyNumberFormat="1" applyFont="1" applyFill="1" applyBorder="1" applyAlignment="1">
      <alignment vertical="center"/>
    </xf>
    <xf numFmtId="49" fontId="7" fillId="18" borderId="4" xfId="0" applyNumberFormat="1" applyFont="1" applyFill="1" applyBorder="1" applyAlignment="1">
      <alignment horizontal="center" vertical="center"/>
    </xf>
    <xf numFmtId="164" fontId="6" fillId="18" borderId="4" xfId="0" applyNumberFormat="1" applyFont="1" applyFill="1" applyBorder="1" applyAlignment="1">
      <alignment vertical="center"/>
    </xf>
    <xf numFmtId="49" fontId="12" fillId="19" borderId="1" xfId="0" applyNumberFormat="1" applyFont="1" applyFill="1" applyBorder="1" applyAlignment="1">
      <alignment horizontal="left" vertical="center"/>
    </xf>
    <xf numFmtId="49" fontId="6" fillId="19" borderId="1" xfId="0" applyNumberFormat="1" applyFont="1" applyFill="1" applyBorder="1" applyAlignment="1">
      <alignment vertical="center"/>
    </xf>
    <xf numFmtId="49" fontId="7" fillId="19" borderId="1" xfId="0" applyNumberFormat="1" applyFont="1" applyFill="1" applyBorder="1" applyAlignment="1">
      <alignment horizontal="center" vertical="center"/>
    </xf>
    <xf numFmtId="164" fontId="6" fillId="19" borderId="1" xfId="0" applyNumberFormat="1" applyFont="1" applyFill="1" applyBorder="1" applyAlignment="1">
      <alignment vertical="center"/>
    </xf>
    <xf numFmtId="49" fontId="3" fillId="19" borderId="11" xfId="0" applyNumberFormat="1" applyFont="1" applyFill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49" fontId="3" fillId="6" borderId="23" xfId="0" applyNumberFormat="1" applyFont="1" applyFill="1" applyBorder="1" applyAlignment="1">
      <alignment horizontal="left"/>
    </xf>
    <xf numFmtId="49" fontId="6" fillId="6" borderId="23" xfId="0" applyNumberFormat="1" applyFont="1" applyFill="1" applyBorder="1" applyAlignment="1">
      <alignment horizontal="left" vertical="center"/>
    </xf>
    <xf numFmtId="49" fontId="6" fillId="6" borderId="23" xfId="0" applyNumberFormat="1" applyFont="1" applyFill="1" applyBorder="1" applyAlignment="1">
      <alignment vertical="center"/>
    </xf>
    <xf numFmtId="49" fontId="6" fillId="6" borderId="23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16" fillId="0" borderId="0" xfId="0" applyNumberFormat="1" applyFont="1" applyAlignment="1">
      <alignment horizontal="right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 vertical="center"/>
    </xf>
    <xf numFmtId="49" fontId="6" fillId="5" borderId="17" xfId="0" applyNumberFormat="1" applyFont="1" applyFill="1" applyBorder="1" applyAlignment="1">
      <alignment horizontal="left" vertical="center"/>
    </xf>
    <xf numFmtId="49" fontId="7" fillId="5" borderId="17" xfId="0" applyNumberFormat="1" applyFont="1" applyFill="1" applyBorder="1" applyAlignment="1">
      <alignment horizontal="center" vertical="center"/>
    </xf>
    <xf numFmtId="164" fontId="6" fillId="5" borderId="17" xfId="0" applyNumberFormat="1" applyFont="1" applyFill="1" applyBorder="1" applyAlignment="1">
      <alignment vertical="center"/>
    </xf>
    <xf numFmtId="49" fontId="6" fillId="20" borderId="2" xfId="0" applyNumberFormat="1" applyFont="1" applyFill="1" applyBorder="1" applyAlignment="1">
      <alignment horizontal="left" vertical="center"/>
    </xf>
    <xf numFmtId="49" fontId="6" fillId="20" borderId="2" xfId="0" applyNumberFormat="1" applyFont="1" applyFill="1" applyBorder="1" applyAlignment="1">
      <alignment vertical="center"/>
    </xf>
    <xf numFmtId="49" fontId="7" fillId="20" borderId="2" xfId="0" applyNumberFormat="1" applyFont="1" applyFill="1" applyBorder="1" applyAlignment="1">
      <alignment horizontal="center" vertical="center"/>
    </xf>
    <xf numFmtId="164" fontId="6" fillId="20" borderId="4" xfId="0" applyNumberFormat="1" applyFont="1" applyFill="1" applyBorder="1" applyAlignment="1">
      <alignment vertical="center"/>
    </xf>
    <xf numFmtId="0" fontId="10" fillId="13" borderId="29" xfId="0" applyFont="1" applyFill="1" applyBorder="1" applyAlignment="1">
      <alignment horizontal="left"/>
    </xf>
    <xf numFmtId="49" fontId="11" fillId="13" borderId="30" xfId="0" applyNumberFormat="1" applyFont="1" applyFill="1" applyBorder="1" applyAlignment="1">
      <alignment horizontal="left" vertical="center"/>
    </xf>
    <xf numFmtId="49" fontId="11" fillId="13" borderId="31" xfId="0" applyNumberFormat="1" applyFont="1" applyFill="1" applyBorder="1" applyAlignment="1">
      <alignment vertical="center"/>
    </xf>
    <xf numFmtId="49" fontId="11" fillId="13" borderId="31" xfId="0" applyNumberFormat="1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left"/>
    </xf>
    <xf numFmtId="49" fontId="11" fillId="7" borderId="30" xfId="0" applyNumberFormat="1" applyFont="1" applyFill="1" applyBorder="1" applyAlignment="1">
      <alignment horizontal="left" vertical="center"/>
    </xf>
    <xf numFmtId="49" fontId="11" fillId="7" borderId="31" xfId="0" applyNumberFormat="1" applyFont="1" applyFill="1" applyBorder="1" applyAlignment="1">
      <alignment vertical="center"/>
    </xf>
    <xf numFmtId="49" fontId="11" fillId="7" borderId="31" xfId="0" applyNumberFormat="1" applyFont="1" applyFill="1" applyBorder="1" applyAlignment="1">
      <alignment horizontal="center" vertical="center"/>
    </xf>
    <xf numFmtId="49" fontId="11" fillId="13" borderId="32" xfId="0" applyNumberFormat="1" applyFont="1" applyFill="1" applyBorder="1" applyAlignment="1">
      <alignment horizontal="left" vertical="center"/>
    </xf>
    <xf numFmtId="49" fontId="6" fillId="21" borderId="1" xfId="0" applyNumberFormat="1" applyFont="1" applyFill="1" applyBorder="1" applyAlignment="1">
      <alignment horizontal="left" vertical="center"/>
    </xf>
    <xf numFmtId="49" fontId="6" fillId="21" borderId="1" xfId="0" applyNumberFormat="1" applyFont="1" applyFill="1" applyBorder="1" applyAlignment="1">
      <alignment vertical="center"/>
    </xf>
    <xf numFmtId="49" fontId="6" fillId="21" borderId="1" xfId="0" applyNumberFormat="1" applyFont="1" applyFill="1" applyBorder="1" applyAlignment="1">
      <alignment horizontal="center" vertical="center"/>
    </xf>
    <xf numFmtId="164" fontId="6" fillId="21" borderId="1" xfId="0" applyNumberFormat="1" applyFont="1" applyFill="1" applyBorder="1" applyAlignment="1">
      <alignment vertical="center"/>
    </xf>
    <xf numFmtId="0" fontId="3" fillId="5" borderId="0" xfId="0" applyNumberFormat="1" applyFont="1" applyFill="1" applyBorder="1"/>
    <xf numFmtId="49" fontId="6" fillId="5" borderId="19" xfId="0" applyNumberFormat="1" applyFont="1" applyFill="1" applyBorder="1" applyAlignment="1">
      <alignment horizontal="left" vertical="center"/>
    </xf>
    <xf numFmtId="49" fontId="6" fillId="5" borderId="19" xfId="0" applyNumberFormat="1" applyFont="1" applyFill="1" applyBorder="1" applyAlignment="1">
      <alignment vertical="center"/>
    </xf>
    <xf numFmtId="49" fontId="6" fillId="5" borderId="19" xfId="0" applyNumberFormat="1" applyFont="1" applyFill="1" applyBorder="1" applyAlignment="1">
      <alignment horizontal="center" vertical="center"/>
    </xf>
    <xf numFmtId="164" fontId="6" fillId="5" borderId="19" xfId="0" applyNumberFormat="1" applyFont="1" applyFill="1" applyBorder="1" applyAlignment="1">
      <alignment vertical="center"/>
    </xf>
    <xf numFmtId="49" fontId="7" fillId="5" borderId="19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horizontal="right" vertical="center"/>
    </xf>
    <xf numFmtId="1" fontId="6" fillId="3" borderId="1" xfId="0" applyNumberFormat="1" applyFont="1" applyFill="1" applyBorder="1" applyAlignment="1">
      <alignment horizontal="center" vertical="center"/>
    </xf>
    <xf numFmtId="49" fontId="3" fillId="21" borderId="1" xfId="0" applyNumberFormat="1" applyFont="1" applyFill="1" applyBorder="1" applyAlignment="1">
      <alignment vertical="center"/>
    </xf>
    <xf numFmtId="49" fontId="6" fillId="21" borderId="2" xfId="0" applyNumberFormat="1" applyFont="1" applyFill="1" applyBorder="1" applyAlignment="1">
      <alignment horizontal="right" vertical="center"/>
    </xf>
    <xf numFmtId="1" fontId="6" fillId="21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right" vertical="center"/>
    </xf>
    <xf numFmtId="49" fontId="3" fillId="11" borderId="1" xfId="0" applyNumberFormat="1" applyFont="1" applyFill="1" applyBorder="1" applyAlignment="1">
      <alignment vertical="center"/>
    </xf>
    <xf numFmtId="49" fontId="6" fillId="11" borderId="1" xfId="0" applyNumberFormat="1" applyFont="1" applyFill="1" applyBorder="1" applyAlignment="1">
      <alignment horizontal="right" vertical="center"/>
    </xf>
    <xf numFmtId="1" fontId="6" fillId="11" borderId="1" xfId="0" applyNumberFormat="1" applyFont="1" applyFill="1" applyBorder="1" applyAlignment="1">
      <alignment horizontal="center" vertical="center"/>
    </xf>
    <xf numFmtId="49" fontId="3" fillId="11" borderId="1" xfId="0" applyNumberFormat="1" applyFont="1" applyFill="1" applyBorder="1" applyAlignment="1">
      <alignment horizontal="left" vertical="center"/>
    </xf>
    <xf numFmtId="49" fontId="3" fillId="6" borderId="1" xfId="0" applyNumberFormat="1" applyFont="1" applyFill="1" applyBorder="1" applyAlignment="1">
      <alignment vertical="center"/>
    </xf>
    <xf numFmtId="49" fontId="6" fillId="6" borderId="1" xfId="0" applyNumberFormat="1" applyFont="1" applyFill="1" applyBorder="1" applyAlignment="1">
      <alignment horizontal="right" vertical="center"/>
    </xf>
    <xf numFmtId="1" fontId="6" fillId="6" borderId="1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vertical="center"/>
    </xf>
    <xf numFmtId="49" fontId="6" fillId="3" borderId="3" xfId="0" applyNumberFormat="1" applyFont="1" applyFill="1" applyBorder="1" applyAlignment="1">
      <alignment horizontal="right" vertical="center"/>
    </xf>
    <xf numFmtId="1" fontId="6" fillId="3" borderId="3" xfId="0" applyNumberFormat="1" applyFont="1" applyFill="1" applyBorder="1" applyAlignment="1">
      <alignment horizontal="center" vertical="center"/>
    </xf>
    <xf numFmtId="49" fontId="3" fillId="14" borderId="1" xfId="0" applyNumberFormat="1" applyFont="1" applyFill="1" applyBorder="1" applyAlignment="1">
      <alignment vertical="center"/>
    </xf>
    <xf numFmtId="49" fontId="6" fillId="14" borderId="1" xfId="0" applyNumberFormat="1" applyFont="1" applyFill="1" applyBorder="1" applyAlignment="1">
      <alignment horizontal="right" vertical="center"/>
    </xf>
    <xf numFmtId="1" fontId="6" fillId="14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vertical="center"/>
    </xf>
    <xf numFmtId="49" fontId="6" fillId="5" borderId="1" xfId="0" applyNumberFormat="1" applyFont="1" applyFill="1" applyBorder="1" applyAlignment="1">
      <alignment horizontal="right" vertical="center"/>
    </xf>
    <xf numFmtId="1" fontId="6" fillId="5" borderId="1" xfId="0" applyNumberFormat="1" applyFont="1" applyFill="1" applyBorder="1" applyAlignment="1">
      <alignment horizontal="center" vertical="center"/>
    </xf>
    <xf numFmtId="49" fontId="10" fillId="7" borderId="18" xfId="0" applyNumberFormat="1" applyFont="1" applyFill="1" applyBorder="1" applyAlignment="1">
      <alignment horizontal="left" vertical="center"/>
    </xf>
    <xf numFmtId="0" fontId="11" fillId="7" borderId="18" xfId="0" applyFont="1" applyFill="1" applyBorder="1" applyAlignment="1">
      <alignment vertical="center"/>
    </xf>
    <xf numFmtId="49" fontId="6" fillId="6" borderId="23" xfId="0" applyNumberFormat="1" applyFont="1" applyFill="1" applyBorder="1" applyAlignment="1">
      <alignment horizontal="right" vertical="center"/>
    </xf>
    <xf numFmtId="1" fontId="6" fillId="6" borderId="23" xfId="0" applyNumberFormat="1" applyFont="1" applyFill="1" applyBorder="1" applyAlignment="1">
      <alignment horizontal="center" vertical="center"/>
    </xf>
    <xf numFmtId="49" fontId="10" fillId="13" borderId="15" xfId="0" applyNumberFormat="1" applyFont="1" applyFill="1" applyBorder="1" applyAlignment="1">
      <alignment horizontal="left" vertical="center"/>
    </xf>
    <xf numFmtId="0" fontId="11" fillId="13" borderId="15" xfId="0" applyFont="1" applyFill="1" applyBorder="1" applyAlignment="1">
      <alignment vertical="center"/>
    </xf>
    <xf numFmtId="49" fontId="11" fillId="13" borderId="15" xfId="0" applyNumberFormat="1" applyFont="1" applyFill="1" applyBorder="1" applyAlignment="1">
      <alignment horizontal="right" vertical="center"/>
    </xf>
    <xf numFmtId="1" fontId="11" fillId="13" borderId="15" xfId="0" applyNumberFormat="1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vertical="center"/>
    </xf>
    <xf numFmtId="49" fontId="6" fillId="5" borderId="4" xfId="0" applyNumberFormat="1" applyFont="1" applyFill="1" applyBorder="1" applyAlignment="1">
      <alignment horizontal="right" vertical="center"/>
    </xf>
    <xf numFmtId="1" fontId="6" fillId="5" borderId="4" xfId="0" applyNumberFormat="1" applyFont="1" applyFill="1" applyBorder="1" applyAlignment="1">
      <alignment horizontal="center" vertical="center"/>
    </xf>
    <xf numFmtId="49" fontId="10" fillId="13" borderId="31" xfId="0" applyNumberFormat="1" applyFont="1" applyFill="1" applyBorder="1" applyAlignment="1">
      <alignment horizontal="left" vertical="center"/>
    </xf>
    <xf numFmtId="0" fontId="11" fillId="13" borderId="31" xfId="0" applyFont="1" applyFill="1" applyBorder="1" applyAlignment="1">
      <alignment vertical="center"/>
    </xf>
    <xf numFmtId="49" fontId="11" fillId="13" borderId="31" xfId="0" applyNumberFormat="1" applyFont="1" applyFill="1" applyBorder="1" applyAlignment="1">
      <alignment horizontal="right" vertical="center"/>
    </xf>
    <xf numFmtId="1" fontId="11" fillId="13" borderId="31" xfId="0" applyNumberFormat="1" applyFont="1" applyFill="1" applyBorder="1" applyAlignment="1">
      <alignment horizontal="center" vertical="center"/>
    </xf>
    <xf numFmtId="49" fontId="10" fillId="7" borderId="31" xfId="0" applyNumberFormat="1" applyFont="1" applyFill="1" applyBorder="1" applyAlignment="1">
      <alignment horizontal="left" vertical="center"/>
    </xf>
    <xf numFmtId="0" fontId="11" fillId="7" borderId="31" xfId="0" applyFont="1" applyFill="1" applyBorder="1" applyAlignment="1">
      <alignment vertical="center"/>
    </xf>
    <xf numFmtId="49" fontId="11" fillId="7" borderId="31" xfId="0" applyNumberFormat="1" applyFont="1" applyFill="1" applyBorder="1" applyAlignment="1">
      <alignment horizontal="right" vertical="center"/>
    </xf>
    <xf numFmtId="1" fontId="11" fillId="7" borderId="31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vertical="center"/>
    </xf>
    <xf numFmtId="49" fontId="6" fillId="5" borderId="3" xfId="0" applyNumberFormat="1" applyFont="1" applyFill="1" applyBorder="1" applyAlignment="1">
      <alignment horizontal="right" vertical="center"/>
    </xf>
    <xf numFmtId="1" fontId="6" fillId="5" borderId="3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left" vertical="center"/>
    </xf>
    <xf numFmtId="49" fontId="3" fillId="17" borderId="1" xfId="0" applyNumberFormat="1" applyFont="1" applyFill="1" applyBorder="1" applyAlignment="1">
      <alignment vertical="center"/>
    </xf>
    <xf numFmtId="49" fontId="6" fillId="17" borderId="1" xfId="0" applyNumberFormat="1" applyFont="1" applyFill="1" applyBorder="1" applyAlignment="1">
      <alignment horizontal="right" vertical="center"/>
    </xf>
    <xf numFmtId="49" fontId="6" fillId="17" borderId="1" xfId="0" applyNumberFormat="1" applyFont="1" applyFill="1" applyBorder="1" applyAlignment="1">
      <alignment horizontal="center" vertical="center"/>
    </xf>
    <xf numFmtId="1" fontId="6" fillId="17" borderId="1" xfId="0" applyNumberFormat="1" applyFont="1" applyFill="1" applyBorder="1" applyAlignment="1">
      <alignment horizontal="center" vertical="center"/>
    </xf>
    <xf numFmtId="49" fontId="3" fillId="20" borderId="2" xfId="0" applyNumberFormat="1" applyFont="1" applyFill="1" applyBorder="1" applyAlignment="1">
      <alignment vertical="center"/>
    </xf>
    <xf numFmtId="49" fontId="6" fillId="20" borderId="2" xfId="0" applyNumberFormat="1" applyFont="1" applyFill="1" applyBorder="1" applyAlignment="1">
      <alignment horizontal="right" vertical="center"/>
    </xf>
    <xf numFmtId="49" fontId="6" fillId="20" borderId="2" xfId="0" applyNumberFormat="1" applyFont="1" applyFill="1" applyBorder="1" applyAlignment="1">
      <alignment horizontal="center" vertical="center"/>
    </xf>
    <xf numFmtId="1" fontId="6" fillId="20" borderId="2" xfId="0" applyNumberFormat="1" applyFont="1" applyFill="1" applyBorder="1" applyAlignment="1">
      <alignment horizontal="center" vertical="center"/>
    </xf>
    <xf numFmtId="49" fontId="3" fillId="18" borderId="3" xfId="0" applyNumberFormat="1" applyFont="1" applyFill="1" applyBorder="1" applyAlignment="1">
      <alignment horizontal="left" vertical="center"/>
    </xf>
    <xf numFmtId="49" fontId="6" fillId="18" borderId="3" xfId="0" applyNumberFormat="1" applyFont="1" applyFill="1" applyBorder="1" applyAlignment="1">
      <alignment horizontal="right" vertical="center"/>
    </xf>
    <xf numFmtId="49" fontId="6" fillId="18" borderId="3" xfId="0" applyNumberFormat="1" applyFont="1" applyFill="1" applyBorder="1" applyAlignment="1">
      <alignment horizontal="center" vertical="center"/>
    </xf>
    <xf numFmtId="1" fontId="6" fillId="18" borderId="3" xfId="0" applyNumberFormat="1" applyFont="1" applyFill="1" applyBorder="1" applyAlignment="1">
      <alignment horizontal="center" vertical="center"/>
    </xf>
    <xf numFmtId="49" fontId="3" fillId="18" borderId="1" xfId="0" applyNumberFormat="1" applyFont="1" applyFill="1" applyBorder="1" applyAlignment="1">
      <alignment horizontal="left" vertical="center"/>
    </xf>
    <xf numFmtId="49" fontId="6" fillId="18" borderId="1" xfId="0" applyNumberFormat="1" applyFont="1" applyFill="1" applyBorder="1" applyAlignment="1">
      <alignment horizontal="right" vertical="center"/>
    </xf>
    <xf numFmtId="49" fontId="6" fillId="18" borderId="1" xfId="0" applyNumberFormat="1" applyFont="1" applyFill="1" applyBorder="1" applyAlignment="1">
      <alignment horizontal="center" vertical="center"/>
    </xf>
    <xf numFmtId="1" fontId="6" fillId="18" borderId="1" xfId="0" applyNumberFormat="1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left" vertical="center"/>
    </xf>
    <xf numFmtId="49" fontId="3" fillId="18" borderId="1" xfId="0" applyNumberFormat="1" applyFont="1" applyFill="1" applyBorder="1" applyAlignment="1">
      <alignment vertical="center"/>
    </xf>
    <xf numFmtId="49" fontId="3" fillId="19" borderId="1" xfId="0" applyNumberFormat="1" applyFont="1" applyFill="1" applyBorder="1" applyAlignment="1">
      <alignment horizontal="left" vertical="center"/>
    </xf>
    <xf numFmtId="49" fontId="6" fillId="19" borderId="1" xfId="0" applyNumberFormat="1" applyFont="1" applyFill="1" applyBorder="1" applyAlignment="1">
      <alignment horizontal="right" vertical="center"/>
    </xf>
    <xf numFmtId="49" fontId="6" fillId="19" borderId="1" xfId="0" applyNumberFormat="1" applyFont="1" applyFill="1" applyBorder="1" applyAlignment="1">
      <alignment horizontal="center" vertical="center"/>
    </xf>
    <xf numFmtId="1" fontId="6" fillId="19" borderId="1" xfId="0" applyNumberFormat="1" applyFont="1" applyFill="1" applyBorder="1" applyAlignment="1">
      <alignment horizontal="center" vertical="center"/>
    </xf>
    <xf numFmtId="49" fontId="3" fillId="19" borderId="1" xfId="0" applyNumberFormat="1" applyFont="1" applyFill="1" applyBorder="1" applyAlignment="1">
      <alignment vertical="center"/>
    </xf>
    <xf numFmtId="49" fontId="3" fillId="18" borderId="4" xfId="0" applyNumberFormat="1" applyFont="1" applyFill="1" applyBorder="1" applyAlignment="1">
      <alignment horizontal="left" vertical="center"/>
    </xf>
    <xf numFmtId="49" fontId="6" fillId="18" borderId="4" xfId="0" applyNumberFormat="1" applyFont="1" applyFill="1" applyBorder="1" applyAlignment="1">
      <alignment horizontal="right" vertical="center"/>
    </xf>
    <xf numFmtId="1" fontId="6" fillId="18" borderId="4" xfId="0" applyNumberFormat="1" applyFont="1" applyFill="1" applyBorder="1" applyAlignment="1">
      <alignment horizontal="center" vertical="center"/>
    </xf>
    <xf numFmtId="49" fontId="6" fillId="18" borderId="4" xfId="0" applyNumberFormat="1" applyFont="1" applyFill="1" applyBorder="1" applyAlignment="1">
      <alignment horizontal="center" vertical="center"/>
    </xf>
    <xf numFmtId="49" fontId="3" fillId="5" borderId="17" xfId="0" applyNumberFormat="1" applyFont="1" applyFill="1" applyBorder="1" applyAlignment="1">
      <alignment vertical="center"/>
    </xf>
    <xf numFmtId="49" fontId="6" fillId="5" borderId="17" xfId="0" applyNumberFormat="1" applyFont="1" applyFill="1" applyBorder="1" applyAlignment="1">
      <alignment horizontal="right" vertical="center"/>
    </xf>
    <xf numFmtId="49" fontId="6" fillId="5" borderId="17" xfId="0" applyNumberFormat="1" applyFont="1" applyFill="1" applyBorder="1" applyAlignment="1">
      <alignment horizontal="center" vertical="center"/>
    </xf>
    <xf numFmtId="1" fontId="6" fillId="5" borderId="17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 wrapText="1"/>
    </xf>
    <xf numFmtId="49" fontId="5" fillId="2" borderId="33" xfId="0" applyNumberFormat="1" applyFont="1" applyFill="1" applyBorder="1" applyAlignment="1">
      <alignment horizontal="center" vertical="center" wrapText="1"/>
    </xf>
    <xf numFmtId="49" fontId="6" fillId="22" borderId="4" xfId="0" applyNumberFormat="1" applyFont="1" applyFill="1" applyBorder="1" applyAlignment="1">
      <alignment horizontal="left" vertical="center"/>
    </xf>
    <xf numFmtId="49" fontId="3" fillId="22" borderId="4" xfId="0" applyNumberFormat="1" applyFont="1" applyFill="1" applyBorder="1" applyAlignment="1">
      <alignment vertical="center"/>
    </xf>
    <xf numFmtId="49" fontId="6" fillId="22" borderId="4" xfId="0" applyNumberFormat="1" applyFont="1" applyFill="1" applyBorder="1" applyAlignment="1">
      <alignment horizontal="right" vertical="center"/>
    </xf>
    <xf numFmtId="49" fontId="6" fillId="22" borderId="4" xfId="0" applyNumberFormat="1" applyFont="1" applyFill="1" applyBorder="1" applyAlignment="1">
      <alignment horizontal="center" vertical="center"/>
    </xf>
    <xf numFmtId="1" fontId="6" fillId="22" borderId="4" xfId="0" applyNumberFormat="1" applyFont="1" applyFill="1" applyBorder="1" applyAlignment="1">
      <alignment horizontal="center" vertical="center"/>
    </xf>
    <xf numFmtId="49" fontId="6" fillId="22" borderId="4" xfId="0" applyNumberFormat="1" applyFont="1" applyFill="1" applyBorder="1" applyAlignment="1">
      <alignment vertical="center"/>
    </xf>
    <xf numFmtId="49" fontId="7" fillId="22" borderId="4" xfId="0" applyNumberFormat="1" applyFont="1" applyFill="1" applyBorder="1" applyAlignment="1">
      <alignment horizontal="center" vertical="center"/>
    </xf>
    <xf numFmtId="164" fontId="6" fillId="22" borderId="1" xfId="0" applyNumberFormat="1" applyFont="1" applyFill="1" applyBorder="1" applyAlignment="1">
      <alignment vertical="center"/>
    </xf>
    <xf numFmtId="49" fontId="6" fillId="5" borderId="2" xfId="0" applyNumberFormat="1" applyFont="1" applyFill="1" applyBorder="1" applyAlignment="1">
      <alignment horizontal="left" vertical="center"/>
    </xf>
    <xf numFmtId="49" fontId="3" fillId="5" borderId="2" xfId="0" applyNumberFormat="1" applyFont="1" applyFill="1" applyBorder="1" applyAlignment="1">
      <alignment vertical="center"/>
    </xf>
    <xf numFmtId="49" fontId="6" fillId="5" borderId="2" xfId="0" applyNumberFormat="1" applyFont="1" applyFill="1" applyBorder="1" applyAlignment="1">
      <alignment horizontal="right" vertical="center"/>
    </xf>
    <xf numFmtId="49" fontId="6" fillId="5" borderId="2" xfId="0" applyNumberFormat="1" applyFont="1" applyFill="1" applyBorder="1" applyAlignment="1">
      <alignment horizontal="center" vertical="center"/>
    </xf>
    <xf numFmtId="1" fontId="6" fillId="5" borderId="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vertical="center"/>
    </xf>
    <xf numFmtId="49" fontId="7" fillId="5" borderId="2" xfId="0" applyNumberFormat="1" applyFont="1" applyFill="1" applyBorder="1" applyAlignment="1">
      <alignment horizontal="center" vertical="center"/>
    </xf>
    <xf numFmtId="164" fontId="6" fillId="20" borderId="17" xfId="0" applyNumberFormat="1" applyFont="1" applyFill="1" applyBorder="1" applyAlignment="1">
      <alignment vertical="center"/>
    </xf>
    <xf numFmtId="49" fontId="3" fillId="20" borderId="17" xfId="0" applyNumberFormat="1" applyFont="1" applyFill="1" applyBorder="1" applyAlignment="1">
      <alignment vertical="center"/>
    </xf>
    <xf numFmtId="49" fontId="6" fillId="20" borderId="17" xfId="0" applyNumberFormat="1" applyFont="1" applyFill="1" applyBorder="1" applyAlignment="1">
      <alignment horizontal="right" vertical="center"/>
    </xf>
    <xf numFmtId="49" fontId="6" fillId="20" borderId="17" xfId="0" applyNumberFormat="1" applyFont="1" applyFill="1" applyBorder="1" applyAlignment="1">
      <alignment horizontal="center" vertical="center"/>
    </xf>
    <xf numFmtId="1" fontId="6" fillId="20" borderId="17" xfId="0" applyNumberFormat="1" applyFont="1" applyFill="1" applyBorder="1" applyAlignment="1">
      <alignment horizontal="center" vertical="center"/>
    </xf>
    <xf numFmtId="164" fontId="6" fillId="20" borderId="2" xfId="0" applyNumberFormat="1" applyFont="1" applyFill="1" applyBorder="1" applyAlignment="1">
      <alignment vertical="center"/>
    </xf>
    <xf numFmtId="49" fontId="6" fillId="5" borderId="17" xfId="0" applyNumberFormat="1" applyFont="1" applyFill="1" applyBorder="1" applyAlignment="1">
      <alignment vertical="center"/>
    </xf>
    <xf numFmtId="49" fontId="6" fillId="22" borderId="17" xfId="0" applyNumberFormat="1" applyFont="1" applyFill="1" applyBorder="1" applyAlignment="1">
      <alignment vertical="center"/>
    </xf>
    <xf numFmtId="49" fontId="3" fillId="5" borderId="19" xfId="0" applyNumberFormat="1" applyFont="1" applyFill="1" applyBorder="1" applyAlignment="1">
      <alignment vertical="center"/>
    </xf>
    <xf numFmtId="49" fontId="6" fillId="5" borderId="19" xfId="0" applyNumberFormat="1" applyFont="1" applyFill="1" applyBorder="1" applyAlignment="1">
      <alignment horizontal="right" vertical="center"/>
    </xf>
    <xf numFmtId="1" fontId="6" fillId="5" borderId="19" xfId="0" applyNumberFormat="1" applyFont="1" applyFill="1" applyBorder="1" applyAlignment="1">
      <alignment horizontal="center" vertical="center"/>
    </xf>
    <xf numFmtId="49" fontId="11" fillId="13" borderId="34" xfId="0" applyNumberFormat="1" applyFont="1" applyFill="1" applyBorder="1" applyAlignment="1">
      <alignment vertical="center"/>
    </xf>
    <xf numFmtId="164" fontId="11" fillId="13" borderId="35" xfId="0" applyNumberFormat="1" applyFont="1" applyFill="1" applyBorder="1" applyAlignment="1">
      <alignment vertical="center"/>
    </xf>
    <xf numFmtId="1" fontId="6" fillId="22" borderId="1" xfId="0" applyNumberFormat="1" applyFont="1" applyFill="1" applyBorder="1" applyAlignment="1">
      <alignment horizontal="center" vertical="center"/>
    </xf>
    <xf numFmtId="1" fontId="6" fillId="20" borderId="4" xfId="0" applyNumberFormat="1" applyFont="1" applyFill="1" applyBorder="1" applyAlignment="1">
      <alignment horizontal="center" vertical="center"/>
    </xf>
    <xf numFmtId="1" fontId="15" fillId="3" borderId="37" xfId="0" applyNumberFormat="1" applyFont="1" applyFill="1" applyBorder="1" applyAlignment="1">
      <alignment horizontal="center"/>
    </xf>
    <xf numFmtId="164" fontId="15" fillId="3" borderId="37" xfId="0" applyNumberFormat="1" applyFont="1" applyFill="1" applyBorder="1" applyAlignment="1">
      <alignment horizontal="right"/>
    </xf>
    <xf numFmtId="10" fontId="3" fillId="0" borderId="0" xfId="0" applyNumberFormat="1" applyFont="1"/>
    <xf numFmtId="10" fontId="3" fillId="0" borderId="0" xfId="0" applyNumberFormat="1" applyFont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6" fillId="3" borderId="1" xfId="0" applyFont="1" applyFill="1" applyBorder="1" applyAlignment="1">
      <alignment vertical="center"/>
    </xf>
    <xf numFmtId="0" fontId="3" fillId="21" borderId="11" xfId="0" applyFont="1" applyFill="1" applyBorder="1" applyAlignment="1">
      <alignment horizontal="left"/>
    </xf>
    <xf numFmtId="0" fontId="6" fillId="21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0" fontId="3" fillId="11" borderId="11" xfId="0" applyFont="1" applyFill="1" applyBorder="1" applyAlignment="1">
      <alignment horizontal="left"/>
    </xf>
    <xf numFmtId="0" fontId="3" fillId="6" borderId="11" xfId="0" applyFont="1" applyFill="1" applyBorder="1" applyAlignment="1">
      <alignment horizontal="left"/>
    </xf>
    <xf numFmtId="0" fontId="6" fillId="6" borderId="1" xfId="0" applyFont="1" applyFill="1" applyBorder="1" applyAlignment="1">
      <alignment vertical="center"/>
    </xf>
    <xf numFmtId="0" fontId="3" fillId="12" borderId="41" xfId="0" applyFont="1" applyFill="1" applyBorder="1" applyAlignment="1">
      <alignment horizontal="left"/>
    </xf>
    <xf numFmtId="49" fontId="6" fillId="12" borderId="40" xfId="0" applyNumberFormat="1" applyFont="1" applyFill="1" applyBorder="1" applyAlignment="1">
      <alignment horizontal="left" vertical="center"/>
    </xf>
    <xf numFmtId="49" fontId="3" fillId="12" borderId="40" xfId="0" applyNumberFormat="1" applyFont="1" applyFill="1" applyBorder="1" applyAlignment="1">
      <alignment vertical="center"/>
    </xf>
    <xf numFmtId="0" fontId="6" fillId="12" borderId="40" xfId="0" applyFont="1" applyFill="1" applyBorder="1" applyAlignment="1">
      <alignment vertical="center"/>
    </xf>
    <xf numFmtId="49" fontId="6" fillId="12" borderId="40" xfId="0" applyNumberFormat="1" applyFont="1" applyFill="1" applyBorder="1" applyAlignment="1">
      <alignment horizontal="right" vertical="center"/>
    </xf>
    <xf numFmtId="1" fontId="6" fillId="12" borderId="40" xfId="0" applyNumberFormat="1" applyFont="1" applyFill="1" applyBorder="1" applyAlignment="1">
      <alignment horizontal="center" vertical="center"/>
    </xf>
    <xf numFmtId="49" fontId="6" fillId="12" borderId="40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3" fillId="14" borderId="11" xfId="0" applyFont="1" applyFill="1" applyBorder="1" applyAlignment="1">
      <alignment horizontal="left"/>
    </xf>
    <xf numFmtId="0" fontId="6" fillId="14" borderId="1" xfId="0" applyFont="1" applyFill="1" applyBorder="1" applyAlignment="1">
      <alignment vertical="center"/>
    </xf>
    <xf numFmtId="0" fontId="3" fillId="5" borderId="11" xfId="0" applyFont="1" applyFill="1" applyBorder="1" applyAlignment="1">
      <alignment horizontal="left"/>
    </xf>
    <xf numFmtId="0" fontId="6" fillId="5" borderId="1" xfId="0" applyFont="1" applyFill="1" applyBorder="1" applyAlignment="1">
      <alignment vertical="center"/>
    </xf>
    <xf numFmtId="49" fontId="3" fillId="14" borderId="41" xfId="0" applyNumberFormat="1" applyFont="1" applyFill="1" applyBorder="1" applyAlignment="1">
      <alignment horizontal="left"/>
    </xf>
    <xf numFmtId="49" fontId="6" fillId="14" borderId="40" xfId="0" applyNumberFormat="1" applyFont="1" applyFill="1" applyBorder="1" applyAlignment="1">
      <alignment horizontal="left" vertical="center"/>
    </xf>
    <xf numFmtId="49" fontId="3" fillId="14" borderId="40" xfId="0" applyNumberFormat="1" applyFont="1" applyFill="1" applyBorder="1" applyAlignment="1">
      <alignment vertical="center"/>
    </xf>
    <xf numFmtId="0" fontId="6" fillId="14" borderId="40" xfId="0" applyFont="1" applyFill="1" applyBorder="1" applyAlignment="1">
      <alignment vertical="center"/>
    </xf>
    <xf numFmtId="49" fontId="6" fillId="14" borderId="40" xfId="0" applyNumberFormat="1" applyFont="1" applyFill="1" applyBorder="1" applyAlignment="1">
      <alignment horizontal="right" vertical="center"/>
    </xf>
    <xf numFmtId="1" fontId="6" fillId="14" borderId="40" xfId="0" applyNumberFormat="1" applyFont="1" applyFill="1" applyBorder="1" applyAlignment="1">
      <alignment horizontal="center" vertical="center"/>
    </xf>
    <xf numFmtId="49" fontId="6" fillId="14" borderId="40" xfId="0" applyNumberFormat="1" applyFont="1" applyFill="1" applyBorder="1" applyAlignment="1">
      <alignment horizontal="center" vertical="center"/>
    </xf>
    <xf numFmtId="49" fontId="6" fillId="14" borderId="40" xfId="0" applyNumberFormat="1" applyFont="1" applyFill="1" applyBorder="1" applyAlignment="1">
      <alignment vertical="center"/>
    </xf>
    <xf numFmtId="164" fontId="6" fillId="14" borderId="40" xfId="0" applyNumberFormat="1" applyFont="1" applyFill="1" applyBorder="1" applyAlignment="1">
      <alignment vertical="center"/>
    </xf>
    <xf numFmtId="164" fontId="11" fillId="7" borderId="23" xfId="0" applyNumberFormat="1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vertical="center"/>
    </xf>
    <xf numFmtId="164" fontId="11" fillId="13" borderId="15" xfId="0" applyNumberFormat="1" applyFont="1" applyFill="1" applyBorder="1" applyAlignment="1">
      <alignment vertical="center"/>
    </xf>
    <xf numFmtId="0" fontId="3" fillId="5" borderId="12" xfId="0" applyFont="1" applyFill="1" applyBorder="1" applyAlignment="1">
      <alignment horizontal="left"/>
    </xf>
    <xf numFmtId="0" fontId="6" fillId="5" borderId="4" xfId="0" applyFont="1" applyFill="1" applyBorder="1" applyAlignment="1">
      <alignment vertical="center"/>
    </xf>
    <xf numFmtId="164" fontId="11" fillId="13" borderId="31" xfId="0" applyNumberFormat="1" applyFont="1" applyFill="1" applyBorder="1" applyAlignment="1">
      <alignment vertical="center"/>
    </xf>
    <xf numFmtId="164" fontId="6" fillId="12" borderId="17" xfId="0" applyNumberFormat="1" applyFont="1" applyFill="1" applyBorder="1" applyAlignment="1">
      <alignment vertical="center"/>
    </xf>
    <xf numFmtId="164" fontId="11" fillId="7" borderId="31" xfId="0" applyNumberFormat="1" applyFont="1" applyFill="1" applyBorder="1" applyAlignment="1">
      <alignment vertical="center"/>
    </xf>
    <xf numFmtId="164" fontId="6" fillId="6" borderId="17" xfId="0" applyNumberFormat="1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3" fillId="17" borderId="11" xfId="0" applyFont="1" applyFill="1" applyBorder="1" applyAlignment="1">
      <alignment horizontal="left"/>
    </xf>
    <xf numFmtId="0" fontId="6" fillId="17" borderId="1" xfId="0" applyFont="1" applyFill="1" applyBorder="1" applyAlignment="1">
      <alignment vertical="center"/>
    </xf>
    <xf numFmtId="0" fontId="3" fillId="17" borderId="13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/>
    </xf>
    <xf numFmtId="0" fontId="3" fillId="22" borderId="12" xfId="0" applyFont="1" applyFill="1" applyBorder="1" applyAlignment="1">
      <alignment horizontal="left"/>
    </xf>
    <xf numFmtId="0" fontId="6" fillId="22" borderId="4" xfId="0" applyFont="1" applyFill="1" applyBorder="1" applyAlignment="1">
      <alignment vertical="center"/>
    </xf>
    <xf numFmtId="0" fontId="3" fillId="5" borderId="27" xfId="0" applyFont="1" applyFill="1" applyBorder="1" applyAlignment="1">
      <alignment horizontal="left"/>
    </xf>
    <xf numFmtId="0" fontId="6" fillId="5" borderId="2" xfId="0" applyFont="1" applyFill="1" applyBorder="1" applyAlignment="1">
      <alignment vertical="center"/>
    </xf>
    <xf numFmtId="0" fontId="3" fillId="20" borderId="28" xfId="0" applyFont="1" applyFill="1" applyBorder="1" applyAlignment="1">
      <alignment horizontal="left"/>
    </xf>
    <xf numFmtId="0" fontId="6" fillId="20" borderId="2" xfId="0" applyFont="1" applyFill="1" applyBorder="1" applyAlignment="1">
      <alignment vertical="center"/>
    </xf>
    <xf numFmtId="0" fontId="3" fillId="5" borderId="28" xfId="0" applyFont="1" applyFill="1" applyBorder="1" applyAlignment="1">
      <alignment horizontal="left"/>
    </xf>
    <xf numFmtId="0" fontId="6" fillId="5" borderId="17" xfId="0" applyFont="1" applyFill="1" applyBorder="1" applyAlignment="1">
      <alignment vertical="center"/>
    </xf>
    <xf numFmtId="0" fontId="6" fillId="20" borderId="17" xfId="0" applyFont="1" applyFill="1" applyBorder="1" applyAlignment="1">
      <alignment vertical="center"/>
    </xf>
    <xf numFmtId="0" fontId="3" fillId="5" borderId="19" xfId="0" applyFont="1" applyFill="1" applyBorder="1" applyAlignment="1">
      <alignment horizontal="left"/>
    </xf>
    <xf numFmtId="0" fontId="6" fillId="5" borderId="19" xfId="0" applyFont="1" applyFill="1" applyBorder="1" applyAlignment="1">
      <alignment vertical="center"/>
    </xf>
    <xf numFmtId="0" fontId="3" fillId="18" borderId="13" xfId="0" applyFont="1" applyFill="1" applyBorder="1" applyAlignment="1">
      <alignment horizontal="left"/>
    </xf>
    <xf numFmtId="0" fontId="6" fillId="18" borderId="3" xfId="0" applyFont="1" applyFill="1" applyBorder="1" applyAlignment="1">
      <alignment vertical="center"/>
    </xf>
    <xf numFmtId="0" fontId="3" fillId="18" borderId="11" xfId="0" applyFont="1" applyFill="1" applyBorder="1" applyAlignment="1">
      <alignment horizontal="left"/>
    </xf>
    <xf numFmtId="0" fontId="6" fillId="18" borderId="1" xfId="0" applyFont="1" applyFill="1" applyBorder="1" applyAlignment="1">
      <alignment vertical="center"/>
    </xf>
    <xf numFmtId="0" fontId="6" fillId="18" borderId="4" xfId="0" applyFont="1" applyFill="1" applyBorder="1" applyAlignment="1">
      <alignment vertical="center"/>
    </xf>
    <xf numFmtId="0" fontId="6" fillId="18" borderId="1" xfId="0" applyFont="1" applyFill="1" applyBorder="1" applyAlignment="1">
      <alignment horizontal="center" vertical="center"/>
    </xf>
    <xf numFmtId="0" fontId="3" fillId="19" borderId="11" xfId="0" applyFont="1" applyFill="1" applyBorder="1" applyAlignment="1">
      <alignment horizontal="left"/>
    </xf>
    <xf numFmtId="0" fontId="6" fillId="19" borderId="17" xfId="0" applyFont="1" applyFill="1" applyBorder="1" applyAlignment="1">
      <alignment vertical="center"/>
    </xf>
    <xf numFmtId="0" fontId="6" fillId="19" borderId="3" xfId="0" applyFont="1" applyFill="1" applyBorder="1" applyAlignment="1">
      <alignment vertical="center"/>
    </xf>
    <xf numFmtId="0" fontId="3" fillId="18" borderId="12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center" vertical="center"/>
    </xf>
    <xf numFmtId="0" fontId="3" fillId="0" borderId="0" xfId="0" applyFont="1"/>
    <xf numFmtId="0" fontId="3" fillId="0" borderId="19" xfId="0" applyFont="1" applyBorder="1"/>
    <xf numFmtId="49" fontId="15" fillId="3" borderId="0" xfId="0" applyNumberFormat="1" applyFont="1" applyFill="1" applyAlignment="1">
      <alignment horizontal="right"/>
    </xf>
    <xf numFmtId="1" fontId="15" fillId="3" borderId="0" xfId="0" applyNumberFormat="1" applyFont="1" applyFill="1" applyAlignment="1">
      <alignment horizontal="center"/>
    </xf>
    <xf numFmtId="164" fontId="15" fillId="3" borderId="0" xfId="0" applyNumberFormat="1" applyFont="1" applyFill="1" applyAlignment="1">
      <alignment horizontal="center"/>
    </xf>
    <xf numFmtId="0" fontId="3" fillId="0" borderId="0" xfId="0" applyNumberFormat="1" applyFont="1" applyBorder="1" applyAlignment="1">
      <alignment horizontal="left" vertical="center" indent="1"/>
    </xf>
    <xf numFmtId="0" fontId="3" fillId="0" borderId="0" xfId="0" applyNumberFormat="1" applyFont="1" applyBorder="1"/>
    <xf numFmtId="10" fontId="3" fillId="0" borderId="0" xfId="0" applyNumberFormat="1" applyFont="1" applyBorder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center"/>
    </xf>
    <xf numFmtId="0" fontId="3" fillId="23" borderId="27" xfId="0" applyFont="1" applyFill="1" applyBorder="1" applyAlignment="1">
      <alignment horizontal="left"/>
    </xf>
    <xf numFmtId="0" fontId="3" fillId="23" borderId="28" xfId="0" applyFont="1" applyFill="1" applyBorder="1" applyAlignment="1">
      <alignment horizontal="left"/>
    </xf>
    <xf numFmtId="49" fontId="6" fillId="23" borderId="17" xfId="0" applyNumberFormat="1" applyFont="1" applyFill="1" applyBorder="1" applyAlignment="1">
      <alignment horizontal="left" vertical="center"/>
    </xf>
    <xf numFmtId="49" fontId="3" fillId="23" borderId="17" xfId="0" applyNumberFormat="1" applyFont="1" applyFill="1" applyBorder="1" applyAlignment="1">
      <alignment vertical="center"/>
    </xf>
    <xf numFmtId="0" fontId="6" fillId="23" borderId="17" xfId="0" applyFont="1" applyFill="1" applyBorder="1" applyAlignment="1">
      <alignment vertical="center"/>
    </xf>
    <xf numFmtId="49" fontId="6" fillId="23" borderId="17" xfId="0" applyNumberFormat="1" applyFont="1" applyFill="1" applyBorder="1" applyAlignment="1">
      <alignment horizontal="right" vertical="center"/>
    </xf>
    <xf numFmtId="49" fontId="6" fillId="23" borderId="17" xfId="0" applyNumberFormat="1" applyFont="1" applyFill="1" applyBorder="1" applyAlignment="1">
      <alignment horizontal="center" vertical="center"/>
    </xf>
    <xf numFmtId="1" fontId="6" fillId="23" borderId="17" xfId="0" applyNumberFormat="1" applyFont="1" applyFill="1" applyBorder="1" applyAlignment="1">
      <alignment horizontal="center" vertical="center"/>
    </xf>
    <xf numFmtId="49" fontId="6" fillId="23" borderId="17" xfId="0" applyNumberFormat="1" applyFont="1" applyFill="1" applyBorder="1" applyAlignment="1">
      <alignment vertical="center"/>
    </xf>
    <xf numFmtId="49" fontId="7" fillId="23" borderId="17" xfId="0" applyNumberFormat="1" applyFont="1" applyFill="1" applyBorder="1" applyAlignment="1">
      <alignment horizontal="center" vertical="center"/>
    </xf>
    <xf numFmtId="164" fontId="6" fillId="23" borderId="17" xfId="0" applyNumberFormat="1" applyFont="1" applyFill="1" applyBorder="1" applyAlignment="1">
      <alignment vertical="center"/>
    </xf>
    <xf numFmtId="164" fontId="6" fillId="12" borderId="44" xfId="0" applyNumberFormat="1" applyFont="1" applyFill="1" applyBorder="1" applyAlignment="1">
      <alignment vertical="center"/>
    </xf>
    <xf numFmtId="49" fontId="25" fillId="2" borderId="33" xfId="0" applyNumberFormat="1" applyFont="1" applyFill="1" applyBorder="1" applyAlignment="1">
      <alignment horizontal="center" vertical="top" wrapText="1"/>
    </xf>
    <xf numFmtId="0" fontId="10" fillId="13" borderId="49" xfId="0" applyFont="1" applyFill="1" applyBorder="1" applyAlignment="1">
      <alignment horizontal="left"/>
    </xf>
    <xf numFmtId="49" fontId="11" fillId="13" borderId="50" xfId="0" applyNumberFormat="1" applyFont="1" applyFill="1" applyBorder="1" applyAlignment="1">
      <alignment horizontal="left" vertical="center"/>
    </xf>
    <xf numFmtId="0" fontId="10" fillId="7" borderId="49" xfId="0" applyFont="1" applyFill="1" applyBorder="1" applyAlignment="1">
      <alignment horizontal="left"/>
    </xf>
    <xf numFmtId="49" fontId="11" fillId="7" borderId="50" xfId="0" applyNumberFormat="1" applyFont="1" applyFill="1" applyBorder="1" applyAlignment="1">
      <alignment horizontal="left" vertical="center"/>
    </xf>
    <xf numFmtId="164" fontId="6" fillId="3" borderId="56" xfId="0" applyNumberFormat="1" applyFont="1" applyFill="1" applyBorder="1" applyAlignment="1">
      <alignment vertical="center"/>
    </xf>
    <xf numFmtId="164" fontId="6" fillId="11" borderId="56" xfId="0" applyNumberFormat="1" applyFont="1" applyFill="1" applyBorder="1" applyAlignment="1">
      <alignment vertical="center"/>
    </xf>
    <xf numFmtId="164" fontId="6" fillId="6" borderId="56" xfId="0" applyNumberFormat="1" applyFont="1" applyFill="1" applyBorder="1" applyAlignment="1">
      <alignment vertical="center"/>
    </xf>
    <xf numFmtId="164" fontId="6" fillId="12" borderId="45" xfId="0" applyNumberFormat="1" applyFont="1" applyFill="1" applyBorder="1" applyAlignment="1">
      <alignment vertical="center"/>
    </xf>
    <xf numFmtId="164" fontId="6" fillId="14" borderId="56" xfId="0" applyNumberFormat="1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164" fontId="6" fillId="14" borderId="45" xfId="0" applyNumberFormat="1" applyFont="1" applyFill="1" applyBorder="1" applyAlignment="1">
      <alignment vertical="center"/>
    </xf>
    <xf numFmtId="164" fontId="6" fillId="12" borderId="56" xfId="0" applyNumberFormat="1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164" fontId="6" fillId="17" borderId="56" xfId="0" applyNumberFormat="1" applyFont="1" applyFill="1" applyBorder="1" applyAlignment="1">
      <alignment vertical="center"/>
    </xf>
    <xf numFmtId="164" fontId="6" fillId="22" borderId="56" xfId="0" applyNumberFormat="1" applyFont="1" applyFill="1" applyBorder="1" applyAlignment="1">
      <alignment vertical="center"/>
    </xf>
    <xf numFmtId="164" fontId="6" fillId="18" borderId="56" xfId="0" applyNumberFormat="1" applyFont="1" applyFill="1" applyBorder="1" applyAlignment="1">
      <alignment vertical="center"/>
    </xf>
    <xf numFmtId="164" fontId="6" fillId="18" borderId="57" xfId="0" applyNumberFormat="1" applyFont="1" applyFill="1" applyBorder="1" applyAlignment="1">
      <alignment vertical="center"/>
    </xf>
    <xf numFmtId="164" fontId="6" fillId="3" borderId="58" xfId="0" applyNumberFormat="1" applyFont="1" applyFill="1" applyBorder="1" applyAlignment="1">
      <alignment vertical="center"/>
    </xf>
    <xf numFmtId="164" fontId="6" fillId="21" borderId="58" xfId="0" applyNumberFormat="1" applyFont="1" applyFill="1" applyBorder="1" applyAlignment="1">
      <alignment vertical="center"/>
    </xf>
    <xf numFmtId="164" fontId="6" fillId="11" borderId="58" xfId="0" applyNumberFormat="1" applyFont="1" applyFill="1" applyBorder="1" applyAlignment="1">
      <alignment vertical="center"/>
    </xf>
    <xf numFmtId="0" fontId="3" fillId="0" borderId="59" xfId="0" applyNumberFormat="1" applyFont="1" applyBorder="1" applyAlignment="1">
      <alignment horizontal="left" vertical="center"/>
    </xf>
    <xf numFmtId="0" fontId="3" fillId="0" borderId="61" xfId="0" applyNumberFormat="1" applyFont="1" applyBorder="1" applyAlignment="1">
      <alignment horizontal="left" vertical="center" indent="1"/>
    </xf>
    <xf numFmtId="49" fontId="14" fillId="10" borderId="42" xfId="0" applyNumberFormat="1" applyFont="1" applyFill="1" applyBorder="1" applyAlignment="1">
      <alignment horizontal="left" vertical="center"/>
    </xf>
    <xf numFmtId="49" fontId="14" fillId="10" borderId="20" xfId="0" applyNumberFormat="1" applyFont="1" applyFill="1" applyBorder="1" applyAlignment="1">
      <alignment horizontal="left" vertical="center"/>
    </xf>
    <xf numFmtId="1" fontId="14" fillId="10" borderId="20" xfId="0" applyNumberFormat="1" applyFont="1" applyFill="1" applyBorder="1" applyAlignment="1">
      <alignment horizontal="left" vertical="center"/>
    </xf>
    <xf numFmtId="49" fontId="14" fillId="10" borderId="39" xfId="0" applyNumberFormat="1" applyFont="1" applyFill="1" applyBorder="1" applyAlignment="1">
      <alignment horizontal="left" vertical="center"/>
    </xf>
    <xf numFmtId="49" fontId="23" fillId="15" borderId="21" xfId="0" applyNumberFormat="1" applyFont="1" applyFill="1" applyBorder="1" applyAlignment="1">
      <alignment horizontal="left" vertical="center"/>
    </xf>
    <xf numFmtId="49" fontId="23" fillId="15" borderId="19" xfId="0" applyNumberFormat="1" applyFont="1" applyFill="1" applyBorder="1" applyAlignment="1">
      <alignment horizontal="left" vertical="center"/>
    </xf>
    <xf numFmtId="1" fontId="23" fillId="15" borderId="19" xfId="0" applyNumberFormat="1" applyFont="1" applyFill="1" applyBorder="1" applyAlignment="1">
      <alignment horizontal="left" vertical="center"/>
    </xf>
    <xf numFmtId="49" fontId="23" fillId="15" borderId="24" xfId="0" applyNumberFormat="1" applyFont="1" applyFill="1" applyBorder="1" applyAlignment="1">
      <alignment horizontal="left" vertical="center"/>
    </xf>
    <xf numFmtId="49" fontId="23" fillId="16" borderId="21" xfId="0" applyNumberFormat="1" applyFont="1" applyFill="1" applyBorder="1" applyAlignment="1">
      <alignment horizontal="left" vertical="center"/>
    </xf>
    <xf numFmtId="49" fontId="23" fillId="16" borderId="19" xfId="0" applyNumberFormat="1" applyFont="1" applyFill="1" applyBorder="1" applyAlignment="1">
      <alignment horizontal="left" vertical="center"/>
    </xf>
    <xf numFmtId="1" fontId="23" fillId="16" borderId="19" xfId="0" applyNumberFormat="1" applyFont="1" applyFill="1" applyBorder="1" applyAlignment="1">
      <alignment horizontal="left" vertical="center"/>
    </xf>
    <xf numFmtId="49" fontId="23" fillId="16" borderId="24" xfId="0" applyNumberFormat="1" applyFont="1" applyFill="1" applyBorder="1" applyAlignment="1">
      <alignment horizontal="left" vertical="center"/>
    </xf>
    <xf numFmtId="49" fontId="18" fillId="8" borderId="21" xfId="0" applyNumberFormat="1" applyFont="1" applyFill="1" applyBorder="1" applyAlignment="1">
      <alignment horizontal="left" vertical="center"/>
    </xf>
    <xf numFmtId="49" fontId="18" fillId="8" borderId="19" xfId="0" applyNumberFormat="1" applyFont="1" applyFill="1" applyBorder="1" applyAlignment="1">
      <alignment horizontal="left" vertical="center"/>
    </xf>
    <xf numFmtId="1" fontId="18" fillId="8" borderId="19" xfId="0" applyNumberFormat="1" applyFont="1" applyFill="1" applyBorder="1" applyAlignment="1">
      <alignment horizontal="left" vertical="center"/>
    </xf>
    <xf numFmtId="49" fontId="18" fillId="8" borderId="22" xfId="0" applyNumberFormat="1" applyFont="1" applyFill="1" applyBorder="1" applyAlignment="1">
      <alignment horizontal="left" vertical="center"/>
    </xf>
    <xf numFmtId="0" fontId="3" fillId="0" borderId="9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3" fillId="0" borderId="54" xfId="0" applyNumberFormat="1" applyFont="1" applyBorder="1" applyAlignment="1">
      <alignment horizontal="left" vertical="center" wrapText="1"/>
    </xf>
    <xf numFmtId="0" fontId="3" fillId="0" borderId="55" xfId="0" applyNumberFormat="1" applyFont="1" applyBorder="1" applyAlignment="1">
      <alignment horizontal="left" vertical="center" wrapText="1"/>
    </xf>
    <xf numFmtId="0" fontId="3" fillId="0" borderId="25" xfId="0" applyNumberFormat="1" applyFont="1" applyBorder="1" applyAlignment="1">
      <alignment horizontal="left" vertical="center" wrapText="1"/>
    </xf>
    <xf numFmtId="0" fontId="3" fillId="0" borderId="52" xfId="0" applyNumberFormat="1" applyFont="1" applyBorder="1" applyAlignment="1">
      <alignment horizontal="left" vertical="center" wrapText="1"/>
    </xf>
    <xf numFmtId="0" fontId="3" fillId="0" borderId="51" xfId="0" applyNumberFormat="1" applyFont="1" applyBorder="1" applyAlignment="1">
      <alignment horizontal="left" vertical="center" wrapText="1"/>
    </xf>
    <xf numFmtId="0" fontId="3" fillId="0" borderId="53" xfId="0" applyNumberFormat="1" applyFont="1" applyBorder="1" applyAlignment="1">
      <alignment horizontal="left" vertical="center" wrapText="1"/>
    </xf>
    <xf numFmtId="0" fontId="16" fillId="0" borderId="62" xfId="0" applyNumberFormat="1" applyFont="1" applyBorder="1" applyAlignment="1">
      <alignment horizontal="right" wrapText="1"/>
    </xf>
    <xf numFmtId="0" fontId="3" fillId="0" borderId="46" xfId="0" applyNumberFormat="1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49" fontId="17" fillId="9" borderId="36" xfId="0" applyNumberFormat="1" applyFont="1" applyFill="1" applyBorder="1" applyAlignment="1">
      <alignment horizontal="left" vertical="center"/>
    </xf>
    <xf numFmtId="49" fontId="17" fillId="9" borderId="37" xfId="0" applyNumberFormat="1" applyFont="1" applyFill="1" applyBorder="1" applyAlignment="1">
      <alignment horizontal="left" vertical="center"/>
    </xf>
    <xf numFmtId="49" fontId="17" fillId="9" borderId="38" xfId="0" applyNumberFormat="1" applyFont="1" applyFill="1" applyBorder="1" applyAlignment="1">
      <alignment horizontal="left" vertical="center"/>
    </xf>
    <xf numFmtId="0" fontId="0" fillId="0" borderId="60" xfId="0" applyBorder="1" applyAlignment="1">
      <alignment horizontal="left" vertical="center" wrapText="1"/>
    </xf>
    <xf numFmtId="0" fontId="3" fillId="0" borderId="26" xfId="0" applyNumberFormat="1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1" fillId="2" borderId="64" xfId="0" applyNumberFormat="1" applyFont="1" applyFill="1" applyBorder="1" applyAlignment="1">
      <alignment horizontal="center" vertical="center" wrapText="1"/>
    </xf>
    <xf numFmtId="49" fontId="4" fillId="2" borderId="65" xfId="0" applyNumberFormat="1" applyFont="1" applyFill="1" applyBorder="1" applyAlignment="1">
      <alignment horizontal="center" vertical="center" wrapText="1"/>
    </xf>
    <xf numFmtId="49" fontId="25" fillId="2" borderId="63" xfId="0" applyNumberFormat="1" applyFont="1" applyFill="1" applyBorder="1" applyAlignment="1">
      <alignment horizontal="center" vertical="center" wrapText="1"/>
    </xf>
  </cellXfs>
  <cellStyles count="49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Happy Boa Pricing Cells" xfId="491" xr:uid="{6A229F11-C43E-1E4A-93A7-A9D2109E618A}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 2" xfId="493" xr:uid="{423D9791-54DB-404E-8543-A478062FC2DD}"/>
    <cellStyle name="Normal" xfId="0" builtinId="0"/>
    <cellStyle name="Normal 2 2" xfId="492" xr:uid="{D7B27CF8-C40C-054A-9BD9-AD5007CBF259}"/>
  </cellStyles>
  <dxfs count="0"/>
  <tableStyles count="2" defaultTableStyle="Happy Boa Pricing" defaultPivotStyle="PivotStyleMedium4">
    <tableStyle name="Happy Boa Price" pivot="0" count="0" xr9:uid="{249DF2EC-B5D1-1149-A1C4-85B3800D3E77}"/>
    <tableStyle name="Happy Boa Pricing" pivot="0" count="0" xr9:uid="{B394BB7F-681F-6A47-834F-D81488AF7D66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DDDDD"/>
      <rgbColor rgb="FFC0C0C0"/>
      <rgbColor rgb="FF96C2FF"/>
      <rgbColor rgb="FF97C2FF"/>
      <rgbColor rgb="FFD1D0D2"/>
      <rgbColor rgb="FFFFFFFF"/>
      <rgbColor rgb="FFD2A3FF"/>
      <rgbColor rgb="FFD68D8E"/>
      <rgbColor rgb="FFBCD599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B7B7"/>
      <color rgb="FFEDC2FF"/>
      <color rgb="FF9044EB"/>
      <color rgb="FFDDC587"/>
      <color rgb="FFFFC93A"/>
      <color rgb="FFFCFF27"/>
      <color rgb="FFB7B8BD"/>
      <color rgb="FFB7B8BC"/>
      <color rgb="FFFC97F8"/>
      <color rgb="FFE10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4702367" y="12700"/>
    <xdr:ext cx="4180409" cy="970615"/>
    <xdr:pic>
      <xdr:nvPicPr>
        <xdr:cNvPr id="2" name="image6.png" descr="HAPPY-BOA.png">
          <a:extLst>
            <a:ext uri="{FF2B5EF4-FFF2-40B4-BE49-F238E27FC236}">
              <a16:creationId xmlns:a16="http://schemas.microsoft.com/office/drawing/2014/main" id="{205F6CED-69D0-1C49-95B4-A46D08C98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2367" y="12700"/>
          <a:ext cx="4180409" cy="9706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absoluteAnchor>
  <xdr:absoluteAnchor>
    <xdr:pos x="15493994" y="956734"/>
    <xdr:ext cx="3301693" cy="524934"/>
    <xdr:sp macro="" textlink="">
      <xdr:nvSpPr>
        <xdr:cNvPr id="3" name="Shape 16">
          <a:extLst>
            <a:ext uri="{FF2B5EF4-FFF2-40B4-BE49-F238E27FC236}">
              <a16:creationId xmlns:a16="http://schemas.microsoft.com/office/drawing/2014/main" id="{4A92F0B1-1EB6-D540-B524-E6F7CC58B653}"/>
            </a:ext>
          </a:extLst>
        </xdr:cNvPr>
        <xdr:cNvSpPr/>
      </xdr:nvSpPr>
      <xdr:spPr>
        <a:xfrm>
          <a:off x="15493994" y="956734"/>
          <a:ext cx="3301693" cy="524934"/>
        </a:xfrm>
        <a:prstGeom prst="rect">
          <a:avLst/>
        </a:prstGeom>
        <a:noFill/>
        <a:ln w="9525" cap="flat">
          <a:solidFill>
            <a:srgbClr val="BABABA"/>
          </a:solidFill>
          <a:prstDash val="solid"/>
          <a:round/>
        </a:ln>
        <a:effectLst/>
        <a:extLst>
          <a:ext uri="{C572A759-6A51-4108-AA02-DFA0A04FC94B}">
            <ma14:wrappingTextBoxFlag xmlns="" xmlns:ma14="http://schemas.microsoft.com/office/mac/drawingml/2011/main" val="1"/>
          </a:ext>
        </a:extLst>
      </xdr:spPr>
      <xdr:txBody>
        <a:bodyPr wrap="square" lIns="45719" tIns="45719" rIns="45719" bIns="45719" numCol="1" anchor="ctr">
          <a:noAutofit/>
        </a:bodyPr>
        <a:lstStyle/>
        <a:p>
          <a:pPr marL="0" marR="0" indent="0" algn="r" defTabSz="9144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5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Lucida Sans Unicode"/>
              <a:ea typeface="Lucida Sans Unicode"/>
              <a:cs typeface="Lucida Sans Unicode"/>
              <a:sym typeface="Lucida Sans Unicode"/>
            </a:defRPr>
          </a:pPr>
          <a:r>
            <a:rPr sz="15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Lucida Sans Unicode"/>
              <a:ea typeface="Lucida Sans Unicode"/>
              <a:cs typeface="Lucida Sans Unicode"/>
              <a:sym typeface="Lucida Sans Unicode"/>
            </a:rPr>
            <a:t>6429 Crosstown Expressway #10</a:t>
          </a:r>
          <a:r>
            <a:rPr lang="en-US" sz="15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Lucida Sans Unicode"/>
              <a:ea typeface="Lucida Sans Unicode"/>
              <a:cs typeface="Lucida Sans Unicode"/>
              <a:sym typeface="Lucida Sans Unicode"/>
            </a:rPr>
            <a:t>4</a:t>
          </a:r>
          <a:endParaRPr sz="15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Lucida Sans Unicode"/>
            <a:ea typeface="Lucida Sans Unicode"/>
            <a:cs typeface="Lucida Sans Unicode"/>
            <a:sym typeface="Lucida Sans Unicode"/>
          </a:endParaRPr>
        </a:p>
        <a:p>
          <a:pPr marL="0" marR="0" indent="0" algn="r" defTabSz="9144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5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Lucida Sans Unicode"/>
              <a:ea typeface="Lucida Sans Unicode"/>
              <a:cs typeface="Lucida Sans Unicode"/>
              <a:sym typeface="Lucida Sans Unicode"/>
            </a:defRPr>
          </a:pPr>
          <a:r>
            <a:rPr sz="15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Lucida Sans Unicode"/>
              <a:ea typeface="Lucida Sans Unicode"/>
              <a:cs typeface="Lucida Sans Unicode"/>
              <a:sym typeface="Lucida Sans Unicode"/>
            </a:rPr>
            <a:t>Corpus Christi, TX 78417</a:t>
          </a:r>
        </a:p>
      </xdr:txBody>
    </xdr:sp>
    <xdr:clientData/>
  </xdr:absoluteAnchor>
  <xdr:absoluteAnchor>
    <xdr:pos x="16319500" y="1562099"/>
    <xdr:ext cx="2472219" cy="592667"/>
    <xdr:sp macro="" textlink="">
      <xdr:nvSpPr>
        <xdr:cNvPr id="4" name="Shape 17">
          <a:extLst>
            <a:ext uri="{FF2B5EF4-FFF2-40B4-BE49-F238E27FC236}">
              <a16:creationId xmlns:a16="http://schemas.microsoft.com/office/drawing/2014/main" id="{BE92BEF3-3357-A446-8B0B-5E572C4CCC6E}"/>
            </a:ext>
          </a:extLst>
        </xdr:cNvPr>
        <xdr:cNvSpPr/>
      </xdr:nvSpPr>
      <xdr:spPr>
        <a:xfrm>
          <a:off x="16319500" y="1562099"/>
          <a:ext cx="2472219" cy="592667"/>
        </a:xfrm>
        <a:prstGeom prst="rect">
          <a:avLst/>
        </a:prstGeom>
        <a:noFill/>
        <a:ln w="9525" cap="flat">
          <a:solidFill>
            <a:srgbClr val="BABABA"/>
          </a:solidFill>
          <a:prstDash val="solid"/>
          <a:round/>
        </a:ln>
        <a:effectLst/>
        <a:extLst>
          <a:ext uri="{C572A759-6A51-4108-AA02-DFA0A04FC94B}">
            <ma14:wrappingTextBoxFlag xmlns="" xmlns:ma14="http://schemas.microsoft.com/office/mac/drawingml/2011/main" val="1"/>
          </a:ext>
        </a:extLst>
      </xdr:spPr>
      <xdr:txBody>
        <a:bodyPr wrap="square" lIns="45719" tIns="45719" rIns="45719" bIns="45719" numCol="1" anchor="ctr">
          <a:noAutofit/>
        </a:bodyPr>
        <a:lstStyle/>
        <a:p>
          <a:pPr marL="0" marR="0" indent="0" algn="r" defTabSz="9144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5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Lucida Sans Unicode"/>
              <a:ea typeface="Lucida Sans Unicode"/>
              <a:cs typeface="Lucida Sans Unicode"/>
              <a:sym typeface="Lucida Sans Unicode"/>
            </a:defRPr>
          </a:pPr>
          <a:r>
            <a:rPr sz="15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Lucida Sans Unicode"/>
              <a:ea typeface="Lucida Sans Unicode"/>
              <a:cs typeface="Lucida Sans Unicode"/>
              <a:sym typeface="Lucida Sans Unicode"/>
            </a:rPr>
            <a:t>361-288-4655</a:t>
          </a:r>
          <a:endParaRPr lang="en-US" sz="15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Lucida Sans Unicode"/>
            <a:ea typeface="Lucida Sans Unicode"/>
            <a:cs typeface="Lucida Sans Unicode"/>
            <a:sym typeface="Lucida Sans Unicode"/>
          </a:endParaRPr>
        </a:p>
        <a:p>
          <a:pPr marL="0" marR="0" indent="0" algn="r" defTabSz="9144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5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Lucida Sans Unicode"/>
              <a:ea typeface="Lucida Sans Unicode"/>
              <a:cs typeface="Lucida Sans Unicode"/>
              <a:sym typeface="Lucida Sans Unicode"/>
            </a:defRPr>
          </a:pPr>
          <a:r>
            <a:rPr sz="15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Lucida Sans Unicode"/>
              <a:ea typeface="Lucida Sans Unicode"/>
              <a:cs typeface="Lucida Sans Unicode"/>
              <a:sym typeface="Lucida Sans Unicode"/>
            </a:rPr>
            <a:t>info@happyboa.com</a:t>
          </a:r>
        </a:p>
      </xdr:txBody>
    </xdr:sp>
    <xdr:clientData/>
  </xdr:absoluteAnchor>
  <xdr:oneCellAnchor>
    <xdr:from>
      <xdr:col>9</xdr:col>
      <xdr:colOff>711200</xdr:colOff>
      <xdr:row>6</xdr:row>
      <xdr:rowOff>16932</xdr:rowOff>
    </xdr:from>
    <xdr:ext cx="1917700" cy="32173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1DEBCC4-B0BE-B344-9F1B-73C896F21E5E}"/>
            </a:ext>
          </a:extLst>
        </xdr:cNvPr>
        <xdr:cNvSpPr txBox="1"/>
      </xdr:nvSpPr>
      <xdr:spPr>
        <a:xfrm>
          <a:off x="14287500" y="1845732"/>
          <a:ext cx="1917700" cy="32173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1" vertOverflow="clip" horzOverflow="clip" vert="horz" wrap="square" lIns="45719" tIns="45719" rIns="45719" bIns="45719" numCol="1" spcCol="38100" rtlCol="0" anchor="ctr">
          <a:no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en-US" sz="14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 panose="020B0604020202020204" pitchFamily="34" charset="0"/>
            <a:ea typeface="Lucida Sans Unicode"/>
            <a:cs typeface="Arial" panose="020B0604020202020204" pitchFamily="34" charset="0"/>
            <a:sym typeface="Lucida Sans Unicode"/>
          </a:endParaRPr>
        </a:p>
      </xdr:txBody>
    </xdr:sp>
    <xdr:clientData/>
  </xdr:oneCellAnchor>
  <xdr:oneCellAnchor>
    <xdr:from>
      <xdr:col>9</xdr:col>
      <xdr:colOff>711200</xdr:colOff>
      <xdr:row>5</xdr:row>
      <xdr:rowOff>16933</xdr:rowOff>
    </xdr:from>
    <xdr:ext cx="1193800" cy="321734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0A11FB5-D887-A747-A1BB-AE4324F79175}"/>
            </a:ext>
          </a:extLst>
        </xdr:cNvPr>
        <xdr:cNvSpPr txBox="1"/>
      </xdr:nvSpPr>
      <xdr:spPr>
        <a:xfrm>
          <a:off x="14287500" y="1490133"/>
          <a:ext cx="1193800" cy="321734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1" vertOverflow="clip" horzOverflow="clip" vert="horz" wrap="square" lIns="45719" tIns="45719" rIns="45719" bIns="45719" numCol="1" spcCol="38100" rtlCol="0" anchor="ctr">
          <a:no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en-US" sz="1400" b="0" i="0" u="none" strike="noStrike" cap="none" spc="0" normalizeH="0" baseline="0">
            <a:ln w="3175">
              <a:solidFill>
                <a:schemeClr val="tx2"/>
              </a:solidFill>
            </a:ln>
            <a:solidFill>
              <a:srgbClr val="000000"/>
            </a:solidFill>
            <a:effectLst/>
            <a:uFillTx/>
            <a:latin typeface="Arial" panose="020B0604020202020204" pitchFamily="34" charset="0"/>
            <a:ea typeface="Lucida Sans Unicode"/>
            <a:cs typeface="Arial" panose="020B0604020202020204" pitchFamily="34" charset="0"/>
            <a:sym typeface="Lucida Sans Unicode"/>
          </a:endParaRPr>
        </a:p>
      </xdr:txBody>
    </xdr:sp>
    <xdr:clientData/>
  </xdr:oneCellAnchor>
  <xdr:oneCellAnchor>
    <xdr:from>
      <xdr:col>9</xdr:col>
      <xdr:colOff>711200</xdr:colOff>
      <xdr:row>4</xdr:row>
      <xdr:rowOff>16934</xdr:rowOff>
    </xdr:from>
    <xdr:ext cx="1181100" cy="32173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2DCDB57-0C0C-7D47-807C-B5F9198AB1D3}"/>
            </a:ext>
          </a:extLst>
        </xdr:cNvPr>
        <xdr:cNvSpPr txBox="1"/>
      </xdr:nvSpPr>
      <xdr:spPr>
        <a:xfrm>
          <a:off x="14287500" y="1134534"/>
          <a:ext cx="1181100" cy="32173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1" vertOverflow="clip" horzOverflow="clip" vert="horz" wrap="square" lIns="45719" tIns="45719" rIns="45719" bIns="45719" numCol="1" spcCol="38100" rtlCol="0" anchor="ctr">
          <a:no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en-US" sz="1400" b="0" i="0" u="none" strike="noStrike" cap="none" spc="0" normalizeH="0" baseline="0">
            <a:ln w="3175">
              <a:solidFill>
                <a:schemeClr val="tx2"/>
              </a:solidFill>
            </a:ln>
            <a:solidFill>
              <a:srgbClr val="000000"/>
            </a:solidFill>
            <a:effectLst/>
            <a:uFillTx/>
            <a:latin typeface="Arial" panose="020B0604020202020204" pitchFamily="34" charset="0"/>
            <a:ea typeface="Lucida Sans Unicode"/>
            <a:cs typeface="Arial" panose="020B0604020202020204" pitchFamily="34" charset="0"/>
            <a:sym typeface="Lucida Sans Unicode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Houston%20Office/Yarn%20Inventory%20-%20Wholesale%2002-28-19%20WORK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mers"/>
      <sheetName val="Shipping Label"/>
      <sheetName val="Yarn Inventory"/>
      <sheetName val="Fashion 4 U-5501-1"/>
      <sheetName val="Fun Costumes--2"/>
      <sheetName val="blank3"/>
      <sheetName val="Simple Gourmet--4"/>
      <sheetName val="Love Shack--5"/>
      <sheetName val="Halloween Bootique--6"/>
      <sheetName val="blank7"/>
      <sheetName val="blank8"/>
      <sheetName val="Party Time-PRO FORMA-9"/>
      <sheetName val="blank10"/>
      <sheetName val="Magnolia Enterprises, Inc-5477-"/>
      <sheetName val="blank12"/>
      <sheetName val="Freaky Friday--13"/>
      <sheetName val="blank14"/>
      <sheetName val="blank15"/>
      <sheetName val="Star Costume &amp; Theatrical Suppl"/>
      <sheetName val="The Lippman Company--17"/>
      <sheetName val="Masquerade Costumes--18"/>
      <sheetName val="MORRIS COSTUMES, INC.-5511-19"/>
      <sheetName val="Memory Lane Photobooth--20"/>
      <sheetName val="The Garden of Eden-Pro Forma-21"/>
      <sheetName val="blank22"/>
      <sheetName val="Libby and Leaf--23"/>
      <sheetName val="The Party Place Conway--24"/>
      <sheetName val="blank28"/>
      <sheetName val="Party Depot - SD--25"/>
      <sheetName val="blank26"/>
      <sheetName val="Fun.com-5520-27"/>
      <sheetName val="Century USA, LLC-5488-30"/>
      <sheetName val="Premium One Backdrops--29"/>
      <sheetName val="Shipping Label (2)"/>
      <sheetName val="Adam &amp; Eve-ABC123-31"/>
      <sheetName val="Data Base"/>
      <sheetName val="Cost Data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3">
          <cell r="X3" t="str">
            <v>PIA</v>
          </cell>
        </row>
        <row r="4">
          <cell r="F4" t="str">
            <v>Orig  Boa - Luau Magenta</v>
          </cell>
          <cell r="S4" t="str">
            <v>Invoice</v>
          </cell>
          <cell r="T4" t="str">
            <v>Yes</v>
          </cell>
          <cell r="U4" t="str">
            <v>Yes</v>
          </cell>
          <cell r="X4" t="str">
            <v>Net 7</v>
          </cell>
          <cell r="AC4" t="str">
            <v>Same as Billing</v>
          </cell>
          <cell r="AE4" t="str">
            <v>Yes</v>
          </cell>
        </row>
        <row r="5">
          <cell r="F5" t="str">
            <v>Orig  Boa - Luau Pink</v>
          </cell>
          <cell r="S5" t="str">
            <v>Quote</v>
          </cell>
          <cell r="T5" t="str">
            <v>No</v>
          </cell>
          <cell r="U5" t="str">
            <v>No</v>
          </cell>
          <cell r="X5" t="str">
            <v>Net 10</v>
          </cell>
          <cell r="AC5" t="str">
            <v>Other</v>
          </cell>
          <cell r="AE5" t="str">
            <v>No</v>
          </cell>
          <cell r="AG5" t="str">
            <v>M-BLK</v>
          </cell>
        </row>
        <row r="6">
          <cell r="F6" t="str">
            <v>Orig  Boa - Luau Yellow</v>
          </cell>
          <cell r="U6" t="str">
            <v>Private</v>
          </cell>
          <cell r="X6" t="str">
            <v>Net 30</v>
          </cell>
          <cell r="AE6" t="str">
            <v>Partial</v>
          </cell>
          <cell r="AG6" t="str">
            <v>M-BLU</v>
          </cell>
        </row>
        <row r="7">
          <cell r="F7" t="str">
            <v>Orig  Boa - Luau Purple</v>
          </cell>
          <cell r="X7" t="str">
            <v>Net 45</v>
          </cell>
          <cell r="AE7" t="str">
            <v>???</v>
          </cell>
          <cell r="AG7" t="str">
            <v>M-GRN</v>
          </cell>
        </row>
        <row r="8">
          <cell r="F8" t="str">
            <v>Orig  Boa - Luau Orange (Astro)</v>
          </cell>
          <cell r="X8" t="str">
            <v>Net 60</v>
          </cell>
          <cell r="AG8" t="str">
            <v>M-HP</v>
          </cell>
        </row>
        <row r="9">
          <cell r="F9" t="str">
            <v>Orig  Boa - Blue</v>
          </cell>
          <cell r="AG9" t="str">
            <v>M-RED</v>
          </cell>
        </row>
        <row r="10">
          <cell r="F10" t="str">
            <v>Orig  Boa - Red</v>
          </cell>
          <cell r="AG10" t="str">
            <v>M-PURP</v>
          </cell>
        </row>
        <row r="11">
          <cell r="F11" t="str">
            <v>Orig  Boa - Hot Pink</v>
          </cell>
          <cell r="AG11" t="str">
            <v>M-GLD-MG</v>
          </cell>
        </row>
        <row r="12">
          <cell r="F12" t="str">
            <v>Orig  Boa - Black</v>
          </cell>
          <cell r="AG12" t="str">
            <v>M-GRN-MG</v>
          </cell>
        </row>
        <row r="13">
          <cell r="F13" t="str">
            <v>Orig  Boa - Soft Pink</v>
          </cell>
          <cell r="AG13" t="str">
            <v>M-BG</v>
          </cell>
        </row>
        <row r="14">
          <cell r="F14" t="str">
            <v>Orig  Boa - Yellow</v>
          </cell>
          <cell r="AG14" t="str">
            <v>M-SG</v>
          </cell>
        </row>
        <row r="15">
          <cell r="F15" t="str">
            <v>Orig  Boa - Green</v>
          </cell>
        </row>
        <row r="16">
          <cell r="F16" t="str">
            <v>Orig  Boa - White</v>
          </cell>
          <cell r="AG16" t="str">
            <v>P-WHT</v>
          </cell>
        </row>
        <row r="17">
          <cell r="F17" t="str">
            <v>Orig  Boa - Orange</v>
          </cell>
          <cell r="AG17" t="str">
            <v>P-BLK</v>
          </cell>
        </row>
        <row r="18">
          <cell r="F18" t="str">
            <v>Orig  Boa - Purple</v>
          </cell>
          <cell r="AG18" t="str">
            <v>P-BLU</v>
          </cell>
        </row>
        <row r="19">
          <cell r="F19" t="str">
            <v>Orig  Boa - Light Gold</v>
          </cell>
          <cell r="S19" t="str">
            <v>R-BLU</v>
          </cell>
          <cell r="AG19" t="str">
            <v>P-GRN</v>
          </cell>
        </row>
        <row r="20">
          <cell r="F20" t="str">
            <v>Orig  Boa - Silver</v>
          </cell>
          <cell r="S20" t="str">
            <v>R-RED</v>
          </cell>
          <cell r="AG20" t="str">
            <v>P-HP</v>
          </cell>
        </row>
        <row r="21">
          <cell r="F21" t="str">
            <v>MIX COLOR</v>
          </cell>
          <cell r="S21" t="str">
            <v>R-WHT</v>
          </cell>
          <cell r="AG21" t="str">
            <v>P-SPK</v>
          </cell>
        </row>
        <row r="22">
          <cell r="F22" t="str">
            <v>Orig Boa - Black Orange</v>
          </cell>
          <cell r="S22" t="str">
            <v>R-BLK</v>
          </cell>
          <cell r="AG22" t="str">
            <v>P-RED</v>
          </cell>
        </row>
        <row r="23">
          <cell r="F23" t="str">
            <v>Orig Boa - Black White</v>
          </cell>
          <cell r="S23" t="str">
            <v>R-HPNK</v>
          </cell>
          <cell r="AG23" t="str">
            <v>P-PURP</v>
          </cell>
        </row>
        <row r="24">
          <cell r="F24" t="str">
            <v>Orig Boa - Black Red</v>
          </cell>
          <cell r="S24" t="str">
            <v>R-SPK</v>
          </cell>
          <cell r="AG24" t="str">
            <v>P-ORG</v>
          </cell>
        </row>
        <row r="25">
          <cell r="F25" t="str">
            <v>Orig Boa - Black Hot Pink</v>
          </cell>
          <cell r="S25" t="str">
            <v>R-TURQ</v>
          </cell>
          <cell r="AG25" t="str">
            <v>P-YLO</v>
          </cell>
        </row>
        <row r="26">
          <cell r="F26" t="str">
            <v>Orig Boa - Red White</v>
          </cell>
          <cell r="S26" t="str">
            <v>R-YLO</v>
          </cell>
          <cell r="AG26" t="str">
            <v>P-MAG-LUA</v>
          </cell>
        </row>
        <row r="27">
          <cell r="F27" t="str">
            <v>Orig Boa - Red Purple</v>
          </cell>
          <cell r="S27" t="str">
            <v>R-PURP</v>
          </cell>
          <cell r="AG27" t="str">
            <v>P-ORG-LUA</v>
          </cell>
        </row>
        <row r="28">
          <cell r="F28" t="str">
            <v>Orig Boa - Pink Mix</v>
          </cell>
          <cell r="S28" t="str">
            <v>R-ORG</v>
          </cell>
          <cell r="AG28" t="str">
            <v>P-PK-LUA</v>
          </cell>
        </row>
        <row r="29">
          <cell r="F29" t="str">
            <v>Orig Boa - Blue Hot Pink</v>
          </cell>
          <cell r="S29" t="str">
            <v>R-GRN</v>
          </cell>
          <cell r="AG29" t="str">
            <v>P-PURP-LUA</v>
          </cell>
        </row>
        <row r="30">
          <cell r="F30" t="str">
            <v>Orig Boa - Cowboy (Blue/White)</v>
          </cell>
          <cell r="S30" t="str">
            <v>R-SLVR</v>
          </cell>
          <cell r="AG30" t="str">
            <v>P-YLO-LUA</v>
          </cell>
        </row>
        <row r="31">
          <cell r="F31" t="str">
            <v>Orig Boa - Green Yellow</v>
          </cell>
          <cell r="S31" t="str">
            <v>R-GRA</v>
          </cell>
          <cell r="AG31" t="str">
            <v>P-SLVR</v>
          </cell>
        </row>
        <row r="32">
          <cell r="F32" t="str">
            <v>Orig Boa - NEW1</v>
          </cell>
          <cell r="S32" t="str">
            <v>R-MRN</v>
          </cell>
          <cell r="AG32" t="str">
            <v>P-DK-RED</v>
          </cell>
        </row>
        <row r="33">
          <cell r="F33" t="str">
            <v>Orig Boa - NEW2</v>
          </cell>
          <cell r="S33" t="str">
            <v>R-BRNTO</v>
          </cell>
          <cell r="AG33" t="str">
            <v>P-DK-BLU</v>
          </cell>
        </row>
        <row r="34">
          <cell r="F34" t="str">
            <v>Orig Boa - NEW3</v>
          </cell>
          <cell r="S34" t="str">
            <v>R-NBLU</v>
          </cell>
          <cell r="AG34" t="str">
            <v>P-DK-GRN</v>
          </cell>
        </row>
        <row r="35">
          <cell r="F35" t="str">
            <v>Orig Boa - NEW4</v>
          </cell>
          <cell r="S35" t="str">
            <v>R-TAN</v>
          </cell>
          <cell r="AG35" t="str">
            <v>P-GLD-MG</v>
          </cell>
        </row>
        <row r="36">
          <cell r="F36" t="str">
            <v>THEME</v>
          </cell>
          <cell r="AG36" t="str">
            <v>P-ST-GLD</v>
          </cell>
        </row>
        <row r="37">
          <cell r="F37" t="str">
            <v>Orig  Boa - USA</v>
          </cell>
          <cell r="AG37" t="str">
            <v>P-RBOW</v>
          </cell>
        </row>
        <row r="38">
          <cell r="F38" t="str">
            <v>Orig  Boa - Mardi Gras</v>
          </cell>
          <cell r="AG38" t="str">
            <v>P-UT-ORG</v>
          </cell>
        </row>
        <row r="39">
          <cell r="F39" t="str">
            <v>Orig Boa - Rainbow</v>
          </cell>
          <cell r="AG39" t="str">
            <v>P-AG-MRN</v>
          </cell>
        </row>
        <row r="40">
          <cell r="F40" t="str">
            <v>Orig Boa - Saints (Blk/Gld)</v>
          </cell>
          <cell r="AG40" t="str">
            <v>P-CRIM</v>
          </cell>
        </row>
        <row r="41">
          <cell r="F41" t="str">
            <v>Orig Boa - Cinco de Mayo (Grn/Red/Wht)</v>
          </cell>
          <cell r="AG41" t="str">
            <v>P-BLU-MAV</v>
          </cell>
        </row>
        <row r="42">
          <cell r="F42" t="str">
            <v>Orig Boa - Paddy (Green, White)</v>
          </cell>
          <cell r="AG42" t="str">
            <v>P-NEO-GRN</v>
          </cell>
        </row>
        <row r="43">
          <cell r="F43" t="str">
            <v>Orig Boa - Valentine (Red, Soft Pink)</v>
          </cell>
        </row>
        <row r="44">
          <cell r="F44" t="str">
            <v>Orig Boa - Christmas (Green, Red)</v>
          </cell>
          <cell r="AG44" t="str">
            <v>N-WHT</v>
          </cell>
        </row>
        <row r="45">
          <cell r="F45" t="str">
            <v>Orig Boa-BeWitch3 Blk/Org/Pr*</v>
          </cell>
          <cell r="AG45" t="str">
            <v>N-BLK</v>
          </cell>
        </row>
        <row r="46">
          <cell r="F46" t="str">
            <v>Orig Boa-BeWitch4 Blk/Org/Pr/Grn*</v>
          </cell>
          <cell r="AG46" t="str">
            <v>N-BLU</v>
          </cell>
        </row>
        <row r="47">
          <cell r="F47" t="str">
            <v>Orig Boa - Theme3</v>
          </cell>
          <cell r="AG47" t="str">
            <v>N-HP</v>
          </cell>
        </row>
        <row r="48">
          <cell r="F48" t="str">
            <v>Orig Boa - Theme4</v>
          </cell>
          <cell r="AG48" t="str">
            <v>N-SPK</v>
          </cell>
        </row>
        <row r="49">
          <cell r="F49" t="str">
            <v>SUPER BOAS</v>
          </cell>
          <cell r="AG49" t="str">
            <v>N-RED</v>
          </cell>
        </row>
        <row r="50">
          <cell r="F50" t="str">
            <v>SUPER Boa - Snow White</v>
          </cell>
          <cell r="AG50" t="str">
            <v>N-PURP</v>
          </cell>
        </row>
        <row r="51">
          <cell r="F51" t="str">
            <v>SUPER Boa - Black</v>
          </cell>
          <cell r="AG51" t="str">
            <v>N-YLO</v>
          </cell>
        </row>
        <row r="52">
          <cell r="F52" t="str">
            <v>SUPER Boa - Red</v>
          </cell>
        </row>
        <row r="53">
          <cell r="F53" t="str">
            <v>SUPER Boa - Shag</v>
          </cell>
        </row>
        <row r="54">
          <cell r="F54" t="str">
            <v>SUPER Boa - Bubble Gum</v>
          </cell>
        </row>
        <row r="55">
          <cell r="F55" t="str">
            <v>SUPER Boa - Hot Pink</v>
          </cell>
        </row>
        <row r="56">
          <cell r="F56" t="str">
            <v>SUPER Boa - Blue</v>
          </cell>
        </row>
        <row r="57">
          <cell r="F57" t="str">
            <v>SUPER Boa - Purple</v>
          </cell>
        </row>
        <row r="58">
          <cell r="F58" t="str">
            <v>SUPER Boa - Green</v>
          </cell>
        </row>
        <row r="59">
          <cell r="F59" t="str">
            <v>SUPER Boa - Mardi Gras</v>
          </cell>
        </row>
        <row r="60">
          <cell r="F60" t="str">
            <v>SUPER Boa - Black White</v>
          </cell>
        </row>
        <row r="61">
          <cell r="F61" t="str">
            <v>SUPER Boa - Black Red</v>
          </cell>
        </row>
        <row r="62">
          <cell r="F62" t="str">
            <v>SUPER Boa - Red White</v>
          </cell>
        </row>
        <row r="63">
          <cell r="F63" t="str">
            <v>SUPER Boa - NewMix3</v>
          </cell>
        </row>
        <row r="64">
          <cell r="F64" t="str">
            <v>XL SUPER BOAS</v>
          </cell>
        </row>
        <row r="65">
          <cell r="F65" t="str">
            <v>XL SUPER Boa - Snow White</v>
          </cell>
        </row>
        <row r="66">
          <cell r="F66" t="str">
            <v>XL SUPER Boa - Black</v>
          </cell>
        </row>
        <row r="67">
          <cell r="F67" t="str">
            <v>XL SUPER Boa - Red</v>
          </cell>
        </row>
        <row r="68">
          <cell r="F68" t="str">
            <v>XL SUPER Boa - Shag</v>
          </cell>
        </row>
        <row r="69">
          <cell r="F69" t="str">
            <v>XL SUPER Boa - Bubble Gum</v>
          </cell>
        </row>
        <row r="70">
          <cell r="F70" t="str">
            <v>XL SUPER Boa - Hot Pink</v>
          </cell>
        </row>
        <row r="71">
          <cell r="F71" t="str">
            <v>XL SUPER Boa - Blue</v>
          </cell>
        </row>
        <row r="72">
          <cell r="F72" t="str">
            <v>XL SUPER Boa - Purple</v>
          </cell>
        </row>
        <row r="73">
          <cell r="F73" t="str">
            <v>XL SUPER Boa - Green</v>
          </cell>
        </row>
        <row r="74">
          <cell r="F74" t="str">
            <v>XL SUPER Boa - Mardi Gras</v>
          </cell>
        </row>
        <row r="75">
          <cell r="F75" t="str">
            <v>XL SUPER Boa - Black White</v>
          </cell>
        </row>
        <row r="76">
          <cell r="F76" t="str">
            <v>XL SUPER Boa - Black Red</v>
          </cell>
        </row>
        <row r="77">
          <cell r="F77" t="str">
            <v>XL SUPER Boa - Black Hot Pink</v>
          </cell>
        </row>
        <row r="78">
          <cell r="F78" t="str">
            <v>XL SUPER Boa - Red White</v>
          </cell>
        </row>
        <row r="79">
          <cell r="F79" t="str">
            <v>XL SUPER Boa - Red Purple</v>
          </cell>
        </row>
        <row r="80">
          <cell r="F80" t="str">
            <v>XL SUPER Boa - Blue Hot Pink</v>
          </cell>
        </row>
        <row r="81">
          <cell r="F81" t="str">
            <v>XL SUPER Boa - Christmas (Green Red)</v>
          </cell>
        </row>
        <row r="82">
          <cell r="F82" t="str">
            <v>XL SUPER Boa - Paddy (Green White)</v>
          </cell>
        </row>
        <row r="83">
          <cell r="F83" t="str">
            <v>XL SUPER Boa - Cowboy (Blue White)</v>
          </cell>
        </row>
        <row r="84">
          <cell r="F84" t="str">
            <v>XL SUPER Boa - Custom1</v>
          </cell>
        </row>
        <row r="85">
          <cell r="F85" t="str">
            <v>XL SUPER Boa - Custom2</v>
          </cell>
        </row>
        <row r="86">
          <cell r="F86" t="str">
            <v>NYLON BOAS</v>
          </cell>
        </row>
        <row r="87">
          <cell r="F87" t="str">
            <v>Faux Fur Boa - Blue</v>
          </cell>
        </row>
        <row r="88">
          <cell r="F88" t="str">
            <v>Faux Fur Boa - Black</v>
          </cell>
        </row>
        <row r="89">
          <cell r="F89" t="str">
            <v>Faux Fur Boa - Soft Pink</v>
          </cell>
        </row>
        <row r="90">
          <cell r="F90" t="str">
            <v>Faux Fur Boa - Ice White</v>
          </cell>
        </row>
        <row r="91">
          <cell r="F91" t="str">
            <v>Faux Fur Boa - Red</v>
          </cell>
        </row>
        <row r="92">
          <cell r="F92" t="str">
            <v>Faux Fur Boa - Purple</v>
          </cell>
        </row>
        <row r="93">
          <cell r="F93" t="str">
            <v xml:space="preserve">Faux Fur Boa - Hot Yellow </v>
          </cell>
        </row>
        <row r="94">
          <cell r="F94" t="str">
            <v>Faux Fur Boa - Hot Pink</v>
          </cell>
        </row>
        <row r="95">
          <cell r="F95" t="str">
            <v>Faux Fur Boa - New 1</v>
          </cell>
        </row>
        <row r="96">
          <cell r="F96" t="str">
            <v>Faux Fur Boa - New 2</v>
          </cell>
        </row>
        <row r="97">
          <cell r="F97" t="str">
            <v>XL NYLON BOAS</v>
          </cell>
        </row>
        <row r="98">
          <cell r="F98" t="str">
            <v>XL Faux Fur Boa - Blue</v>
          </cell>
        </row>
        <row r="99">
          <cell r="F99" t="str">
            <v>XL Faux Fur Boa - Black</v>
          </cell>
        </row>
        <row r="100">
          <cell r="F100" t="str">
            <v>XL Faux Fur Boa - Soft Pink</v>
          </cell>
        </row>
        <row r="101">
          <cell r="F101" t="str">
            <v>XL Faux Fur Boa - Ice White</v>
          </cell>
        </row>
        <row r="102">
          <cell r="F102" t="str">
            <v>XL Faux Fur Boa - Red</v>
          </cell>
        </row>
        <row r="103">
          <cell r="F103" t="str">
            <v>XL Faux Fur Boa - Purple</v>
          </cell>
        </row>
        <row r="104">
          <cell r="F104" t="str">
            <v xml:space="preserve">XL Faux Fur Boa - Hot Yellow </v>
          </cell>
        </row>
        <row r="105">
          <cell r="F105" t="str">
            <v>XL Faux Fur Boa - Hot Pink</v>
          </cell>
        </row>
        <row r="106">
          <cell r="F106" t="str">
            <v>SPIRIT BOAS</v>
          </cell>
        </row>
        <row r="107">
          <cell r="F107" t="str">
            <v>Spirit Boa - Blue</v>
          </cell>
        </row>
        <row r="108">
          <cell r="F108" t="str">
            <v>Spirit Boa - Navy</v>
          </cell>
        </row>
        <row r="109">
          <cell r="F109" t="str">
            <v>Spirit Boa - Mav Blue (Lt Blue)</v>
          </cell>
        </row>
        <row r="110">
          <cell r="F110" t="str">
            <v>Spirit Boa - Red</v>
          </cell>
        </row>
        <row r="111">
          <cell r="F111" t="str">
            <v>Spirit Boa - Dark Red</v>
          </cell>
        </row>
        <row r="112">
          <cell r="F112" t="str">
            <v>Spirit Boa - Maroon</v>
          </cell>
        </row>
        <row r="113">
          <cell r="F113" t="str">
            <v>Spirit Boa - Crimson</v>
          </cell>
        </row>
        <row r="114">
          <cell r="F114" t="str">
            <v>Spirit Boa - Hot Pink</v>
          </cell>
        </row>
        <row r="115">
          <cell r="F115" t="str">
            <v>Spirit Boa - Soft Pink</v>
          </cell>
        </row>
        <row r="116">
          <cell r="F116" t="str">
            <v>Spirit Boa - Yellow</v>
          </cell>
        </row>
        <row r="117">
          <cell r="F117" t="str">
            <v>Spirit Boa - Gold</v>
          </cell>
        </row>
        <row r="118">
          <cell r="F118" t="str">
            <v>Spirit Boa - Lite Gold</v>
          </cell>
        </row>
        <row r="119">
          <cell r="F119" t="str">
            <v>Spirit Boa - Green</v>
          </cell>
        </row>
        <row r="120">
          <cell r="F120" t="str">
            <v>Spirit Boa - Dark Green</v>
          </cell>
        </row>
        <row r="121">
          <cell r="F121" t="str">
            <v>Spirit Boa - Neon Green</v>
          </cell>
        </row>
        <row r="122">
          <cell r="F122" t="str">
            <v>Spirit Boa - Orange</v>
          </cell>
        </row>
        <row r="123">
          <cell r="F123" t="str">
            <v>Spirit Boa - Burnt Orange</v>
          </cell>
        </row>
        <row r="124">
          <cell r="F124" t="str">
            <v>Spirit Boa - Purple</v>
          </cell>
        </row>
        <row r="125">
          <cell r="F125" t="str">
            <v>Spirit Boa - Silver</v>
          </cell>
        </row>
        <row r="126">
          <cell r="F126" t="str">
            <v>Spirit Boa - White</v>
          </cell>
        </row>
        <row r="127">
          <cell r="F127" t="str">
            <v>Spirit Boa - Black</v>
          </cell>
        </row>
        <row r="128">
          <cell r="F128" t="str">
            <v>Spirit Boa - NEW Solid</v>
          </cell>
        </row>
        <row r="129">
          <cell r="F129" t="str">
            <v>Spirit Boa - USA - Red, White, Blue</v>
          </cell>
        </row>
        <row r="130">
          <cell r="F130" t="str">
            <v>Spirit Boa - Mardi Gras</v>
          </cell>
        </row>
        <row r="131">
          <cell r="F131" t="str">
            <v>Spirit Boa - Rainbow Explosion</v>
          </cell>
        </row>
        <row r="132">
          <cell r="F132" t="str">
            <v>Spirit Boa - Cinco de Mayo - Grn, Red, Wht</v>
          </cell>
        </row>
        <row r="133">
          <cell r="F133" t="str">
            <v>Spirit Boa - Christmas (Green, Red)</v>
          </cell>
        </row>
        <row r="134">
          <cell r="F134" t="str">
            <v>Spirit Boa - Paddy (Green, White)</v>
          </cell>
        </row>
        <row r="135">
          <cell r="F135" t="str">
            <v>Spirit Boa - Valentine (Red, Soft Pink)</v>
          </cell>
        </row>
        <row r="136">
          <cell r="F136" t="str">
            <v>Spirit Boa - Green /Black</v>
          </cell>
        </row>
        <row r="137">
          <cell r="F137" t="str">
            <v>Spirit Boa - Green /Silver</v>
          </cell>
        </row>
        <row r="138">
          <cell r="F138" t="str">
            <v>Spirit Boa - Green /White</v>
          </cell>
        </row>
        <row r="139">
          <cell r="F139" t="str">
            <v xml:space="preserve">Spirit Boa - Green /Yellow </v>
          </cell>
        </row>
        <row r="140">
          <cell r="F140" t="str">
            <v>Spirit Boa - Dark Green /Wht</v>
          </cell>
        </row>
        <row r="141">
          <cell r="F141" t="str">
            <v>Spirit Boa - Dark Green /Gold</v>
          </cell>
        </row>
        <row r="142">
          <cell r="F142" t="str">
            <v>Spirit Boa - Dark Grn /Silver</v>
          </cell>
        </row>
        <row r="143">
          <cell r="F143" t="str">
            <v>Spirit Boa - Dark Grn /Yellow</v>
          </cell>
        </row>
        <row r="144">
          <cell r="F144" t="str">
            <v>Spirit Boa - Cowboy (Blue/White)</v>
          </cell>
        </row>
        <row r="145">
          <cell r="F145" t="str">
            <v>Spirit Boa - Blue /Silver</v>
          </cell>
        </row>
        <row r="146">
          <cell r="F146" t="str">
            <v>Spirit Boa - Blue /Gold</v>
          </cell>
        </row>
        <row r="147">
          <cell r="F147" t="str">
            <v>Spirit Boa - Blue /Yellow</v>
          </cell>
        </row>
        <row r="148">
          <cell r="F148" t="str">
            <v>Spirit Boa - Blue /Red</v>
          </cell>
        </row>
        <row r="149">
          <cell r="F149" t="str">
            <v>Spirit Boa - Blue /Orange</v>
          </cell>
        </row>
        <row r="150">
          <cell r="F150" t="str">
            <v>Spirit Boa - Navy /White</v>
          </cell>
        </row>
        <row r="151">
          <cell r="F151" t="str">
            <v>Spirit Boa - Navy /Silver</v>
          </cell>
        </row>
        <row r="152">
          <cell r="F152" t="str">
            <v>Spirit Boa - Navy /White /Silver</v>
          </cell>
        </row>
        <row r="153">
          <cell r="F153" t="str">
            <v>Spirit Boa - Navy /Orange/ White*</v>
          </cell>
        </row>
        <row r="154">
          <cell r="F154" t="str">
            <v>Spirit Boa - Navy /Brunt Orange</v>
          </cell>
        </row>
        <row r="155">
          <cell r="F155" t="str">
            <v>Spirit Boa - Navy /Dark Red</v>
          </cell>
        </row>
        <row r="156">
          <cell r="F156" t="str">
            <v>Spirit Boa - Navy /Wht /Dark Red</v>
          </cell>
        </row>
        <row r="157">
          <cell r="F157" t="str">
            <v>Spirit Boa - Navy /Red</v>
          </cell>
        </row>
        <row r="158">
          <cell r="F158" t="str">
            <v>Spirit Boa - Navy /Lite Gold</v>
          </cell>
        </row>
        <row r="159">
          <cell r="F159" t="str">
            <v>Spirit Boa - Navy /Gold</v>
          </cell>
        </row>
        <row r="160">
          <cell r="F160" t="str">
            <v>Spirit Boa - Navy /Neon Green</v>
          </cell>
        </row>
        <row r="161">
          <cell r="F161" t="str">
            <v>Spirit Boa - Mav Blue /Red*</v>
          </cell>
        </row>
        <row r="162">
          <cell r="F162" t="str">
            <v>Spirit Boa - Mav Blue /Silver</v>
          </cell>
        </row>
        <row r="163">
          <cell r="F163" t="str">
            <v>Spirit Boa - Mav Blue /Blk</v>
          </cell>
        </row>
        <row r="164">
          <cell r="F164" t="str">
            <v>Spirit Boa - Black /White/ Blue*</v>
          </cell>
        </row>
        <row r="165">
          <cell r="F165" t="str">
            <v>Spirit Boa - Black /Red</v>
          </cell>
        </row>
        <row r="166">
          <cell r="F166" t="str">
            <v>Spirit Boa - Black /Hot Pink</v>
          </cell>
        </row>
        <row r="167">
          <cell r="F167" t="str">
            <v xml:space="preserve">Spirit Boa - Black /Lite Gold </v>
          </cell>
        </row>
        <row r="168">
          <cell r="F168" t="str">
            <v>Spirit Boa - Black /Gold</v>
          </cell>
        </row>
        <row r="169">
          <cell r="F169" t="str">
            <v>Spirit Boa - Black /Yellow</v>
          </cell>
        </row>
        <row r="170">
          <cell r="F170" t="str">
            <v>Spirit Boa - Black /Orange</v>
          </cell>
        </row>
        <row r="171">
          <cell r="F171" t="str">
            <v>Spirit Boa - Black /Dark Red</v>
          </cell>
        </row>
        <row r="172">
          <cell r="F172" t="str">
            <v>Spirit Boa - Black /Silver</v>
          </cell>
        </row>
        <row r="173">
          <cell r="F173" t="str">
            <v>Spirit Boa - Black /Purple</v>
          </cell>
        </row>
        <row r="174">
          <cell r="F174" t="str">
            <v>Spirit Boa - Purple /Gold</v>
          </cell>
        </row>
        <row r="175">
          <cell r="F175" t="str">
            <v>Spirit Boa - Purple /White</v>
          </cell>
        </row>
        <row r="176">
          <cell r="F176" t="str">
            <v>Spirit Boa - Purple /Red</v>
          </cell>
        </row>
        <row r="177">
          <cell r="F177" t="str">
            <v>Spirit Boa - Purple /Silver</v>
          </cell>
        </row>
        <row r="178">
          <cell r="F178" t="str">
            <v>Spirit Boa - Gold /White</v>
          </cell>
        </row>
        <row r="179">
          <cell r="F179" t="str">
            <v>Spirit Boa - Brunt Orange/Wht</v>
          </cell>
        </row>
        <row r="180">
          <cell r="F180" t="str">
            <v>Spirit Boa - Orange /White</v>
          </cell>
        </row>
        <row r="181">
          <cell r="F181" t="str">
            <v>Spirit Boa - Astros OrangeWht /Blue</v>
          </cell>
        </row>
        <row r="182">
          <cell r="F182" t="str">
            <v>Spirit Boa - Astros OrangeWht /Navy</v>
          </cell>
        </row>
        <row r="183">
          <cell r="F183" t="str">
            <v>Spirit Boa - Orange /Green</v>
          </cell>
        </row>
        <row r="184">
          <cell r="F184" t="str">
            <v>Spirit Boa - Burgundy /White*</v>
          </cell>
        </row>
        <row r="185">
          <cell r="F185" t="str">
            <v>Spirit Boa - Burgundy/Silver*</v>
          </cell>
        </row>
        <row r="186">
          <cell r="F186" t="str">
            <v>Spirit Boa - Crimson /White</v>
          </cell>
        </row>
        <row r="187">
          <cell r="F187" t="str">
            <v>Spirit Boa - Red /Lite Gold</v>
          </cell>
        </row>
        <row r="188">
          <cell r="F188" t="str">
            <v>Spirit Boa - Red /Yellow</v>
          </cell>
        </row>
        <row r="189">
          <cell r="F189" t="str">
            <v>Spirit Boa - Red /White</v>
          </cell>
        </row>
        <row r="190">
          <cell r="F190" t="str">
            <v>Spirit Boa - Dark Red /Yellow</v>
          </cell>
        </row>
        <row r="191">
          <cell r="F191" t="str">
            <v>Spirit Boa - Dark Red/LiteGold</v>
          </cell>
        </row>
        <row r="192">
          <cell r="F192" t="str">
            <v>Spirit Boa - Dark Red /Gold</v>
          </cell>
        </row>
        <row r="193">
          <cell r="F193" t="str">
            <v>Spirit Boa - Dark Red /White</v>
          </cell>
        </row>
        <row r="194">
          <cell r="F194" t="str">
            <v>Spirit Boa - Burgundy / Black*</v>
          </cell>
        </row>
        <row r="195">
          <cell r="F195" t="str">
            <v>Spirit Boa - Burgundy / White*</v>
          </cell>
        </row>
        <row r="196">
          <cell r="F196" t="str">
            <v>CHILDREN BOAS</v>
          </cell>
        </row>
        <row r="197">
          <cell r="F197" t="str">
            <v>Child Orig Boa - Blue</v>
          </cell>
        </row>
        <row r="198">
          <cell r="F198" t="str">
            <v>Child Orig Boa - Red</v>
          </cell>
        </row>
        <row r="199">
          <cell r="F199" t="str">
            <v>Child Orig Boa - Hot Pink</v>
          </cell>
        </row>
        <row r="200">
          <cell r="F200" t="str">
            <v>Child Orig Boa - Black</v>
          </cell>
        </row>
        <row r="201">
          <cell r="F201" t="str">
            <v>Child Orig Boa - Soft Pink</v>
          </cell>
        </row>
        <row r="202">
          <cell r="F202" t="str">
            <v>Child Orig Boa - Yellow</v>
          </cell>
        </row>
        <row r="203">
          <cell r="F203" t="str">
            <v>Child Orig Boa - Green</v>
          </cell>
        </row>
        <row r="204">
          <cell r="F204" t="str">
            <v>Child Orig Boa - White</v>
          </cell>
        </row>
        <row r="205">
          <cell r="F205" t="str">
            <v>Child Orig Boa - Orange</v>
          </cell>
        </row>
        <row r="206">
          <cell r="F206" t="str">
            <v>Child Orig Boa - Purple</v>
          </cell>
        </row>
        <row r="207">
          <cell r="F207" t="str">
            <v>Child Orig Boa - Light Gold</v>
          </cell>
        </row>
        <row r="208">
          <cell r="F208" t="str">
            <v>Child Orig Boa - Silver</v>
          </cell>
        </row>
        <row r="209">
          <cell r="F209" t="str">
            <v>MIX COLOR</v>
          </cell>
        </row>
        <row r="210">
          <cell r="F210" t="str">
            <v>Child Orig Boa - Black Orange</v>
          </cell>
        </row>
        <row r="211">
          <cell r="F211" t="str">
            <v>Child Orig Boa - Black White</v>
          </cell>
        </row>
        <row r="212">
          <cell r="F212" t="str">
            <v>Child Orig Boa - Black Red</v>
          </cell>
        </row>
        <row r="213">
          <cell r="F213" t="str">
            <v>Child Orig Boa - Black Hot Pink</v>
          </cell>
        </row>
        <row r="214">
          <cell r="F214" t="str">
            <v>Child Orig Boa - Red White</v>
          </cell>
        </row>
        <row r="215">
          <cell r="F215" t="str">
            <v>Child Orig Boa - Red Purple</v>
          </cell>
        </row>
        <row r="216">
          <cell r="F216" t="str">
            <v>Child Orig Boa - Pink Mix</v>
          </cell>
        </row>
        <row r="217">
          <cell r="F217" t="str">
            <v>Child Orig Boa - Blue Hot Pink</v>
          </cell>
        </row>
        <row r="218">
          <cell r="F218" t="str">
            <v>THEME</v>
          </cell>
        </row>
        <row r="219">
          <cell r="F219" t="str">
            <v>Child Orig Boa - USA</v>
          </cell>
        </row>
        <row r="220">
          <cell r="F220" t="str">
            <v>Child Orig Boa - Mardi Gras</v>
          </cell>
        </row>
        <row r="221">
          <cell r="F221" t="str">
            <v>Child Orig Boa - Rainbow Explosion</v>
          </cell>
        </row>
        <row r="222">
          <cell r="F222" t="str">
            <v>Child Orig Boa - CincdMayo (Grn, Red, Wht)</v>
          </cell>
        </row>
        <row r="223">
          <cell r="F223" t="str">
            <v>Child Orig Boa - Christmas (Green, Red)</v>
          </cell>
        </row>
        <row r="224">
          <cell r="F224" t="str">
            <v>Child Orig Boa - Paddy (Green White)</v>
          </cell>
        </row>
        <row r="225">
          <cell r="F225" t="str">
            <v>Child Orig Boa - Valentine (Red Soft Pink)</v>
          </cell>
        </row>
        <row r="226">
          <cell r="F226" t="str">
            <v>Child Orig Boa - Cowboy (Blue White)</v>
          </cell>
        </row>
        <row r="227">
          <cell r="F227" t="str">
            <v>Child Orig Boa - Saints (Black Gold)</v>
          </cell>
        </row>
        <row r="228">
          <cell r="F228" t="str">
            <v>FAUX FUR</v>
          </cell>
        </row>
        <row r="229">
          <cell r="F229" t="str">
            <v>Child Faux Fur  Boa - Blue</v>
          </cell>
        </row>
        <row r="230">
          <cell r="F230" t="str">
            <v>Child Faux Fur Boa - Black</v>
          </cell>
        </row>
        <row r="231">
          <cell r="F231" t="str">
            <v>Child Faux Fur Boa - Hot Pink</v>
          </cell>
        </row>
        <row r="232">
          <cell r="F232" t="str">
            <v>Child Faux Fur Boa - Ice White</v>
          </cell>
        </row>
        <row r="233">
          <cell r="F233" t="str">
            <v>Child Faux Fur Boa - Red</v>
          </cell>
        </row>
        <row r="234">
          <cell r="F234" t="str">
            <v>Child Faux Fur Boa - Purple</v>
          </cell>
        </row>
        <row r="235">
          <cell r="F235" t="str">
            <v>Child Faux Fur Boa - Soft Pink</v>
          </cell>
        </row>
      </sheetData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Concourse">
  <a:themeElements>
    <a:clrScheme name="Concours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990000"/>
      </a:accent1>
      <a:accent2>
        <a:srgbClr val="EFAB16"/>
      </a:accent2>
      <a:accent3>
        <a:srgbClr val="78AC35"/>
      </a:accent3>
      <a:accent4>
        <a:srgbClr val="35ACA2"/>
      </a:accent4>
      <a:accent5>
        <a:srgbClr val="4083CF"/>
      </a:accent5>
      <a:accent6>
        <a:srgbClr val="0D335E"/>
      </a:accent6>
      <a:hlink>
        <a:srgbClr val="0000FF"/>
      </a:hlink>
      <a:folHlink>
        <a:srgbClr val="FF00FF"/>
      </a:folHlink>
    </a:clrScheme>
    <a:fontScheme name="Concours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Concours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54999" cap="flat">
          <a:solidFill>
            <a:schemeClr val="accent1"/>
          </a:solidFill>
          <a:prstDash val="solid"/>
          <a:round/>
        </a:ln>
        <a:effectLst>
          <a:outerShdw blurRad="50800" dist="381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Lucida Sans Unicode"/>
            <a:ea typeface="Lucida Sans Unicode"/>
            <a:cs typeface="Lucida Sans Unicode"/>
            <a:sym typeface="Lucida Sans Unicod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54999" cap="flat">
          <a:solidFill>
            <a:schemeClr val="accent1"/>
          </a:solidFill>
          <a:prstDash val="solid"/>
          <a:round/>
        </a:ln>
        <a:effectLst>
          <a:outerShdw blurRad="50800" dist="381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Lucida Sans Unicode"/>
            <a:ea typeface="Lucida Sans Unicode"/>
            <a:cs typeface="Lucida Sans Unicode"/>
            <a:sym typeface="Lucida Sans Unicod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8702A-4289-B946-9073-3A35EC9D843A}">
  <sheetPr>
    <tabColor theme="4" tint="0.59999389629810485"/>
  </sheetPr>
  <dimension ref="A1:AEQ101"/>
  <sheetViews>
    <sheetView showGridLines="0" tabSelected="1" zoomScaleNormal="100" zoomScalePageLayoutView="75" workbookViewId="0">
      <selection activeCell="Q11" sqref="Q11"/>
    </sheetView>
  </sheetViews>
  <sheetFormatPr baseColWidth="10" defaultColWidth="8.85546875" defaultRowHeight="18" customHeight="1" x14ac:dyDescent="0.35"/>
  <cols>
    <col min="1" max="1" width="18.7109375" style="1" customWidth="1"/>
    <col min="2" max="2" width="53" style="1" customWidth="1"/>
    <col min="3" max="3" width="10" style="1" customWidth="1"/>
    <col min="4" max="4" width="11.85546875" style="1" customWidth="1"/>
    <col min="5" max="5" width="9.28515625" style="1" customWidth="1"/>
    <col min="6" max="6" width="9" style="1" customWidth="1"/>
    <col min="7" max="7" width="7.7109375" style="1" customWidth="1"/>
    <col min="8" max="8" width="9.7109375" style="1" customWidth="1"/>
    <col min="9" max="9" width="23.42578125" style="1" customWidth="1"/>
    <col min="10" max="10" width="19.42578125" style="1" customWidth="1"/>
    <col min="11" max="11" width="11.28515625" style="1" customWidth="1"/>
    <col min="12" max="12" width="13.140625" style="1" customWidth="1"/>
    <col min="13" max="13" width="15.140625" style="217" customWidth="1"/>
    <col min="14" max="256" width="8.85546875" style="1" customWidth="1"/>
  </cols>
  <sheetData>
    <row r="1" spans="1:20" ht="5" customHeight="1" x14ac:dyDescent="0.35">
      <c r="M1" s="294"/>
      <c r="N1" s="293"/>
    </row>
    <row r="2" spans="1:20" ht="28" customHeight="1" x14ac:dyDescent="0.35">
      <c r="A2" s="32" t="s">
        <v>139</v>
      </c>
      <c r="B2" s="367" t="s">
        <v>52</v>
      </c>
      <c r="C2" s="368"/>
      <c r="D2" s="369"/>
      <c r="E2" s="32" t="s">
        <v>199</v>
      </c>
      <c r="F2" s="351" t="str">
        <f>IFERROR(VLOOKUP($B$3,#REF!,15,FALSE),"")</f>
        <v/>
      </c>
      <c r="G2" s="352"/>
      <c r="H2" s="352"/>
      <c r="I2" s="353"/>
      <c r="M2" s="294"/>
      <c r="N2" s="293"/>
    </row>
    <row r="3" spans="1:20" ht="27" customHeight="1" x14ac:dyDescent="0.35">
      <c r="A3" s="32" t="s">
        <v>138</v>
      </c>
      <c r="B3" s="367" t="s">
        <v>52</v>
      </c>
      <c r="C3" s="368"/>
      <c r="D3" s="370"/>
      <c r="E3" s="357" t="s">
        <v>241</v>
      </c>
      <c r="F3" s="354"/>
      <c r="G3" s="355"/>
      <c r="H3" s="355"/>
      <c r="I3" s="356"/>
      <c r="M3" s="294"/>
      <c r="N3" s="293"/>
    </row>
    <row r="4" spans="1:20" ht="28" customHeight="1" x14ac:dyDescent="0.35">
      <c r="A4" s="33" t="s">
        <v>141</v>
      </c>
      <c r="B4" s="367" t="s">
        <v>52</v>
      </c>
      <c r="C4" s="368"/>
      <c r="D4" s="369"/>
      <c r="E4" s="357"/>
      <c r="F4" s="348" t="str">
        <f>IFERROR(IF(VLOOKUP($B$3,#REF!,7,FALSE)=0,"Same As Billing",VLOOKUP($B$3,#REF!,7,FALSE)),"")</f>
        <v/>
      </c>
      <c r="G4" s="349"/>
      <c r="H4" s="349"/>
      <c r="I4" s="350"/>
      <c r="M4" s="294"/>
      <c r="N4" s="293"/>
    </row>
    <row r="5" spans="1:20" ht="28" customHeight="1" x14ac:dyDescent="0.35">
      <c r="A5" s="32" t="s">
        <v>198</v>
      </c>
      <c r="B5" s="367" t="str">
        <f>IFERROR(VLOOKUP($B$3,#REF!,4,FALSE),"")</f>
        <v/>
      </c>
      <c r="C5" s="368"/>
      <c r="D5" s="369"/>
      <c r="E5" s="76" t="s">
        <v>255</v>
      </c>
      <c r="F5" s="348" t="str">
        <f>IFERROR(IF(VLOOKUP($B$3,#REF!,7,FALSE)=0,"",VLOOKUP($B$3,#REF!,10,FALSE)),"")</f>
        <v/>
      </c>
      <c r="G5" s="349"/>
      <c r="H5" s="349"/>
      <c r="I5" s="350"/>
      <c r="J5" s="1" t="s">
        <v>257</v>
      </c>
      <c r="M5" s="294"/>
      <c r="N5" s="99"/>
    </row>
    <row r="6" spans="1:20" ht="28" customHeight="1" x14ac:dyDescent="0.35">
      <c r="A6" s="32" t="s">
        <v>140</v>
      </c>
      <c r="B6" s="367" t="str">
        <f>IFERROR(VLOOKUP($B$3,#REF!,5,FALSE),"")</f>
        <v/>
      </c>
      <c r="C6" s="368"/>
      <c r="D6" s="369"/>
      <c r="E6" s="75" t="s">
        <v>142</v>
      </c>
      <c r="F6" s="348" t="str">
        <f>IFERROR(IF(VLOOKUP($B$3,#REF!,7,FALSE)=0,"",VLOOKUP($B$3,#REF!,11,FALSE)),"")</f>
        <v/>
      </c>
      <c r="G6" s="349"/>
      <c r="H6" s="364"/>
      <c r="I6" s="350"/>
      <c r="J6" s="295" t="s">
        <v>258</v>
      </c>
      <c r="K6" s="292" t="s">
        <v>52</v>
      </c>
      <c r="L6" s="70" t="s">
        <v>143</v>
      </c>
      <c r="M6" s="218"/>
      <c r="N6" s="293"/>
      <c r="R6" s="293"/>
    </row>
    <row r="7" spans="1:20" ht="31" customHeight="1" thickBot="1" x14ac:dyDescent="0.4">
      <c r="A7" s="32" t="s">
        <v>150</v>
      </c>
      <c r="B7" s="358" t="str">
        <f>IFERROR(VLOOKUP($B$3,#REF!,3,FALSE),"")</f>
        <v/>
      </c>
      <c r="C7" s="359"/>
      <c r="D7" s="360"/>
      <c r="E7" s="75" t="s">
        <v>256</v>
      </c>
      <c r="F7" s="365" t="str">
        <f>IFERROR(IF(VLOOKUP($B$3,#REF!,7,FALSE)=0,"",VLOOKUP($B$3,#REF!,12,FALSE)),"")</f>
        <v/>
      </c>
      <c r="G7" s="366"/>
      <c r="H7" s="331" t="str">
        <f>IFERROR(IF(VLOOKUP($B$3,#REF!,7,FALSE)=0,"",VLOOKUP($B$3,#REF!,13,FALSE)),"")</f>
        <v/>
      </c>
      <c r="I7" s="330"/>
      <c r="J7" s="1" t="s">
        <v>259</v>
      </c>
      <c r="K7" s="296"/>
      <c r="L7" s="70" t="s">
        <v>143</v>
      </c>
      <c r="M7" s="218"/>
      <c r="N7" s="293"/>
    </row>
    <row r="8" spans="1:20" ht="31" customHeight="1" thickBot="1" x14ac:dyDescent="0.4">
      <c r="A8" s="182" t="s">
        <v>0</v>
      </c>
      <c r="B8" s="182" t="s">
        <v>136</v>
      </c>
      <c r="C8" s="182" t="s">
        <v>1</v>
      </c>
      <c r="D8" s="182" t="s">
        <v>2</v>
      </c>
      <c r="E8" s="309" t="s">
        <v>3</v>
      </c>
      <c r="F8" s="183" t="s">
        <v>4</v>
      </c>
      <c r="G8" s="371" t="s">
        <v>5</v>
      </c>
      <c r="H8" s="373" t="s">
        <v>6</v>
      </c>
      <c r="I8" s="372" t="s">
        <v>7</v>
      </c>
      <c r="J8" s="184" t="s">
        <v>8</v>
      </c>
      <c r="K8" s="183" t="s">
        <v>9</v>
      </c>
      <c r="L8" s="183" t="s">
        <v>10</v>
      </c>
      <c r="M8" s="183" t="s">
        <v>11</v>
      </c>
    </row>
    <row r="9" spans="1:20" ht="36" customHeight="1" thickBot="1" x14ac:dyDescent="0.4">
      <c r="A9" s="361" t="s">
        <v>261</v>
      </c>
      <c r="B9" s="362"/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3"/>
    </row>
    <row r="10" spans="1:20" ht="29" customHeight="1" x14ac:dyDescent="0.35">
      <c r="A10" s="219"/>
      <c r="B10" s="2" t="s">
        <v>248</v>
      </c>
      <c r="C10" s="105" t="s">
        <v>12</v>
      </c>
      <c r="D10" s="220">
        <v>170</v>
      </c>
      <c r="E10" s="106" t="s">
        <v>52</v>
      </c>
      <c r="F10" s="107">
        <v>24</v>
      </c>
      <c r="G10" s="7" t="s">
        <v>196</v>
      </c>
      <c r="H10" s="107">
        <v>48</v>
      </c>
      <c r="I10" s="3" t="s">
        <v>254</v>
      </c>
      <c r="J10" s="7" t="s">
        <v>250</v>
      </c>
      <c r="K10" s="107"/>
      <c r="L10" s="4">
        <v>6.75</v>
      </c>
      <c r="M10" s="327">
        <f t="shared" ref="M10:M25" si="0">K10*L10</f>
        <v>0</v>
      </c>
      <c r="N10" s="293"/>
      <c r="O10" s="293"/>
      <c r="P10" s="293"/>
      <c r="Q10" s="293"/>
      <c r="R10" s="293"/>
      <c r="S10" s="293"/>
      <c r="T10" s="293"/>
    </row>
    <row r="11" spans="1:20" ht="29" customHeight="1" x14ac:dyDescent="0.35">
      <c r="A11" s="221"/>
      <c r="B11" s="95" t="s">
        <v>249</v>
      </c>
      <c r="C11" s="108" t="s">
        <v>12</v>
      </c>
      <c r="D11" s="222">
        <v>170</v>
      </c>
      <c r="E11" s="109" t="s">
        <v>52</v>
      </c>
      <c r="F11" s="110">
        <v>24</v>
      </c>
      <c r="G11" s="97" t="s">
        <v>196</v>
      </c>
      <c r="H11" s="110">
        <v>48</v>
      </c>
      <c r="I11" s="96" t="s">
        <v>253</v>
      </c>
      <c r="J11" s="97" t="s">
        <v>251</v>
      </c>
      <c r="K11" s="110"/>
      <c r="L11" s="98">
        <v>6.75</v>
      </c>
      <c r="M11" s="328">
        <f t="shared" si="0"/>
        <v>0</v>
      </c>
      <c r="N11" s="293"/>
      <c r="O11" s="293"/>
      <c r="P11" s="293"/>
      <c r="Q11" s="293"/>
      <c r="R11" s="293"/>
      <c r="S11" s="293"/>
      <c r="T11" s="293"/>
    </row>
    <row r="12" spans="1:20" ht="29" customHeight="1" x14ac:dyDescent="0.35">
      <c r="A12" s="219"/>
      <c r="B12" s="2" t="s">
        <v>14</v>
      </c>
      <c r="C12" s="105" t="s">
        <v>12</v>
      </c>
      <c r="D12" s="220">
        <v>170</v>
      </c>
      <c r="E12" s="106" t="s">
        <v>52</v>
      </c>
      <c r="F12" s="107">
        <v>24</v>
      </c>
      <c r="G12" s="7" t="s">
        <v>196</v>
      </c>
      <c r="H12" s="107">
        <v>48</v>
      </c>
      <c r="I12" s="3" t="s">
        <v>15</v>
      </c>
      <c r="J12" s="7" t="s">
        <v>252</v>
      </c>
      <c r="K12" s="107"/>
      <c r="L12" s="4">
        <v>6.75</v>
      </c>
      <c r="M12" s="327">
        <f t="shared" si="0"/>
        <v>0</v>
      </c>
      <c r="N12" s="293"/>
      <c r="O12" s="293"/>
      <c r="P12" s="293"/>
      <c r="Q12" s="293"/>
      <c r="R12" s="293"/>
      <c r="S12" s="293"/>
      <c r="T12" s="293"/>
    </row>
    <row r="13" spans="1:20" ht="29" customHeight="1" x14ac:dyDescent="0.35">
      <c r="A13" s="221"/>
      <c r="B13" s="95" t="s">
        <v>16</v>
      </c>
      <c r="C13" s="108" t="s">
        <v>12</v>
      </c>
      <c r="D13" s="222">
        <v>170</v>
      </c>
      <c r="E13" s="109" t="s">
        <v>52</v>
      </c>
      <c r="F13" s="110">
        <v>24</v>
      </c>
      <c r="G13" s="97" t="s">
        <v>196</v>
      </c>
      <c r="H13" s="110">
        <v>48</v>
      </c>
      <c r="I13" s="96" t="s">
        <v>17</v>
      </c>
      <c r="J13" s="97" t="s">
        <v>18</v>
      </c>
      <c r="K13" s="110"/>
      <c r="L13" s="98">
        <v>6.75</v>
      </c>
      <c r="M13" s="328">
        <f t="shared" si="0"/>
        <v>0</v>
      </c>
      <c r="N13" s="293"/>
      <c r="O13" s="293"/>
      <c r="P13" s="293"/>
      <c r="Q13" s="293"/>
      <c r="R13" s="293"/>
      <c r="S13" s="293"/>
      <c r="T13" s="293"/>
    </row>
    <row r="14" spans="1:20" ht="29" customHeight="1" x14ac:dyDescent="0.35">
      <c r="A14" s="219"/>
      <c r="B14" s="2" t="s">
        <v>19</v>
      </c>
      <c r="C14" s="105" t="s">
        <v>12</v>
      </c>
      <c r="D14" s="220">
        <v>170</v>
      </c>
      <c r="E14" s="111" t="s">
        <v>52</v>
      </c>
      <c r="F14" s="107">
        <v>24</v>
      </c>
      <c r="G14" s="7" t="s">
        <v>196</v>
      </c>
      <c r="H14" s="107">
        <v>48</v>
      </c>
      <c r="I14" s="3" t="s">
        <v>20</v>
      </c>
      <c r="J14" s="7" t="s">
        <v>21</v>
      </c>
      <c r="K14" s="107"/>
      <c r="L14" s="4">
        <v>6.75</v>
      </c>
      <c r="M14" s="327">
        <f t="shared" si="0"/>
        <v>0</v>
      </c>
      <c r="N14" s="293"/>
      <c r="O14" s="293"/>
      <c r="P14" s="293"/>
      <c r="Q14" s="293"/>
      <c r="R14" s="293"/>
      <c r="S14" s="293"/>
      <c r="T14" s="293"/>
    </row>
    <row r="15" spans="1:20" ht="29" customHeight="1" x14ac:dyDescent="0.35">
      <c r="A15" s="221"/>
      <c r="B15" s="35" t="s">
        <v>22</v>
      </c>
      <c r="C15" s="112" t="s">
        <v>12</v>
      </c>
      <c r="D15" s="223">
        <v>170</v>
      </c>
      <c r="E15" s="113" t="s">
        <v>52</v>
      </c>
      <c r="F15" s="114">
        <v>24</v>
      </c>
      <c r="G15" s="37" t="s">
        <v>196</v>
      </c>
      <c r="H15" s="114">
        <v>48</v>
      </c>
      <c r="I15" s="36" t="s">
        <v>23</v>
      </c>
      <c r="J15" s="37" t="s">
        <v>24</v>
      </c>
      <c r="K15" s="114"/>
      <c r="L15" s="38">
        <v>6.75</v>
      </c>
      <c r="M15" s="329">
        <f t="shared" si="0"/>
        <v>0</v>
      </c>
      <c r="N15" s="293"/>
      <c r="O15" s="293"/>
      <c r="P15" s="293"/>
      <c r="Q15" s="293"/>
      <c r="R15" s="293"/>
      <c r="S15" s="293"/>
      <c r="T15" s="293"/>
    </row>
    <row r="16" spans="1:20" ht="29" customHeight="1" x14ac:dyDescent="0.35">
      <c r="A16" s="219"/>
      <c r="B16" s="2" t="s">
        <v>25</v>
      </c>
      <c r="C16" s="105" t="s">
        <v>12</v>
      </c>
      <c r="D16" s="220">
        <v>170</v>
      </c>
      <c r="E16" s="111" t="s">
        <v>52</v>
      </c>
      <c r="F16" s="107">
        <v>24</v>
      </c>
      <c r="G16" s="7" t="s">
        <v>196</v>
      </c>
      <c r="H16" s="107">
        <v>48</v>
      </c>
      <c r="I16" s="3" t="s">
        <v>26</v>
      </c>
      <c r="J16" s="7" t="s">
        <v>27</v>
      </c>
      <c r="K16" s="107"/>
      <c r="L16" s="4">
        <v>6.75</v>
      </c>
      <c r="M16" s="327">
        <f t="shared" si="0"/>
        <v>0</v>
      </c>
      <c r="N16" s="293"/>
      <c r="O16" s="293"/>
      <c r="P16" s="293"/>
      <c r="Q16" s="293"/>
      <c r="R16" s="293"/>
      <c r="S16" s="293"/>
      <c r="T16" s="293"/>
    </row>
    <row r="17" spans="1:823" ht="29" customHeight="1" x14ac:dyDescent="0.35">
      <c r="A17" s="224"/>
      <c r="B17" s="35" t="s">
        <v>28</v>
      </c>
      <c r="C17" s="112" t="s">
        <v>12</v>
      </c>
      <c r="D17" s="223">
        <v>170</v>
      </c>
      <c r="E17" s="113" t="s">
        <v>52</v>
      </c>
      <c r="F17" s="114">
        <v>24</v>
      </c>
      <c r="G17" s="37" t="s">
        <v>196</v>
      </c>
      <c r="H17" s="114">
        <v>48</v>
      </c>
      <c r="I17" s="36" t="s">
        <v>29</v>
      </c>
      <c r="J17" s="37" t="s">
        <v>30</v>
      </c>
      <c r="K17" s="114"/>
      <c r="L17" s="38">
        <v>6.75</v>
      </c>
      <c r="M17" s="329">
        <f t="shared" si="0"/>
        <v>0</v>
      </c>
      <c r="N17" s="293"/>
      <c r="O17" s="293"/>
      <c r="P17" s="293"/>
      <c r="Q17" s="293"/>
      <c r="R17" s="293"/>
      <c r="S17" s="293"/>
      <c r="T17" s="293"/>
    </row>
    <row r="18" spans="1:823" ht="29" customHeight="1" x14ac:dyDescent="0.35">
      <c r="A18" s="219"/>
      <c r="B18" s="2" t="s">
        <v>31</v>
      </c>
      <c r="C18" s="105" t="s">
        <v>12</v>
      </c>
      <c r="D18" s="220">
        <v>170</v>
      </c>
      <c r="E18" s="111" t="s">
        <v>52</v>
      </c>
      <c r="F18" s="107">
        <v>24</v>
      </c>
      <c r="G18" s="7" t="s">
        <v>196</v>
      </c>
      <c r="H18" s="107">
        <v>48</v>
      </c>
      <c r="I18" s="3" t="s">
        <v>32</v>
      </c>
      <c r="J18" s="7" t="s">
        <v>33</v>
      </c>
      <c r="K18" s="107"/>
      <c r="L18" s="4">
        <v>6.75</v>
      </c>
      <c r="M18" s="327">
        <f t="shared" si="0"/>
        <v>0</v>
      </c>
      <c r="N18" s="293"/>
      <c r="O18" s="293"/>
      <c r="P18" s="293"/>
      <c r="Q18" s="293"/>
      <c r="R18" s="293"/>
      <c r="S18" s="293"/>
      <c r="T18" s="293"/>
    </row>
    <row r="19" spans="1:823" ht="29" customHeight="1" x14ac:dyDescent="0.35">
      <c r="A19" s="224"/>
      <c r="B19" s="35" t="s">
        <v>34</v>
      </c>
      <c r="C19" s="115" t="s">
        <v>12</v>
      </c>
      <c r="D19" s="223">
        <v>170</v>
      </c>
      <c r="E19" s="113" t="s">
        <v>52</v>
      </c>
      <c r="F19" s="114">
        <v>24</v>
      </c>
      <c r="G19" s="37" t="s">
        <v>196</v>
      </c>
      <c r="H19" s="114">
        <v>48</v>
      </c>
      <c r="I19" s="36" t="s">
        <v>35</v>
      </c>
      <c r="J19" s="37" t="s">
        <v>36</v>
      </c>
      <c r="K19" s="114"/>
      <c r="L19" s="38">
        <v>6.75</v>
      </c>
      <c r="M19" s="329">
        <f t="shared" si="0"/>
        <v>0</v>
      </c>
      <c r="N19" s="293"/>
      <c r="O19" s="293"/>
      <c r="P19" s="293"/>
      <c r="Q19" s="293"/>
      <c r="R19" s="293"/>
      <c r="S19" s="293"/>
      <c r="T19" s="293"/>
    </row>
    <row r="20" spans="1:823" ht="29" customHeight="1" x14ac:dyDescent="0.35">
      <c r="A20" s="219"/>
      <c r="B20" s="2" t="s">
        <v>37</v>
      </c>
      <c r="C20" s="105" t="s">
        <v>12</v>
      </c>
      <c r="D20" s="220">
        <v>170</v>
      </c>
      <c r="E20" s="111" t="s">
        <v>52</v>
      </c>
      <c r="F20" s="107">
        <v>24</v>
      </c>
      <c r="G20" s="7" t="s">
        <v>196</v>
      </c>
      <c r="H20" s="107">
        <v>48</v>
      </c>
      <c r="I20" s="3" t="s">
        <v>38</v>
      </c>
      <c r="J20" s="7" t="s">
        <v>39</v>
      </c>
      <c r="K20" s="107"/>
      <c r="L20" s="4">
        <v>6.75</v>
      </c>
      <c r="M20" s="314">
        <f t="shared" si="0"/>
        <v>0</v>
      </c>
    </row>
    <row r="21" spans="1:823" ht="29" customHeight="1" x14ac:dyDescent="0.35">
      <c r="A21" s="224"/>
      <c r="B21" s="35" t="s">
        <v>40</v>
      </c>
      <c r="C21" s="112" t="s">
        <v>12</v>
      </c>
      <c r="D21" s="223">
        <v>170</v>
      </c>
      <c r="E21" s="113" t="s">
        <v>52</v>
      </c>
      <c r="F21" s="114">
        <v>24</v>
      </c>
      <c r="G21" s="37" t="s">
        <v>196</v>
      </c>
      <c r="H21" s="114">
        <v>48</v>
      </c>
      <c r="I21" s="36" t="s">
        <v>41</v>
      </c>
      <c r="J21" s="37" t="s">
        <v>42</v>
      </c>
      <c r="K21" s="114"/>
      <c r="L21" s="38">
        <v>6.75</v>
      </c>
      <c r="M21" s="315">
        <f t="shared" si="0"/>
        <v>0</v>
      </c>
    </row>
    <row r="22" spans="1:823" ht="29" customHeight="1" x14ac:dyDescent="0.35">
      <c r="A22" s="219"/>
      <c r="B22" s="2" t="s">
        <v>43</v>
      </c>
      <c r="C22" s="105" t="s">
        <v>12</v>
      </c>
      <c r="D22" s="220">
        <v>170</v>
      </c>
      <c r="E22" s="111" t="s">
        <v>52</v>
      </c>
      <c r="F22" s="107">
        <v>24</v>
      </c>
      <c r="G22" s="7" t="s">
        <v>196</v>
      </c>
      <c r="H22" s="107">
        <v>48</v>
      </c>
      <c r="I22" s="3" t="s">
        <v>44</v>
      </c>
      <c r="J22" s="7" t="s">
        <v>137</v>
      </c>
      <c r="K22" s="107"/>
      <c r="L22" s="4">
        <v>6.75</v>
      </c>
      <c r="M22" s="314">
        <f t="shared" si="0"/>
        <v>0</v>
      </c>
    </row>
    <row r="23" spans="1:823" ht="29" customHeight="1" x14ac:dyDescent="0.35">
      <c r="A23" s="224" t="s">
        <v>52</v>
      </c>
      <c r="B23" s="35" t="s">
        <v>179</v>
      </c>
      <c r="C23" s="112" t="s">
        <v>12</v>
      </c>
      <c r="D23" s="223">
        <v>170</v>
      </c>
      <c r="E23" s="113" t="s">
        <v>52</v>
      </c>
      <c r="F23" s="114">
        <v>24</v>
      </c>
      <c r="G23" s="37" t="s">
        <v>196</v>
      </c>
      <c r="H23" s="114">
        <v>48</v>
      </c>
      <c r="I23" s="36" t="s">
        <v>180</v>
      </c>
      <c r="J23" s="37" t="s">
        <v>45</v>
      </c>
      <c r="K23" s="114"/>
      <c r="L23" s="38">
        <v>6.75</v>
      </c>
      <c r="M23" s="315">
        <f t="shared" si="0"/>
        <v>0</v>
      </c>
    </row>
    <row r="24" spans="1:823" ht="29" customHeight="1" x14ac:dyDescent="0.35">
      <c r="A24" s="225" t="s">
        <v>52</v>
      </c>
      <c r="B24" s="16" t="s">
        <v>154</v>
      </c>
      <c r="C24" s="116" t="s">
        <v>12</v>
      </c>
      <c r="D24" s="226">
        <v>170</v>
      </c>
      <c r="E24" s="117" t="s">
        <v>52</v>
      </c>
      <c r="F24" s="118">
        <v>24</v>
      </c>
      <c r="G24" s="18" t="s">
        <v>196</v>
      </c>
      <c r="H24" s="118">
        <v>48</v>
      </c>
      <c r="I24" s="17" t="s">
        <v>155</v>
      </c>
      <c r="J24" s="27" t="s">
        <v>204</v>
      </c>
      <c r="K24" s="118"/>
      <c r="L24" s="19">
        <v>6.75</v>
      </c>
      <c r="M24" s="316">
        <f t="shared" si="0"/>
        <v>0</v>
      </c>
    </row>
    <row r="25" spans="1:823" ht="29" customHeight="1" thickBot="1" x14ac:dyDescent="0.4">
      <c r="A25" s="227" t="s">
        <v>52</v>
      </c>
      <c r="B25" s="228" t="s">
        <v>153</v>
      </c>
      <c r="C25" s="229" t="s">
        <v>12</v>
      </c>
      <c r="D25" s="230">
        <v>170</v>
      </c>
      <c r="E25" s="231" t="s">
        <v>52</v>
      </c>
      <c r="F25" s="232">
        <v>24</v>
      </c>
      <c r="G25" s="233" t="s">
        <v>196</v>
      </c>
      <c r="H25" s="232">
        <v>48</v>
      </c>
      <c r="I25" s="211" t="s">
        <v>156</v>
      </c>
      <c r="J25" s="233" t="s">
        <v>200</v>
      </c>
      <c r="K25" s="232"/>
      <c r="L25" s="212">
        <v>6.75</v>
      </c>
      <c r="M25" s="317">
        <f t="shared" si="0"/>
        <v>0</v>
      </c>
    </row>
    <row r="26" spans="1:823" ht="23" customHeight="1" thickBot="1" x14ac:dyDescent="0.4">
      <c r="A26" s="336" t="s">
        <v>232</v>
      </c>
      <c r="B26" s="337"/>
      <c r="C26" s="337"/>
      <c r="D26" s="337"/>
      <c r="E26" s="337"/>
      <c r="F26" s="337"/>
      <c r="G26" s="337"/>
      <c r="H26" s="337"/>
      <c r="I26" s="337"/>
      <c r="J26" s="337"/>
      <c r="K26" s="338"/>
      <c r="L26" s="337"/>
      <c r="M26" s="339"/>
    </row>
    <row r="27" spans="1:823" ht="29" customHeight="1" x14ac:dyDescent="0.35">
      <c r="A27" s="44" t="s">
        <v>52</v>
      </c>
      <c r="B27" s="5" t="s">
        <v>71</v>
      </c>
      <c r="C27" s="119" t="s">
        <v>12</v>
      </c>
      <c r="D27" s="234">
        <v>170</v>
      </c>
      <c r="E27" s="120" t="s">
        <v>52</v>
      </c>
      <c r="F27" s="121">
        <v>24</v>
      </c>
      <c r="G27" s="15" t="s">
        <v>196</v>
      </c>
      <c r="H27" s="121">
        <v>48</v>
      </c>
      <c r="I27" s="8" t="s">
        <v>72</v>
      </c>
      <c r="J27" s="15" t="s">
        <v>147</v>
      </c>
      <c r="K27" s="121"/>
      <c r="L27" s="6">
        <v>6.75</v>
      </c>
      <c r="M27" s="6">
        <f t="shared" ref="M27:M34" si="1">K27*L27</f>
        <v>0</v>
      </c>
    </row>
    <row r="28" spans="1:823" s="22" customFormat="1" ht="29" customHeight="1" x14ac:dyDescent="0.35">
      <c r="A28" s="235"/>
      <c r="B28" s="40" t="s">
        <v>46</v>
      </c>
      <c r="C28" s="122" t="s">
        <v>12</v>
      </c>
      <c r="D28" s="236">
        <v>170</v>
      </c>
      <c r="E28" s="123" t="s">
        <v>52</v>
      </c>
      <c r="F28" s="124">
        <v>24</v>
      </c>
      <c r="G28" s="42" t="s">
        <v>196</v>
      </c>
      <c r="H28" s="124">
        <v>48</v>
      </c>
      <c r="I28" s="41" t="s">
        <v>47</v>
      </c>
      <c r="J28" s="42" t="s">
        <v>48</v>
      </c>
      <c r="K28" s="124"/>
      <c r="L28" s="43">
        <v>6.75</v>
      </c>
      <c r="M28" s="318">
        <f t="shared" si="1"/>
        <v>0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</row>
    <row r="29" spans="1:823" s="21" customFormat="1" ht="29" customHeight="1" x14ac:dyDescent="0.35">
      <c r="A29" s="237"/>
      <c r="B29" s="10" t="s">
        <v>49</v>
      </c>
      <c r="C29" s="125" t="s">
        <v>12</v>
      </c>
      <c r="D29" s="238">
        <v>170</v>
      </c>
      <c r="E29" s="126" t="s">
        <v>52</v>
      </c>
      <c r="F29" s="127">
        <v>24</v>
      </c>
      <c r="G29" s="12" t="s">
        <v>196</v>
      </c>
      <c r="H29" s="127">
        <v>48</v>
      </c>
      <c r="I29" s="11" t="s">
        <v>50</v>
      </c>
      <c r="J29" s="12" t="s">
        <v>51</v>
      </c>
      <c r="K29" s="127"/>
      <c r="L29" s="13">
        <v>6.75</v>
      </c>
      <c r="M29" s="319">
        <f t="shared" si="1"/>
        <v>0</v>
      </c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</row>
    <row r="30" spans="1:823" s="22" customFormat="1" ht="29" customHeight="1" x14ac:dyDescent="0.35">
      <c r="A30" s="235"/>
      <c r="B30" s="40" t="s">
        <v>59</v>
      </c>
      <c r="C30" s="122" t="s">
        <v>12</v>
      </c>
      <c r="D30" s="236">
        <v>170</v>
      </c>
      <c r="E30" s="123" t="s">
        <v>52</v>
      </c>
      <c r="F30" s="124">
        <v>24</v>
      </c>
      <c r="G30" s="42" t="s">
        <v>196</v>
      </c>
      <c r="H30" s="124">
        <v>48</v>
      </c>
      <c r="I30" s="41" t="s">
        <v>60</v>
      </c>
      <c r="J30" s="42" t="s">
        <v>61</v>
      </c>
      <c r="K30" s="124"/>
      <c r="L30" s="43">
        <v>6.75</v>
      </c>
      <c r="M30" s="318">
        <f t="shared" si="1"/>
        <v>0</v>
      </c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21"/>
      <c r="QZ30" s="21"/>
      <c r="RA30" s="21"/>
      <c r="RB30" s="21"/>
      <c r="RC30" s="21"/>
      <c r="RD30" s="21"/>
      <c r="RE30" s="21"/>
      <c r="RF30" s="21"/>
      <c r="RG30" s="21"/>
      <c r="RH30" s="21"/>
      <c r="RI30" s="21"/>
      <c r="RJ30" s="21"/>
      <c r="RK30" s="21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  <c r="TQ30" s="21"/>
      <c r="TR30" s="21"/>
      <c r="TS30" s="21"/>
      <c r="TT30" s="21"/>
      <c r="TU30" s="21"/>
      <c r="TV30" s="21"/>
      <c r="TW30" s="21"/>
      <c r="TX30" s="21"/>
      <c r="TY30" s="21"/>
      <c r="TZ30" s="21"/>
      <c r="UA30" s="21"/>
      <c r="UB30" s="21"/>
      <c r="UC30" s="21"/>
      <c r="UD30" s="21"/>
      <c r="UE30" s="21"/>
      <c r="UF30" s="21"/>
      <c r="UG30" s="21"/>
      <c r="UH30" s="21"/>
      <c r="UI30" s="21"/>
      <c r="UJ30" s="21"/>
      <c r="UK30" s="21"/>
      <c r="UL30" s="21"/>
      <c r="UM30" s="21"/>
      <c r="UN30" s="21"/>
      <c r="UO30" s="21"/>
      <c r="UP30" s="21"/>
      <c r="UQ30" s="21"/>
      <c r="UR30" s="21"/>
      <c r="US30" s="21"/>
      <c r="UT30" s="21"/>
      <c r="UU30" s="21"/>
      <c r="UV30" s="21"/>
      <c r="UW30" s="21"/>
      <c r="UX30" s="21"/>
      <c r="UY30" s="21"/>
      <c r="UZ30" s="21"/>
      <c r="VA30" s="21"/>
      <c r="VB30" s="21"/>
      <c r="VC30" s="21"/>
      <c r="VD30" s="21"/>
      <c r="VE30" s="21"/>
      <c r="VF30" s="21"/>
      <c r="VG30" s="21"/>
      <c r="VH30" s="21"/>
      <c r="VI30" s="21"/>
      <c r="VJ30" s="21"/>
      <c r="VK30" s="21"/>
      <c r="VL30" s="21"/>
      <c r="VM30" s="21"/>
      <c r="VN30" s="21"/>
      <c r="VO30" s="21"/>
      <c r="VP30" s="21"/>
      <c r="VQ30" s="21"/>
      <c r="VR30" s="21"/>
      <c r="VS30" s="21"/>
      <c r="VT30" s="21"/>
      <c r="VU30" s="21"/>
      <c r="VV30" s="21"/>
      <c r="VW30" s="21"/>
      <c r="VX30" s="21"/>
      <c r="VY30" s="21"/>
      <c r="VZ30" s="21"/>
      <c r="WA30" s="21"/>
      <c r="WB30" s="21"/>
      <c r="WC30" s="21"/>
      <c r="WD30" s="21"/>
      <c r="WE30" s="21"/>
      <c r="WF30" s="21"/>
      <c r="WG30" s="21"/>
      <c r="WH30" s="21"/>
      <c r="WI30" s="21"/>
      <c r="WJ30" s="21"/>
      <c r="WK30" s="21"/>
      <c r="WL30" s="21"/>
      <c r="WM30" s="21"/>
      <c r="WN30" s="21"/>
      <c r="WO30" s="21"/>
      <c r="WP30" s="21"/>
      <c r="WQ30" s="21"/>
      <c r="WR30" s="21"/>
      <c r="WS30" s="21"/>
      <c r="WT30" s="21"/>
      <c r="WU30" s="21"/>
      <c r="WV30" s="21"/>
      <c r="WW30" s="21"/>
      <c r="WX30" s="21"/>
      <c r="WY30" s="21"/>
      <c r="WZ30" s="21"/>
      <c r="XA30" s="21"/>
      <c r="XB30" s="21"/>
      <c r="XC30" s="21"/>
      <c r="XD30" s="21"/>
      <c r="XE30" s="21"/>
      <c r="XF30" s="21"/>
      <c r="XG30" s="21"/>
      <c r="XH30" s="21"/>
      <c r="XI30" s="21"/>
      <c r="XJ30" s="21"/>
      <c r="XK30" s="21"/>
      <c r="XL30" s="21"/>
      <c r="XM30" s="21"/>
      <c r="XN30" s="21"/>
      <c r="XO30" s="21"/>
      <c r="XP30" s="21"/>
      <c r="XQ30" s="21"/>
      <c r="XR30" s="21"/>
      <c r="XS30" s="21"/>
      <c r="XT30" s="21"/>
      <c r="XU30" s="21"/>
      <c r="XV30" s="21"/>
      <c r="XW30" s="21"/>
      <c r="XX30" s="21"/>
      <c r="XY30" s="21"/>
      <c r="XZ30" s="21"/>
      <c r="YA30" s="21"/>
      <c r="YB30" s="21"/>
      <c r="YC30" s="21"/>
      <c r="YD30" s="21"/>
      <c r="YE30" s="21"/>
      <c r="YF30" s="21"/>
      <c r="YG30" s="21"/>
      <c r="YH30" s="21"/>
      <c r="YI30" s="21"/>
      <c r="YJ30" s="21"/>
      <c r="YK30" s="21"/>
      <c r="YL30" s="21"/>
      <c r="YM30" s="21"/>
      <c r="YN30" s="21"/>
      <c r="YO30" s="21"/>
      <c r="YP30" s="21"/>
      <c r="YQ30" s="21"/>
      <c r="YR30" s="21"/>
      <c r="YS30" s="21"/>
      <c r="YT30" s="21"/>
      <c r="YU30" s="21"/>
      <c r="YV30" s="21"/>
      <c r="YW30" s="21"/>
      <c r="YX30" s="21"/>
      <c r="YY30" s="21"/>
      <c r="YZ30" s="21"/>
      <c r="ZA30" s="21"/>
      <c r="ZB30" s="21"/>
      <c r="ZC30" s="21"/>
      <c r="ZD30" s="21"/>
      <c r="ZE30" s="21"/>
      <c r="ZF30" s="21"/>
      <c r="ZG30" s="21"/>
      <c r="ZH30" s="21"/>
      <c r="ZI30" s="21"/>
      <c r="ZJ30" s="21"/>
      <c r="ZK30" s="21"/>
      <c r="ZL30" s="21"/>
      <c r="ZM30" s="21"/>
      <c r="ZN30" s="21"/>
      <c r="ZO30" s="21"/>
      <c r="ZP30" s="21"/>
      <c r="ZQ30" s="21"/>
      <c r="ZR30" s="21"/>
      <c r="ZS30" s="21"/>
      <c r="ZT30" s="21"/>
      <c r="ZU30" s="21"/>
      <c r="ZV30" s="21"/>
      <c r="ZW30" s="21"/>
      <c r="ZX30" s="21"/>
      <c r="ZY30" s="21"/>
      <c r="ZZ30" s="21"/>
      <c r="AAA30" s="21"/>
      <c r="AAB30" s="21"/>
      <c r="AAC30" s="21"/>
      <c r="AAD30" s="21"/>
      <c r="AAE30" s="21"/>
      <c r="AAF30" s="21"/>
      <c r="AAG30" s="21"/>
      <c r="AAH30" s="21"/>
      <c r="AAI30" s="21"/>
      <c r="AAJ30" s="21"/>
      <c r="AAK30" s="21"/>
      <c r="AAL30" s="21"/>
      <c r="AAM30" s="21"/>
      <c r="AAN30" s="21"/>
      <c r="AAO30" s="21"/>
      <c r="AAP30" s="21"/>
      <c r="AAQ30" s="21"/>
      <c r="AAR30" s="21"/>
      <c r="AAS30" s="21"/>
      <c r="AAT30" s="21"/>
      <c r="AAU30" s="21"/>
      <c r="AAV30" s="21"/>
      <c r="AAW30" s="21"/>
      <c r="AAX30" s="21"/>
      <c r="AAY30" s="21"/>
      <c r="AAZ30" s="21"/>
      <c r="ABA30" s="21"/>
      <c r="ABB30" s="21"/>
      <c r="ABC30" s="21"/>
      <c r="ABD30" s="21"/>
      <c r="ABE30" s="21"/>
      <c r="ABF30" s="21"/>
      <c r="ABG30" s="21"/>
      <c r="ABH30" s="21"/>
      <c r="ABI30" s="21"/>
      <c r="ABJ30" s="21"/>
      <c r="ABK30" s="21"/>
      <c r="ABL30" s="21"/>
      <c r="ABM30" s="21"/>
      <c r="ABN30" s="21"/>
      <c r="ABO30" s="21"/>
      <c r="ABP30" s="21"/>
      <c r="ABQ30" s="21"/>
      <c r="ABR30" s="21"/>
      <c r="ABS30" s="21"/>
      <c r="ABT30" s="21"/>
      <c r="ABU30" s="21"/>
      <c r="ABV30" s="21"/>
      <c r="ABW30" s="21"/>
      <c r="ABX30" s="21"/>
      <c r="ABY30" s="21"/>
      <c r="ABZ30" s="21"/>
      <c r="ACA30" s="21"/>
      <c r="ACB30" s="21"/>
      <c r="ACC30" s="21"/>
      <c r="ACD30" s="21"/>
      <c r="ACE30" s="21"/>
      <c r="ACF30" s="21"/>
      <c r="ACG30" s="21"/>
      <c r="ACH30" s="21"/>
      <c r="ACI30" s="21"/>
      <c r="ACJ30" s="21"/>
      <c r="ACK30" s="21"/>
      <c r="ACL30" s="21"/>
      <c r="ACM30" s="21"/>
      <c r="ACN30" s="21"/>
      <c r="ACO30" s="21"/>
      <c r="ACP30" s="21"/>
      <c r="ACQ30" s="21"/>
      <c r="ACR30" s="21"/>
      <c r="ACS30" s="21"/>
      <c r="ACT30" s="21"/>
      <c r="ACU30" s="21"/>
      <c r="ACV30" s="21"/>
      <c r="ACW30" s="21"/>
      <c r="ACX30" s="21"/>
      <c r="ACY30" s="21"/>
      <c r="ACZ30" s="21"/>
      <c r="ADA30" s="21"/>
      <c r="ADB30" s="21"/>
      <c r="ADC30" s="21"/>
      <c r="ADD30" s="21"/>
      <c r="ADE30" s="21"/>
      <c r="ADF30" s="21"/>
      <c r="ADG30" s="21"/>
      <c r="ADH30" s="21"/>
      <c r="ADI30" s="21"/>
      <c r="ADJ30" s="21"/>
      <c r="ADK30" s="21"/>
      <c r="ADL30" s="21"/>
      <c r="ADM30" s="21"/>
      <c r="ADN30" s="21"/>
      <c r="ADO30" s="21"/>
      <c r="ADP30" s="21"/>
      <c r="ADQ30" s="21"/>
      <c r="ADR30" s="21"/>
      <c r="ADS30" s="21"/>
      <c r="ADT30" s="21"/>
      <c r="ADU30" s="21"/>
      <c r="ADV30" s="21"/>
      <c r="ADW30" s="21"/>
      <c r="ADX30" s="21"/>
      <c r="ADY30" s="21"/>
      <c r="ADZ30" s="21"/>
      <c r="AEA30" s="21"/>
      <c r="AEB30" s="21"/>
      <c r="AEC30" s="21"/>
      <c r="AED30" s="21"/>
      <c r="AEE30" s="21"/>
      <c r="AEF30" s="21"/>
      <c r="AEG30" s="21"/>
      <c r="AEH30" s="21"/>
      <c r="AEI30" s="21"/>
      <c r="AEJ30" s="21"/>
      <c r="AEK30" s="21"/>
      <c r="AEL30" s="21"/>
      <c r="AEM30" s="21"/>
      <c r="AEN30" s="21"/>
      <c r="AEO30" s="21"/>
      <c r="AEP30" s="21"/>
      <c r="AEQ30" s="21"/>
    </row>
    <row r="31" spans="1:823" ht="29" customHeight="1" x14ac:dyDescent="0.35">
      <c r="A31" s="9" t="s">
        <v>52</v>
      </c>
      <c r="B31" s="2" t="s">
        <v>53</v>
      </c>
      <c r="C31" s="105" t="s">
        <v>12</v>
      </c>
      <c r="D31" s="220">
        <v>170</v>
      </c>
      <c r="E31" s="111" t="s">
        <v>52</v>
      </c>
      <c r="F31" s="107">
        <v>24</v>
      </c>
      <c r="G31" s="7" t="s">
        <v>196</v>
      </c>
      <c r="H31" s="107">
        <v>48</v>
      </c>
      <c r="I31" s="3" t="s">
        <v>54</v>
      </c>
      <c r="J31" s="7" t="s">
        <v>55</v>
      </c>
      <c r="K31" s="107"/>
      <c r="L31" s="4">
        <v>6.75</v>
      </c>
      <c r="M31" s="314">
        <f t="shared" si="1"/>
        <v>0</v>
      </c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  <c r="ACN31" s="21"/>
      <c r="ACO31" s="21"/>
      <c r="ACP31" s="21"/>
      <c r="ACQ31" s="21"/>
      <c r="ACR31" s="21"/>
      <c r="ACS31" s="21"/>
      <c r="ACT31" s="21"/>
      <c r="ACU31" s="21"/>
      <c r="ACV31" s="21"/>
      <c r="ACW31" s="21"/>
      <c r="ACX31" s="21"/>
      <c r="ACY31" s="21"/>
      <c r="ACZ31" s="21"/>
      <c r="ADA31" s="21"/>
      <c r="ADB31" s="21"/>
      <c r="ADC31" s="21"/>
      <c r="ADD31" s="21"/>
      <c r="ADE31" s="21"/>
      <c r="ADF31" s="21"/>
      <c r="ADG31" s="21"/>
      <c r="ADH31" s="21"/>
      <c r="ADI31" s="21"/>
      <c r="ADJ31" s="21"/>
      <c r="ADK31" s="21"/>
      <c r="ADL31" s="21"/>
      <c r="ADM31" s="21"/>
      <c r="ADN31" s="21"/>
      <c r="ADO31" s="21"/>
      <c r="ADP31" s="21"/>
      <c r="ADQ31" s="21"/>
      <c r="ADR31" s="21"/>
      <c r="ADS31" s="21"/>
      <c r="ADT31" s="21"/>
      <c r="ADU31" s="21"/>
      <c r="ADV31" s="21"/>
      <c r="ADW31" s="21"/>
      <c r="ADX31" s="21"/>
      <c r="ADY31" s="21"/>
      <c r="ADZ31" s="21"/>
      <c r="AEA31" s="21"/>
      <c r="AEB31" s="21"/>
      <c r="AEC31" s="21"/>
      <c r="AED31" s="21"/>
      <c r="AEE31" s="21"/>
      <c r="AEF31" s="21"/>
      <c r="AEG31" s="21"/>
      <c r="AEH31" s="21"/>
      <c r="AEI31" s="21"/>
      <c r="AEJ31" s="21"/>
      <c r="AEK31" s="21"/>
      <c r="AEL31" s="21"/>
      <c r="AEM31" s="21"/>
      <c r="AEN31" s="21"/>
      <c r="AEO31" s="21"/>
      <c r="AEP31" s="21"/>
      <c r="AEQ31" s="21"/>
    </row>
    <row r="32" spans="1:823" s="22" customFormat="1" ht="29" customHeight="1" x14ac:dyDescent="0.35">
      <c r="A32" s="235" t="s">
        <v>52</v>
      </c>
      <c r="B32" s="40" t="s">
        <v>151</v>
      </c>
      <c r="C32" s="122" t="s">
        <v>12</v>
      </c>
      <c r="D32" s="236">
        <v>170</v>
      </c>
      <c r="E32" s="123"/>
      <c r="F32" s="124">
        <v>24</v>
      </c>
      <c r="G32" s="42" t="s">
        <v>196</v>
      </c>
      <c r="H32" s="124">
        <v>48</v>
      </c>
      <c r="I32" s="41" t="s">
        <v>152</v>
      </c>
      <c r="J32" s="42"/>
      <c r="K32" s="124"/>
      <c r="L32" s="43">
        <v>6.75</v>
      </c>
      <c r="M32" s="318">
        <f t="shared" si="1"/>
        <v>0</v>
      </c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  <c r="MR32" s="21"/>
      <c r="MS32" s="21"/>
      <c r="MT32" s="21"/>
      <c r="MU32" s="21"/>
      <c r="MV32" s="21"/>
      <c r="MW32" s="21"/>
      <c r="MX32" s="21"/>
      <c r="MY32" s="21"/>
      <c r="MZ32" s="21"/>
      <c r="NA32" s="21"/>
      <c r="NB32" s="21"/>
      <c r="NC32" s="21"/>
      <c r="ND32" s="21"/>
      <c r="NE32" s="21"/>
      <c r="NF32" s="21"/>
      <c r="NG32" s="21"/>
      <c r="NH32" s="21"/>
      <c r="NI32" s="21"/>
      <c r="NJ32" s="21"/>
      <c r="NK32" s="21"/>
      <c r="NL32" s="21"/>
      <c r="NM32" s="21"/>
      <c r="NN32" s="21"/>
      <c r="NO32" s="21"/>
      <c r="NP32" s="21"/>
      <c r="NQ32" s="21"/>
      <c r="NR32" s="21"/>
      <c r="NS32" s="21"/>
      <c r="NT32" s="21"/>
      <c r="NU32" s="21"/>
      <c r="NV32" s="21"/>
      <c r="NW32" s="21"/>
      <c r="NX32" s="21"/>
      <c r="NY32" s="21"/>
      <c r="NZ32" s="21"/>
      <c r="OA32" s="21"/>
      <c r="OB32" s="21"/>
      <c r="OC32" s="21"/>
      <c r="OD32" s="21"/>
      <c r="OE32" s="21"/>
      <c r="OF32" s="21"/>
      <c r="OG32" s="21"/>
      <c r="OH32" s="21"/>
      <c r="OI32" s="21"/>
      <c r="OJ32" s="21"/>
      <c r="OK32" s="21"/>
      <c r="OL32" s="21"/>
      <c r="OM32" s="21"/>
      <c r="ON32" s="21"/>
      <c r="OO32" s="21"/>
      <c r="OP32" s="21"/>
      <c r="OQ32" s="21"/>
      <c r="OR32" s="21"/>
      <c r="OS32" s="21"/>
      <c r="OT32" s="21"/>
      <c r="OU32" s="21"/>
      <c r="OV32" s="21"/>
      <c r="OW32" s="21"/>
      <c r="OX32" s="21"/>
      <c r="OY32" s="21"/>
      <c r="OZ32" s="21"/>
      <c r="PA32" s="21"/>
      <c r="PB32" s="21"/>
      <c r="PC32" s="21"/>
      <c r="PD32" s="21"/>
      <c r="PE32" s="21"/>
      <c r="PF32" s="21"/>
      <c r="PG32" s="21"/>
      <c r="PH32" s="21"/>
      <c r="PI32" s="21"/>
      <c r="PJ32" s="21"/>
      <c r="PK32" s="21"/>
      <c r="PL32" s="21"/>
      <c r="PM32" s="21"/>
      <c r="PN32" s="21"/>
      <c r="PO32" s="21"/>
      <c r="PP32" s="21"/>
      <c r="PQ32" s="21"/>
      <c r="PR32" s="21"/>
      <c r="PS32" s="21"/>
      <c r="PT32" s="21"/>
      <c r="PU32" s="21"/>
      <c r="PV32" s="21"/>
      <c r="PW32" s="21"/>
      <c r="PX32" s="21"/>
      <c r="PY32" s="21"/>
      <c r="PZ32" s="21"/>
      <c r="QA32" s="21"/>
      <c r="QB32" s="21"/>
      <c r="QC32" s="21"/>
      <c r="QD32" s="21"/>
      <c r="QE32" s="21"/>
      <c r="QF32" s="21"/>
      <c r="QG32" s="21"/>
      <c r="QH32" s="21"/>
      <c r="QI32" s="21"/>
      <c r="QJ32" s="21"/>
      <c r="QK32" s="21"/>
      <c r="QL32" s="21"/>
      <c r="QM32" s="21"/>
      <c r="QN32" s="21"/>
      <c r="QO32" s="21"/>
      <c r="QP32" s="21"/>
      <c r="QQ32" s="21"/>
      <c r="QR32" s="21"/>
      <c r="QS32" s="21"/>
      <c r="QT32" s="21"/>
      <c r="QU32" s="21"/>
      <c r="QV32" s="21"/>
      <c r="QW32" s="21"/>
      <c r="QX32" s="21"/>
      <c r="QY32" s="21"/>
      <c r="QZ32" s="21"/>
      <c r="RA32" s="21"/>
      <c r="RB32" s="21"/>
      <c r="RC32" s="21"/>
      <c r="RD32" s="21"/>
      <c r="RE32" s="21"/>
      <c r="RF32" s="21"/>
      <c r="RG32" s="21"/>
      <c r="RH32" s="21"/>
      <c r="RI32" s="21"/>
      <c r="RJ32" s="21"/>
      <c r="RK32" s="21"/>
      <c r="RL32" s="21"/>
      <c r="RM32" s="21"/>
      <c r="RN32" s="21"/>
      <c r="RO32" s="21"/>
      <c r="RP32" s="21"/>
      <c r="RQ32" s="21"/>
      <c r="RR32" s="21"/>
      <c r="RS32" s="21"/>
      <c r="RT32" s="21"/>
      <c r="RU32" s="21"/>
      <c r="RV32" s="21"/>
      <c r="RW32" s="21"/>
      <c r="RX32" s="21"/>
      <c r="RY32" s="21"/>
      <c r="RZ32" s="21"/>
      <c r="SA32" s="21"/>
      <c r="SB32" s="21"/>
      <c r="SC32" s="21"/>
      <c r="SD32" s="21"/>
      <c r="SE32" s="21"/>
      <c r="SF32" s="21"/>
      <c r="SG32" s="21"/>
      <c r="SH32" s="21"/>
      <c r="SI32" s="21"/>
      <c r="SJ32" s="21"/>
      <c r="SK32" s="21"/>
      <c r="SL32" s="21"/>
      <c r="SM32" s="21"/>
      <c r="SN32" s="21"/>
      <c r="SO32" s="21"/>
      <c r="SP32" s="21"/>
      <c r="SQ32" s="21"/>
      <c r="SR32" s="21"/>
      <c r="SS32" s="21"/>
      <c r="ST32" s="21"/>
      <c r="SU32" s="21"/>
      <c r="SV32" s="21"/>
      <c r="SW32" s="21"/>
      <c r="SX32" s="21"/>
      <c r="SY32" s="21"/>
      <c r="SZ32" s="21"/>
      <c r="TA32" s="21"/>
      <c r="TB32" s="21"/>
      <c r="TC32" s="21"/>
      <c r="TD32" s="21"/>
      <c r="TE32" s="21"/>
      <c r="TF32" s="21"/>
      <c r="TG32" s="21"/>
      <c r="TH32" s="21"/>
      <c r="TI32" s="21"/>
      <c r="TJ32" s="21"/>
      <c r="TK32" s="21"/>
      <c r="TL32" s="21"/>
      <c r="TM32" s="21"/>
      <c r="TN32" s="21"/>
      <c r="TO32" s="21"/>
      <c r="TP32" s="21"/>
      <c r="TQ32" s="21"/>
      <c r="TR32" s="21"/>
      <c r="TS32" s="21"/>
      <c r="TT32" s="21"/>
      <c r="TU32" s="21"/>
      <c r="TV32" s="21"/>
      <c r="TW32" s="21"/>
      <c r="TX32" s="21"/>
      <c r="TY32" s="21"/>
      <c r="TZ32" s="21"/>
      <c r="UA32" s="21"/>
      <c r="UB32" s="21"/>
      <c r="UC32" s="21"/>
      <c r="UD32" s="21"/>
      <c r="UE32" s="21"/>
      <c r="UF32" s="21"/>
      <c r="UG32" s="21"/>
      <c r="UH32" s="21"/>
      <c r="UI32" s="21"/>
      <c r="UJ32" s="21"/>
      <c r="UK32" s="21"/>
      <c r="UL32" s="21"/>
      <c r="UM32" s="21"/>
      <c r="UN32" s="21"/>
      <c r="UO32" s="21"/>
      <c r="UP32" s="21"/>
      <c r="UQ32" s="21"/>
      <c r="UR32" s="21"/>
      <c r="US32" s="21"/>
      <c r="UT32" s="21"/>
      <c r="UU32" s="21"/>
      <c r="UV32" s="21"/>
      <c r="UW32" s="21"/>
      <c r="UX32" s="21"/>
      <c r="UY32" s="21"/>
      <c r="UZ32" s="21"/>
      <c r="VA32" s="21"/>
      <c r="VB32" s="21"/>
      <c r="VC32" s="21"/>
      <c r="VD32" s="21"/>
      <c r="VE32" s="21"/>
      <c r="VF32" s="21"/>
      <c r="VG32" s="21"/>
      <c r="VH32" s="21"/>
      <c r="VI32" s="21"/>
      <c r="VJ32" s="21"/>
      <c r="VK32" s="21"/>
      <c r="VL32" s="21"/>
      <c r="VM32" s="21"/>
      <c r="VN32" s="21"/>
      <c r="VO32" s="21"/>
      <c r="VP32" s="21"/>
      <c r="VQ32" s="21"/>
      <c r="VR32" s="21"/>
      <c r="VS32" s="21"/>
      <c r="VT32" s="21"/>
      <c r="VU32" s="21"/>
      <c r="VV32" s="21"/>
      <c r="VW32" s="21"/>
      <c r="VX32" s="21"/>
      <c r="VY32" s="21"/>
      <c r="VZ32" s="21"/>
      <c r="WA32" s="21"/>
      <c r="WB32" s="21"/>
      <c r="WC32" s="21"/>
      <c r="WD32" s="21"/>
      <c r="WE32" s="21"/>
      <c r="WF32" s="21"/>
      <c r="WG32" s="21"/>
      <c r="WH32" s="21"/>
      <c r="WI32" s="21"/>
      <c r="WJ32" s="21"/>
      <c r="WK32" s="21"/>
      <c r="WL32" s="21"/>
      <c r="WM32" s="21"/>
      <c r="WN32" s="21"/>
      <c r="WO32" s="21"/>
      <c r="WP32" s="21"/>
      <c r="WQ32" s="21"/>
      <c r="WR32" s="21"/>
      <c r="WS32" s="21"/>
      <c r="WT32" s="21"/>
      <c r="WU32" s="21"/>
      <c r="WV32" s="21"/>
      <c r="WW32" s="21"/>
      <c r="WX32" s="21"/>
      <c r="WY32" s="21"/>
      <c r="WZ32" s="21"/>
      <c r="XA32" s="21"/>
      <c r="XB32" s="21"/>
      <c r="XC32" s="21"/>
      <c r="XD32" s="21"/>
      <c r="XE32" s="21"/>
      <c r="XF32" s="21"/>
      <c r="XG32" s="21"/>
      <c r="XH32" s="21"/>
      <c r="XI32" s="21"/>
      <c r="XJ32" s="21"/>
      <c r="XK32" s="21"/>
      <c r="XL32" s="21"/>
      <c r="XM32" s="21"/>
      <c r="XN32" s="21"/>
      <c r="XO32" s="21"/>
      <c r="XP32" s="21"/>
      <c r="XQ32" s="21"/>
      <c r="XR32" s="21"/>
      <c r="XS32" s="21"/>
      <c r="XT32" s="21"/>
      <c r="XU32" s="21"/>
      <c r="XV32" s="21"/>
      <c r="XW32" s="21"/>
      <c r="XX32" s="21"/>
      <c r="XY32" s="21"/>
      <c r="XZ32" s="21"/>
      <c r="YA32" s="21"/>
      <c r="YB32" s="21"/>
      <c r="YC32" s="21"/>
      <c r="YD32" s="21"/>
      <c r="YE32" s="21"/>
      <c r="YF32" s="21"/>
      <c r="YG32" s="21"/>
      <c r="YH32" s="21"/>
      <c r="YI32" s="21"/>
      <c r="YJ32" s="21"/>
      <c r="YK32" s="21"/>
      <c r="YL32" s="21"/>
      <c r="YM32" s="21"/>
      <c r="YN32" s="21"/>
      <c r="YO32" s="21"/>
      <c r="YP32" s="21"/>
      <c r="YQ32" s="21"/>
      <c r="YR32" s="21"/>
      <c r="YS32" s="21"/>
      <c r="YT32" s="21"/>
      <c r="YU32" s="21"/>
      <c r="YV32" s="21"/>
      <c r="YW32" s="21"/>
      <c r="YX32" s="21"/>
      <c r="YY32" s="21"/>
      <c r="YZ32" s="21"/>
      <c r="ZA32" s="21"/>
      <c r="ZB32" s="21"/>
      <c r="ZC32" s="21"/>
      <c r="ZD32" s="21"/>
      <c r="ZE32" s="21"/>
      <c r="ZF32" s="21"/>
      <c r="ZG32" s="21"/>
      <c r="ZH32" s="21"/>
      <c r="ZI32" s="21"/>
      <c r="ZJ32" s="21"/>
      <c r="ZK32" s="21"/>
      <c r="ZL32" s="21"/>
      <c r="ZM32" s="21"/>
      <c r="ZN32" s="21"/>
      <c r="ZO32" s="21"/>
      <c r="ZP32" s="21"/>
      <c r="ZQ32" s="21"/>
      <c r="ZR32" s="21"/>
      <c r="ZS32" s="21"/>
      <c r="ZT32" s="21"/>
      <c r="ZU32" s="21"/>
      <c r="ZV32" s="21"/>
      <c r="ZW32" s="21"/>
      <c r="ZX32" s="21"/>
      <c r="ZY32" s="21"/>
      <c r="ZZ32" s="21"/>
      <c r="AAA32" s="21"/>
      <c r="AAB32" s="21"/>
      <c r="AAC32" s="21"/>
      <c r="AAD32" s="21"/>
      <c r="AAE32" s="21"/>
      <c r="AAF32" s="21"/>
      <c r="AAG32" s="21"/>
      <c r="AAH32" s="21"/>
      <c r="AAI32" s="21"/>
      <c r="AAJ32" s="21"/>
      <c r="AAK32" s="21"/>
      <c r="AAL32" s="21"/>
      <c r="AAM32" s="21"/>
      <c r="AAN32" s="21"/>
      <c r="AAO32" s="21"/>
      <c r="AAP32" s="21"/>
      <c r="AAQ32" s="21"/>
      <c r="AAR32" s="21"/>
      <c r="AAS32" s="21"/>
      <c r="AAT32" s="21"/>
      <c r="AAU32" s="21"/>
      <c r="AAV32" s="21"/>
      <c r="AAW32" s="21"/>
      <c r="AAX32" s="21"/>
      <c r="AAY32" s="21"/>
      <c r="AAZ32" s="21"/>
      <c r="ABA32" s="21"/>
      <c r="ABB32" s="21"/>
      <c r="ABC32" s="21"/>
      <c r="ABD32" s="21"/>
      <c r="ABE32" s="21"/>
      <c r="ABF32" s="21"/>
      <c r="ABG32" s="21"/>
      <c r="ABH32" s="21"/>
      <c r="ABI32" s="21"/>
      <c r="ABJ32" s="21"/>
      <c r="ABK32" s="21"/>
      <c r="ABL32" s="21"/>
      <c r="ABM32" s="21"/>
      <c r="ABN32" s="21"/>
      <c r="ABO32" s="21"/>
      <c r="ABP32" s="21"/>
      <c r="ABQ32" s="21"/>
      <c r="ABR32" s="21"/>
      <c r="ABS32" s="21"/>
      <c r="ABT32" s="21"/>
      <c r="ABU32" s="21"/>
      <c r="ABV32" s="21"/>
      <c r="ABW32" s="21"/>
      <c r="ABX32" s="21"/>
      <c r="ABY32" s="21"/>
      <c r="ABZ32" s="21"/>
      <c r="ACA32" s="21"/>
      <c r="ACB32" s="21"/>
      <c r="ACC32" s="21"/>
      <c r="ACD32" s="21"/>
      <c r="ACE32" s="21"/>
      <c r="ACF32" s="21"/>
      <c r="ACG32" s="21"/>
      <c r="ACH32" s="21"/>
      <c r="ACI32" s="21"/>
      <c r="ACJ32" s="21"/>
      <c r="ACK32" s="21"/>
      <c r="ACL32" s="21"/>
      <c r="ACM32" s="21"/>
      <c r="ACN32" s="21"/>
      <c r="ACO32" s="21"/>
      <c r="ACP32" s="21"/>
      <c r="ACQ32" s="21"/>
      <c r="ACR32" s="21"/>
      <c r="ACS32" s="21"/>
      <c r="ACT32" s="21"/>
      <c r="ACU32" s="21"/>
      <c r="ACV32" s="21"/>
      <c r="ACW32" s="21"/>
      <c r="ACX32" s="21"/>
      <c r="ACY32" s="21"/>
      <c r="ACZ32" s="21"/>
      <c r="ADA32" s="21"/>
      <c r="ADB32" s="21"/>
      <c r="ADC32" s="21"/>
      <c r="ADD32" s="21"/>
      <c r="ADE32" s="21"/>
      <c r="ADF32" s="21"/>
      <c r="ADG32" s="21"/>
      <c r="ADH32" s="21"/>
      <c r="ADI32" s="21"/>
      <c r="ADJ32" s="21"/>
      <c r="ADK32" s="21"/>
      <c r="ADL32" s="21"/>
      <c r="ADM32" s="21"/>
      <c r="ADN32" s="21"/>
      <c r="ADO32" s="21"/>
      <c r="ADP32" s="21"/>
      <c r="ADQ32" s="21"/>
      <c r="ADR32" s="21"/>
      <c r="ADS32" s="21"/>
      <c r="ADT32" s="21"/>
      <c r="ADU32" s="21"/>
      <c r="ADV32" s="21"/>
      <c r="ADW32" s="21"/>
      <c r="ADX32" s="21"/>
      <c r="ADY32" s="21"/>
      <c r="ADZ32" s="21"/>
      <c r="AEA32" s="21"/>
      <c r="AEB32" s="21"/>
      <c r="AEC32" s="21"/>
      <c r="AED32" s="21"/>
      <c r="AEE32" s="21"/>
      <c r="AEF32" s="21"/>
      <c r="AEG32" s="21"/>
      <c r="AEH32" s="21"/>
      <c r="AEI32" s="21"/>
      <c r="AEJ32" s="21"/>
      <c r="AEK32" s="21"/>
      <c r="AEL32" s="21"/>
      <c r="AEM32" s="21"/>
      <c r="AEN32" s="21"/>
      <c r="AEO32" s="21"/>
      <c r="AEP32" s="21"/>
      <c r="AEQ32" s="21"/>
    </row>
    <row r="33" spans="1:823" s="21" customFormat="1" ht="29" customHeight="1" x14ac:dyDescent="0.35">
      <c r="A33" s="237"/>
      <c r="B33" s="10" t="s">
        <v>56</v>
      </c>
      <c r="C33" s="125" t="s">
        <v>12</v>
      </c>
      <c r="D33" s="238">
        <v>170</v>
      </c>
      <c r="E33" s="126" t="s">
        <v>52</v>
      </c>
      <c r="F33" s="127">
        <v>24</v>
      </c>
      <c r="G33" s="12" t="s">
        <v>196</v>
      </c>
      <c r="H33" s="127">
        <v>48</v>
      </c>
      <c r="I33" s="11" t="s">
        <v>57</v>
      </c>
      <c r="J33" s="12" t="s">
        <v>58</v>
      </c>
      <c r="K33" s="127"/>
      <c r="L33" s="13">
        <v>6.75</v>
      </c>
      <c r="M33" s="319">
        <f t="shared" si="1"/>
        <v>0</v>
      </c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</row>
    <row r="34" spans="1:823" s="22" customFormat="1" ht="29" customHeight="1" thickBot="1" x14ac:dyDescent="0.4">
      <c r="A34" s="239" t="s">
        <v>52</v>
      </c>
      <c r="B34" s="240" t="s">
        <v>62</v>
      </c>
      <c r="C34" s="241" t="s">
        <v>12</v>
      </c>
      <c r="D34" s="242">
        <v>170</v>
      </c>
      <c r="E34" s="243" t="s">
        <v>52</v>
      </c>
      <c r="F34" s="244">
        <v>24</v>
      </c>
      <c r="G34" s="245" t="s">
        <v>196</v>
      </c>
      <c r="H34" s="244">
        <v>48</v>
      </c>
      <c r="I34" s="246" t="s">
        <v>63</v>
      </c>
      <c r="J34" s="245" t="s">
        <v>148</v>
      </c>
      <c r="K34" s="244"/>
      <c r="L34" s="247">
        <v>6.75</v>
      </c>
      <c r="M34" s="320">
        <f t="shared" si="1"/>
        <v>0</v>
      </c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21"/>
      <c r="MM34" s="21"/>
      <c r="MN34" s="21"/>
      <c r="MO34" s="21"/>
      <c r="MP34" s="21"/>
      <c r="MQ34" s="21"/>
      <c r="MR34" s="21"/>
      <c r="MS34" s="21"/>
      <c r="MT34" s="21"/>
      <c r="MU34" s="21"/>
      <c r="MV34" s="21"/>
      <c r="MW34" s="21"/>
      <c r="MX34" s="21"/>
      <c r="MY34" s="21"/>
      <c r="MZ34" s="21"/>
      <c r="NA34" s="21"/>
      <c r="NB34" s="21"/>
      <c r="NC34" s="21"/>
      <c r="ND34" s="21"/>
      <c r="NE34" s="21"/>
      <c r="NF34" s="21"/>
      <c r="NG34" s="21"/>
      <c r="NH34" s="21"/>
      <c r="NI34" s="21"/>
      <c r="NJ34" s="21"/>
      <c r="NK34" s="21"/>
      <c r="NL34" s="21"/>
      <c r="NM34" s="21"/>
      <c r="NN34" s="21"/>
      <c r="NO34" s="21"/>
      <c r="NP34" s="21"/>
      <c r="NQ34" s="21"/>
      <c r="NR34" s="21"/>
      <c r="NS34" s="21"/>
      <c r="NT34" s="21"/>
      <c r="NU34" s="21"/>
      <c r="NV34" s="21"/>
      <c r="NW34" s="21"/>
      <c r="NX34" s="21"/>
      <c r="NY34" s="21"/>
      <c r="NZ34" s="21"/>
      <c r="OA34" s="21"/>
      <c r="OB34" s="21"/>
      <c r="OC34" s="21"/>
      <c r="OD34" s="21"/>
      <c r="OE34" s="21"/>
      <c r="OF34" s="21"/>
      <c r="OG34" s="21"/>
      <c r="OH34" s="21"/>
      <c r="OI34" s="21"/>
      <c r="OJ34" s="21"/>
      <c r="OK34" s="21"/>
      <c r="OL34" s="21"/>
      <c r="OM34" s="21"/>
      <c r="ON34" s="21"/>
      <c r="OO34" s="21"/>
      <c r="OP34" s="21"/>
      <c r="OQ34" s="21"/>
      <c r="OR34" s="21"/>
      <c r="OS34" s="21"/>
      <c r="OT34" s="21"/>
      <c r="OU34" s="21"/>
      <c r="OV34" s="21"/>
      <c r="OW34" s="21"/>
      <c r="OX34" s="21"/>
      <c r="OY34" s="21"/>
      <c r="OZ34" s="21"/>
      <c r="PA34" s="21"/>
      <c r="PB34" s="21"/>
      <c r="PC34" s="21"/>
      <c r="PD34" s="21"/>
      <c r="PE34" s="21"/>
      <c r="PF34" s="21"/>
      <c r="PG34" s="21"/>
      <c r="PH34" s="21"/>
      <c r="PI34" s="21"/>
      <c r="PJ34" s="21"/>
      <c r="PK34" s="21"/>
      <c r="PL34" s="21"/>
      <c r="PM34" s="21"/>
      <c r="PN34" s="21"/>
      <c r="PO34" s="21"/>
      <c r="PP34" s="21"/>
      <c r="PQ34" s="21"/>
      <c r="PR34" s="21"/>
      <c r="PS34" s="21"/>
      <c r="PT34" s="21"/>
      <c r="PU34" s="21"/>
      <c r="PV34" s="21"/>
      <c r="PW34" s="21"/>
      <c r="PX34" s="21"/>
      <c r="PY34" s="21"/>
      <c r="PZ34" s="21"/>
      <c r="QA34" s="21"/>
      <c r="QB34" s="21"/>
      <c r="QC34" s="21"/>
      <c r="QD34" s="21"/>
      <c r="QE34" s="21"/>
      <c r="QF34" s="21"/>
      <c r="QG34" s="21"/>
      <c r="QH34" s="21"/>
      <c r="QI34" s="21"/>
      <c r="QJ34" s="21"/>
      <c r="QK34" s="21"/>
      <c r="QL34" s="21"/>
      <c r="QM34" s="21"/>
      <c r="QN34" s="21"/>
      <c r="QO34" s="21"/>
      <c r="QP34" s="21"/>
      <c r="QQ34" s="21"/>
      <c r="QR34" s="21"/>
      <c r="QS34" s="21"/>
      <c r="QT34" s="21"/>
      <c r="QU34" s="21"/>
      <c r="QV34" s="21"/>
      <c r="QW34" s="21"/>
      <c r="QX34" s="21"/>
      <c r="QY34" s="21"/>
      <c r="QZ34" s="21"/>
      <c r="RA34" s="21"/>
      <c r="RB34" s="21"/>
      <c r="RC34" s="21"/>
      <c r="RD34" s="21"/>
      <c r="RE34" s="21"/>
      <c r="RF34" s="21"/>
      <c r="RG34" s="21"/>
      <c r="RH34" s="21"/>
      <c r="RI34" s="21"/>
      <c r="RJ34" s="21"/>
      <c r="RK34" s="21"/>
      <c r="RL34" s="21"/>
      <c r="RM34" s="21"/>
      <c r="RN34" s="21"/>
      <c r="RO34" s="21"/>
      <c r="RP34" s="21"/>
      <c r="RQ34" s="21"/>
      <c r="RR34" s="21"/>
      <c r="RS34" s="21"/>
      <c r="RT34" s="21"/>
      <c r="RU34" s="21"/>
      <c r="RV34" s="21"/>
      <c r="RW34" s="21"/>
      <c r="RX34" s="21"/>
      <c r="RY34" s="21"/>
      <c r="RZ34" s="21"/>
      <c r="SA34" s="21"/>
      <c r="SB34" s="21"/>
      <c r="SC34" s="21"/>
      <c r="SD34" s="21"/>
      <c r="SE34" s="21"/>
      <c r="SF34" s="21"/>
      <c r="SG34" s="21"/>
      <c r="SH34" s="21"/>
      <c r="SI34" s="21"/>
      <c r="SJ34" s="21"/>
      <c r="SK34" s="21"/>
      <c r="SL34" s="21"/>
      <c r="SM34" s="21"/>
      <c r="SN34" s="21"/>
      <c r="SO34" s="21"/>
      <c r="SP34" s="21"/>
      <c r="SQ34" s="21"/>
      <c r="SR34" s="21"/>
      <c r="SS34" s="21"/>
      <c r="ST34" s="21"/>
      <c r="SU34" s="21"/>
      <c r="SV34" s="21"/>
      <c r="SW34" s="21"/>
      <c r="SX34" s="21"/>
      <c r="SY34" s="21"/>
      <c r="SZ34" s="21"/>
      <c r="TA34" s="21"/>
      <c r="TB34" s="21"/>
      <c r="TC34" s="21"/>
      <c r="TD34" s="21"/>
      <c r="TE34" s="21"/>
      <c r="TF34" s="21"/>
      <c r="TG34" s="21"/>
      <c r="TH34" s="21"/>
      <c r="TI34" s="21"/>
      <c r="TJ34" s="21"/>
      <c r="TK34" s="21"/>
      <c r="TL34" s="21"/>
      <c r="TM34" s="21"/>
      <c r="TN34" s="21"/>
      <c r="TO34" s="21"/>
      <c r="TP34" s="21"/>
      <c r="TQ34" s="21"/>
      <c r="TR34" s="21"/>
      <c r="TS34" s="21"/>
      <c r="TT34" s="21"/>
      <c r="TU34" s="21"/>
      <c r="TV34" s="21"/>
      <c r="TW34" s="21"/>
      <c r="TX34" s="21"/>
      <c r="TY34" s="21"/>
      <c r="TZ34" s="21"/>
      <c r="UA34" s="21"/>
      <c r="UB34" s="21"/>
      <c r="UC34" s="21"/>
      <c r="UD34" s="21"/>
      <c r="UE34" s="21"/>
      <c r="UF34" s="21"/>
      <c r="UG34" s="21"/>
      <c r="UH34" s="21"/>
      <c r="UI34" s="21"/>
      <c r="UJ34" s="21"/>
      <c r="UK34" s="21"/>
      <c r="UL34" s="21"/>
      <c r="UM34" s="21"/>
      <c r="UN34" s="21"/>
      <c r="UO34" s="21"/>
      <c r="UP34" s="21"/>
      <c r="UQ34" s="21"/>
      <c r="UR34" s="21"/>
      <c r="US34" s="21"/>
      <c r="UT34" s="21"/>
      <c r="UU34" s="21"/>
      <c r="UV34" s="21"/>
      <c r="UW34" s="21"/>
      <c r="UX34" s="21"/>
      <c r="UY34" s="21"/>
      <c r="UZ34" s="21"/>
      <c r="VA34" s="21"/>
      <c r="VB34" s="21"/>
      <c r="VC34" s="21"/>
      <c r="VD34" s="21"/>
      <c r="VE34" s="21"/>
      <c r="VF34" s="21"/>
      <c r="VG34" s="21"/>
      <c r="VH34" s="21"/>
      <c r="VI34" s="21"/>
      <c r="VJ34" s="21"/>
      <c r="VK34" s="21"/>
      <c r="VL34" s="21"/>
      <c r="VM34" s="21"/>
      <c r="VN34" s="21"/>
      <c r="VO34" s="21"/>
      <c r="VP34" s="21"/>
      <c r="VQ34" s="21"/>
      <c r="VR34" s="21"/>
      <c r="VS34" s="21"/>
      <c r="VT34" s="21"/>
      <c r="VU34" s="21"/>
      <c r="VV34" s="21"/>
      <c r="VW34" s="21"/>
      <c r="VX34" s="21"/>
      <c r="VY34" s="21"/>
      <c r="VZ34" s="21"/>
      <c r="WA34" s="21"/>
      <c r="WB34" s="21"/>
      <c r="WC34" s="21"/>
      <c r="WD34" s="21"/>
      <c r="WE34" s="21"/>
      <c r="WF34" s="21"/>
      <c r="WG34" s="21"/>
      <c r="WH34" s="21"/>
      <c r="WI34" s="21"/>
      <c r="WJ34" s="21"/>
      <c r="WK34" s="21"/>
      <c r="WL34" s="21"/>
      <c r="WM34" s="21"/>
      <c r="WN34" s="21"/>
      <c r="WO34" s="21"/>
      <c r="WP34" s="21"/>
      <c r="WQ34" s="21"/>
      <c r="WR34" s="21"/>
      <c r="WS34" s="21"/>
      <c r="WT34" s="21"/>
      <c r="WU34" s="21"/>
      <c r="WV34" s="21"/>
      <c r="WW34" s="21"/>
      <c r="WX34" s="21"/>
      <c r="WY34" s="21"/>
      <c r="WZ34" s="21"/>
      <c r="XA34" s="21"/>
      <c r="XB34" s="21"/>
      <c r="XC34" s="21"/>
      <c r="XD34" s="21"/>
      <c r="XE34" s="21"/>
      <c r="XF34" s="21"/>
      <c r="XG34" s="21"/>
      <c r="XH34" s="21"/>
      <c r="XI34" s="21"/>
      <c r="XJ34" s="21"/>
      <c r="XK34" s="21"/>
      <c r="XL34" s="21"/>
      <c r="XM34" s="21"/>
      <c r="XN34" s="21"/>
      <c r="XO34" s="21"/>
      <c r="XP34" s="21"/>
      <c r="XQ34" s="21"/>
      <c r="XR34" s="21"/>
      <c r="XS34" s="21"/>
      <c r="XT34" s="21"/>
      <c r="XU34" s="21"/>
      <c r="XV34" s="21"/>
      <c r="XW34" s="21"/>
      <c r="XX34" s="21"/>
      <c r="XY34" s="21"/>
      <c r="XZ34" s="21"/>
      <c r="YA34" s="21"/>
      <c r="YB34" s="21"/>
      <c r="YC34" s="21"/>
      <c r="YD34" s="21"/>
      <c r="YE34" s="21"/>
      <c r="YF34" s="21"/>
      <c r="YG34" s="21"/>
      <c r="YH34" s="21"/>
      <c r="YI34" s="21"/>
      <c r="YJ34" s="21"/>
      <c r="YK34" s="21"/>
      <c r="YL34" s="21"/>
      <c r="YM34" s="21"/>
      <c r="YN34" s="21"/>
      <c r="YO34" s="21"/>
      <c r="YP34" s="21"/>
      <c r="YQ34" s="21"/>
      <c r="YR34" s="21"/>
      <c r="YS34" s="21"/>
      <c r="YT34" s="21"/>
      <c r="YU34" s="21"/>
      <c r="YV34" s="21"/>
      <c r="YW34" s="21"/>
      <c r="YX34" s="21"/>
      <c r="YY34" s="21"/>
      <c r="YZ34" s="21"/>
      <c r="ZA34" s="21"/>
      <c r="ZB34" s="21"/>
      <c r="ZC34" s="21"/>
      <c r="ZD34" s="21"/>
      <c r="ZE34" s="21"/>
      <c r="ZF34" s="21"/>
      <c r="ZG34" s="21"/>
      <c r="ZH34" s="21"/>
      <c r="ZI34" s="21"/>
      <c r="ZJ34" s="21"/>
      <c r="ZK34" s="21"/>
      <c r="ZL34" s="21"/>
      <c r="ZM34" s="21"/>
      <c r="ZN34" s="21"/>
      <c r="ZO34" s="21"/>
      <c r="ZP34" s="21"/>
      <c r="ZQ34" s="21"/>
      <c r="ZR34" s="21"/>
      <c r="ZS34" s="21"/>
      <c r="ZT34" s="21"/>
      <c r="ZU34" s="21"/>
      <c r="ZV34" s="21"/>
      <c r="ZW34" s="21"/>
      <c r="ZX34" s="21"/>
      <c r="ZY34" s="21"/>
      <c r="ZZ34" s="21"/>
      <c r="AAA34" s="21"/>
      <c r="AAB34" s="21"/>
      <c r="AAC34" s="21"/>
      <c r="AAD34" s="21"/>
      <c r="AAE34" s="21"/>
      <c r="AAF34" s="21"/>
      <c r="AAG34" s="21"/>
      <c r="AAH34" s="21"/>
      <c r="AAI34" s="21"/>
      <c r="AAJ34" s="21"/>
      <c r="AAK34" s="21"/>
      <c r="AAL34" s="21"/>
      <c r="AAM34" s="21"/>
      <c r="AAN34" s="21"/>
      <c r="AAO34" s="21"/>
      <c r="AAP34" s="21"/>
      <c r="AAQ34" s="21"/>
      <c r="AAR34" s="21"/>
      <c r="AAS34" s="21"/>
      <c r="AAT34" s="21"/>
      <c r="AAU34" s="21"/>
      <c r="AAV34" s="21"/>
      <c r="AAW34" s="21"/>
      <c r="AAX34" s="21"/>
      <c r="AAY34" s="21"/>
      <c r="AAZ34" s="21"/>
      <c r="ABA34" s="21"/>
      <c r="ABB34" s="21"/>
      <c r="ABC34" s="21"/>
      <c r="ABD34" s="21"/>
      <c r="ABE34" s="21"/>
      <c r="ABF34" s="21"/>
      <c r="ABG34" s="21"/>
      <c r="ABH34" s="21"/>
      <c r="ABI34" s="21"/>
      <c r="ABJ34" s="21"/>
      <c r="ABK34" s="21"/>
      <c r="ABL34" s="21"/>
      <c r="ABM34" s="21"/>
      <c r="ABN34" s="21"/>
      <c r="ABO34" s="21"/>
      <c r="ABP34" s="21"/>
      <c r="ABQ34" s="21"/>
      <c r="ABR34" s="21"/>
      <c r="ABS34" s="21"/>
      <c r="ABT34" s="21"/>
      <c r="ABU34" s="21"/>
      <c r="ABV34" s="21"/>
      <c r="ABW34" s="21"/>
      <c r="ABX34" s="21"/>
      <c r="ABY34" s="21"/>
      <c r="ABZ34" s="21"/>
      <c r="ACA34" s="21"/>
      <c r="ACB34" s="21"/>
      <c r="ACC34" s="21"/>
      <c r="ACD34" s="21"/>
      <c r="ACE34" s="21"/>
      <c r="ACF34" s="21"/>
      <c r="ACG34" s="21"/>
      <c r="ACH34" s="21"/>
      <c r="ACI34" s="21"/>
      <c r="ACJ34" s="21"/>
      <c r="ACK34" s="21"/>
      <c r="ACL34" s="21"/>
      <c r="ACM34" s="21"/>
      <c r="ACN34" s="21"/>
      <c r="ACO34" s="21"/>
      <c r="ACP34" s="21"/>
      <c r="ACQ34" s="21"/>
      <c r="ACR34" s="21"/>
      <c r="ACS34" s="21"/>
      <c r="ACT34" s="21"/>
      <c r="ACU34" s="21"/>
      <c r="ACV34" s="21"/>
      <c r="ACW34" s="21"/>
      <c r="ACX34" s="21"/>
      <c r="ACY34" s="21"/>
      <c r="ACZ34" s="21"/>
      <c r="ADA34" s="21"/>
      <c r="ADB34" s="21"/>
      <c r="ADC34" s="21"/>
      <c r="ADD34" s="21"/>
      <c r="ADE34" s="21"/>
      <c r="ADF34" s="21"/>
      <c r="ADG34" s="21"/>
      <c r="ADH34" s="21"/>
      <c r="ADI34" s="21"/>
      <c r="ADJ34" s="21"/>
      <c r="ADK34" s="21"/>
      <c r="ADL34" s="21"/>
      <c r="ADM34" s="21"/>
      <c r="ADN34" s="21"/>
      <c r="ADO34" s="21"/>
      <c r="ADP34" s="21"/>
      <c r="ADQ34" s="21"/>
      <c r="ADR34" s="21"/>
      <c r="ADS34" s="21"/>
      <c r="ADT34" s="21"/>
      <c r="ADU34" s="21"/>
      <c r="ADV34" s="21"/>
      <c r="ADW34" s="21"/>
      <c r="ADX34" s="21"/>
      <c r="ADY34" s="21"/>
      <c r="ADZ34" s="21"/>
      <c r="AEA34" s="21"/>
      <c r="AEB34" s="21"/>
      <c r="AEC34" s="21"/>
      <c r="AED34" s="21"/>
      <c r="AEE34" s="21"/>
      <c r="AEF34" s="21"/>
      <c r="AEG34" s="21"/>
      <c r="AEH34" s="21"/>
      <c r="AEI34" s="21"/>
      <c r="AEJ34" s="21"/>
      <c r="AEK34" s="21"/>
      <c r="AEL34" s="21"/>
      <c r="AEM34" s="21"/>
      <c r="AEN34" s="21"/>
      <c r="AEO34" s="21"/>
      <c r="AEP34" s="21"/>
      <c r="AEQ34" s="21"/>
    </row>
    <row r="35" spans="1:823" ht="24" customHeight="1" thickBot="1" x14ac:dyDescent="0.4">
      <c r="A35" s="340" t="s">
        <v>233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2"/>
      <c r="L35" s="341"/>
      <c r="M35" s="343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21"/>
      <c r="QZ35" s="21"/>
      <c r="RA35" s="21"/>
      <c r="RB35" s="21"/>
      <c r="RC35" s="21"/>
      <c r="RD35" s="21"/>
      <c r="RE35" s="21"/>
      <c r="RF35" s="21"/>
      <c r="RG35" s="21"/>
      <c r="RH35" s="21"/>
      <c r="RI35" s="21"/>
      <c r="RJ35" s="21"/>
      <c r="RK35" s="21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  <c r="TQ35" s="21"/>
      <c r="TR35" s="21"/>
      <c r="TS35" s="21"/>
      <c r="TT35" s="21"/>
      <c r="TU35" s="21"/>
      <c r="TV35" s="21"/>
      <c r="TW35" s="21"/>
      <c r="TX35" s="21"/>
      <c r="TY35" s="21"/>
      <c r="TZ35" s="21"/>
      <c r="UA35" s="21"/>
      <c r="UB35" s="21"/>
      <c r="UC35" s="21"/>
      <c r="UD35" s="21"/>
      <c r="UE35" s="21"/>
      <c r="UF35" s="21"/>
      <c r="UG35" s="21"/>
      <c r="UH35" s="21"/>
      <c r="UI35" s="21"/>
      <c r="UJ35" s="21"/>
      <c r="UK35" s="21"/>
      <c r="UL35" s="21"/>
      <c r="UM35" s="21"/>
      <c r="UN35" s="21"/>
      <c r="UO35" s="21"/>
      <c r="UP35" s="21"/>
      <c r="UQ35" s="21"/>
      <c r="UR35" s="21"/>
      <c r="US35" s="21"/>
      <c r="UT35" s="21"/>
      <c r="UU35" s="21"/>
      <c r="UV35" s="21"/>
      <c r="UW35" s="21"/>
      <c r="UX35" s="21"/>
      <c r="UY35" s="21"/>
      <c r="UZ35" s="21"/>
      <c r="VA35" s="21"/>
      <c r="VB35" s="21"/>
      <c r="VC35" s="21"/>
      <c r="VD35" s="21"/>
      <c r="VE35" s="21"/>
      <c r="VF35" s="21"/>
      <c r="VG35" s="21"/>
      <c r="VH35" s="21"/>
      <c r="VI35" s="21"/>
      <c r="VJ35" s="21"/>
      <c r="VK35" s="21"/>
      <c r="VL35" s="21"/>
      <c r="VM35" s="21"/>
      <c r="VN35" s="21"/>
      <c r="VO35" s="21"/>
      <c r="VP35" s="21"/>
      <c r="VQ35" s="21"/>
      <c r="VR35" s="21"/>
      <c r="VS35" s="21"/>
      <c r="VT35" s="21"/>
      <c r="VU35" s="21"/>
      <c r="VV35" s="21"/>
      <c r="VW35" s="21"/>
      <c r="VX35" s="21"/>
      <c r="VY35" s="21"/>
      <c r="VZ35" s="21"/>
      <c r="WA35" s="21"/>
      <c r="WB35" s="21"/>
      <c r="WC35" s="21"/>
      <c r="WD35" s="21"/>
      <c r="WE35" s="21"/>
      <c r="WF35" s="21"/>
      <c r="WG35" s="21"/>
      <c r="WH35" s="21"/>
      <c r="WI35" s="21"/>
      <c r="WJ35" s="21"/>
      <c r="WK35" s="21"/>
      <c r="WL35" s="21"/>
      <c r="WM35" s="21"/>
      <c r="WN35" s="21"/>
      <c r="WO35" s="21"/>
      <c r="WP35" s="21"/>
      <c r="WQ35" s="21"/>
      <c r="WR35" s="21"/>
      <c r="WS35" s="21"/>
      <c r="WT35" s="21"/>
      <c r="WU35" s="21"/>
      <c r="WV35" s="21"/>
      <c r="WW35" s="21"/>
      <c r="WX35" s="21"/>
      <c r="WY35" s="21"/>
      <c r="WZ35" s="21"/>
      <c r="XA35" s="21"/>
      <c r="XB35" s="21"/>
      <c r="XC35" s="21"/>
      <c r="XD35" s="21"/>
      <c r="XE35" s="21"/>
      <c r="XF35" s="21"/>
      <c r="XG35" s="21"/>
      <c r="XH35" s="21"/>
      <c r="XI35" s="21"/>
      <c r="XJ35" s="21"/>
      <c r="XK35" s="21"/>
      <c r="XL35" s="21"/>
      <c r="XM35" s="21"/>
      <c r="XN35" s="21"/>
      <c r="XO35" s="21"/>
      <c r="XP35" s="21"/>
      <c r="XQ35" s="21"/>
      <c r="XR35" s="21"/>
      <c r="XS35" s="21"/>
      <c r="XT35" s="21"/>
      <c r="XU35" s="21"/>
      <c r="XV35" s="21"/>
      <c r="XW35" s="21"/>
      <c r="XX35" s="21"/>
      <c r="XY35" s="21"/>
      <c r="XZ35" s="21"/>
      <c r="YA35" s="21"/>
      <c r="YB35" s="21"/>
      <c r="YC35" s="21"/>
      <c r="YD35" s="21"/>
      <c r="YE35" s="21"/>
      <c r="YF35" s="21"/>
      <c r="YG35" s="21"/>
      <c r="YH35" s="21"/>
      <c r="YI35" s="21"/>
      <c r="YJ35" s="21"/>
      <c r="YK35" s="21"/>
      <c r="YL35" s="21"/>
      <c r="YM35" s="21"/>
      <c r="YN35" s="21"/>
      <c r="YO35" s="21"/>
      <c r="YP35" s="21"/>
      <c r="YQ35" s="21"/>
      <c r="YR35" s="21"/>
      <c r="YS35" s="21"/>
      <c r="YT35" s="21"/>
      <c r="YU35" s="21"/>
      <c r="YV35" s="21"/>
      <c r="YW35" s="21"/>
      <c r="YX35" s="21"/>
      <c r="YY35" s="21"/>
      <c r="YZ35" s="21"/>
      <c r="ZA35" s="21"/>
      <c r="ZB35" s="21"/>
      <c r="ZC35" s="21"/>
      <c r="ZD35" s="21"/>
      <c r="ZE35" s="21"/>
      <c r="ZF35" s="21"/>
      <c r="ZG35" s="21"/>
      <c r="ZH35" s="21"/>
      <c r="ZI35" s="21"/>
      <c r="ZJ35" s="21"/>
      <c r="ZK35" s="21"/>
      <c r="ZL35" s="21"/>
      <c r="ZM35" s="21"/>
      <c r="ZN35" s="21"/>
      <c r="ZO35" s="21"/>
      <c r="ZP35" s="21"/>
      <c r="ZQ35" s="21"/>
      <c r="ZR35" s="21"/>
      <c r="ZS35" s="21"/>
      <c r="ZT35" s="21"/>
      <c r="ZU35" s="21"/>
      <c r="ZV35" s="21"/>
      <c r="ZW35" s="21"/>
      <c r="ZX35" s="21"/>
      <c r="ZY35" s="21"/>
      <c r="ZZ35" s="21"/>
      <c r="AAA35" s="21"/>
      <c r="AAB35" s="21"/>
      <c r="AAC35" s="21"/>
      <c r="AAD35" s="21"/>
      <c r="AAE35" s="21"/>
      <c r="AAF35" s="21"/>
      <c r="AAG35" s="21"/>
      <c r="AAH35" s="21"/>
      <c r="AAI35" s="21"/>
      <c r="AAJ35" s="21"/>
      <c r="AAK35" s="21"/>
      <c r="AAL35" s="21"/>
      <c r="AAM35" s="21"/>
      <c r="AAN35" s="21"/>
      <c r="AAO35" s="21"/>
      <c r="AAP35" s="21"/>
      <c r="AAQ35" s="21"/>
      <c r="AAR35" s="21"/>
      <c r="AAS35" s="21"/>
      <c r="AAT35" s="21"/>
      <c r="AAU35" s="21"/>
      <c r="AAV35" s="21"/>
      <c r="AAW35" s="21"/>
      <c r="AAX35" s="21"/>
      <c r="AAY35" s="21"/>
      <c r="AAZ35" s="21"/>
      <c r="ABA35" s="21"/>
      <c r="ABB35" s="21"/>
      <c r="ABC35" s="21"/>
      <c r="ABD35" s="21"/>
      <c r="ABE35" s="21"/>
      <c r="ABF35" s="21"/>
      <c r="ABG35" s="21"/>
      <c r="ABH35" s="21"/>
      <c r="ABI35" s="21"/>
      <c r="ABJ35" s="21"/>
      <c r="ABK35" s="21"/>
      <c r="ABL35" s="21"/>
      <c r="ABM35" s="21"/>
      <c r="ABN35" s="21"/>
      <c r="ABO35" s="21"/>
      <c r="ABP35" s="21"/>
      <c r="ABQ35" s="21"/>
      <c r="ABR35" s="21"/>
      <c r="ABS35" s="21"/>
      <c r="ABT35" s="21"/>
      <c r="ABU35" s="21"/>
      <c r="ABV35" s="21"/>
      <c r="ABW35" s="21"/>
      <c r="ABX35" s="21"/>
      <c r="ABY35" s="21"/>
      <c r="ABZ35" s="21"/>
      <c r="ACA35" s="21"/>
      <c r="ACB35" s="21"/>
      <c r="ACC35" s="21"/>
      <c r="ACD35" s="21"/>
      <c r="ACE35" s="21"/>
      <c r="ACF35" s="21"/>
      <c r="ACG35" s="21"/>
      <c r="ACH35" s="21"/>
      <c r="ACI35" s="21"/>
      <c r="ACJ35" s="21"/>
      <c r="ACK35" s="21"/>
      <c r="ACL35" s="21"/>
      <c r="ACM35" s="21"/>
      <c r="ACN35" s="21"/>
      <c r="ACO35" s="21"/>
      <c r="ACP35" s="21"/>
      <c r="ACQ35" s="21"/>
      <c r="ACR35" s="21"/>
      <c r="ACS35" s="21"/>
      <c r="ACT35" s="21"/>
      <c r="ACU35" s="21"/>
      <c r="ACV35" s="21"/>
      <c r="ACW35" s="21"/>
      <c r="ACX35" s="21"/>
      <c r="ACY35" s="21"/>
      <c r="ACZ35" s="21"/>
      <c r="ADA35" s="21"/>
      <c r="ADB35" s="21"/>
      <c r="ADC35" s="21"/>
      <c r="ADD35" s="21"/>
      <c r="ADE35" s="21"/>
      <c r="ADF35" s="21"/>
      <c r="ADG35" s="21"/>
      <c r="ADH35" s="21"/>
      <c r="ADI35" s="21"/>
      <c r="ADJ35" s="21"/>
      <c r="ADK35" s="21"/>
      <c r="ADL35" s="21"/>
      <c r="ADM35" s="21"/>
      <c r="ADN35" s="21"/>
      <c r="ADO35" s="21"/>
      <c r="ADP35" s="21"/>
      <c r="ADQ35" s="21"/>
      <c r="ADR35" s="21"/>
      <c r="ADS35" s="21"/>
      <c r="ADT35" s="21"/>
      <c r="ADU35" s="21"/>
      <c r="ADV35" s="21"/>
      <c r="ADW35" s="21"/>
      <c r="ADX35" s="21"/>
      <c r="ADY35" s="21"/>
      <c r="ADZ35" s="21"/>
      <c r="AEA35" s="21"/>
      <c r="AEB35" s="21"/>
      <c r="AEC35" s="21"/>
      <c r="AED35" s="21"/>
      <c r="AEE35" s="21"/>
      <c r="AEF35" s="21"/>
      <c r="AEG35" s="21"/>
      <c r="AEH35" s="21"/>
      <c r="AEI35" s="21"/>
      <c r="AEJ35" s="21"/>
      <c r="AEK35" s="21"/>
      <c r="AEL35" s="21"/>
      <c r="AEM35" s="21"/>
      <c r="AEN35" s="21"/>
      <c r="AEO35" s="21"/>
      <c r="AEP35" s="21"/>
      <c r="AEQ35" s="21"/>
    </row>
    <row r="36" spans="1:823" s="21" customFormat="1" ht="29" customHeight="1" x14ac:dyDescent="0.35">
      <c r="A36" s="71"/>
      <c r="B36" s="72" t="s">
        <v>194</v>
      </c>
      <c r="C36" s="128" t="s">
        <v>12</v>
      </c>
      <c r="D36" s="129">
        <v>170</v>
      </c>
      <c r="E36" s="130"/>
      <c r="F36" s="131">
        <v>24</v>
      </c>
      <c r="G36" s="74" t="s">
        <v>196</v>
      </c>
      <c r="H36" s="131">
        <v>48</v>
      </c>
      <c r="I36" s="73" t="s">
        <v>67</v>
      </c>
      <c r="J36" s="74" t="s">
        <v>68</v>
      </c>
      <c r="K36" s="131"/>
      <c r="L36" s="248">
        <v>6.75</v>
      </c>
      <c r="M36" s="249">
        <f t="shared" ref="M36:M44" si="2">K36*L36</f>
        <v>0</v>
      </c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</row>
    <row r="37" spans="1:823" s="22" customFormat="1" ht="29" customHeight="1" x14ac:dyDescent="0.35">
      <c r="A37" s="45"/>
      <c r="B37" s="46" t="s">
        <v>195</v>
      </c>
      <c r="C37" s="132" t="s">
        <v>12</v>
      </c>
      <c r="D37" s="133">
        <v>170</v>
      </c>
      <c r="E37" s="134" t="s">
        <v>52</v>
      </c>
      <c r="F37" s="135">
        <v>24</v>
      </c>
      <c r="G37" s="47" t="s">
        <v>196</v>
      </c>
      <c r="H37" s="135">
        <v>48</v>
      </c>
      <c r="I37" s="39" t="s">
        <v>69</v>
      </c>
      <c r="J37" s="47" t="s">
        <v>70</v>
      </c>
      <c r="K37" s="135"/>
      <c r="L37" s="250">
        <v>6.75</v>
      </c>
      <c r="M37" s="321">
        <f t="shared" si="2"/>
        <v>0</v>
      </c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21"/>
      <c r="KW37" s="21"/>
      <c r="KX37" s="21"/>
      <c r="KY37" s="21"/>
      <c r="KZ37" s="21"/>
      <c r="LA37" s="21"/>
      <c r="LB37" s="21"/>
      <c r="LC37" s="21"/>
      <c r="LD37" s="21"/>
      <c r="LE37" s="21"/>
      <c r="LF37" s="21"/>
      <c r="LG37" s="21"/>
      <c r="LH37" s="21"/>
      <c r="LI37" s="21"/>
      <c r="LJ37" s="21"/>
      <c r="LK37" s="21"/>
      <c r="LL37" s="21"/>
      <c r="LM37" s="21"/>
      <c r="LN37" s="21"/>
      <c r="LO37" s="21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21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1"/>
      <c r="NH37" s="21"/>
      <c r="NI37" s="21"/>
      <c r="NJ37" s="21"/>
      <c r="NK37" s="21"/>
      <c r="NL37" s="21"/>
      <c r="NM37" s="21"/>
      <c r="NN37" s="21"/>
      <c r="NO37" s="21"/>
      <c r="NP37" s="21"/>
      <c r="NQ37" s="21"/>
      <c r="NR37" s="21"/>
      <c r="NS37" s="21"/>
      <c r="NT37" s="21"/>
      <c r="NU37" s="21"/>
      <c r="NV37" s="21"/>
      <c r="NW37" s="21"/>
      <c r="NX37" s="21"/>
      <c r="NY37" s="21"/>
      <c r="NZ37" s="21"/>
      <c r="OA37" s="21"/>
      <c r="OB37" s="21"/>
      <c r="OC37" s="21"/>
      <c r="OD37" s="21"/>
      <c r="OE37" s="21"/>
      <c r="OF37" s="21"/>
      <c r="OG37" s="21"/>
      <c r="OH37" s="21"/>
      <c r="OI37" s="21"/>
      <c r="OJ37" s="21"/>
      <c r="OK37" s="21"/>
      <c r="OL37" s="21"/>
      <c r="OM37" s="21"/>
      <c r="ON37" s="21"/>
      <c r="OO37" s="21"/>
      <c r="OP37" s="21"/>
      <c r="OQ37" s="21"/>
      <c r="OR37" s="21"/>
      <c r="OS37" s="21"/>
      <c r="OT37" s="21"/>
      <c r="OU37" s="21"/>
      <c r="OV37" s="21"/>
      <c r="OW37" s="21"/>
      <c r="OX37" s="21"/>
      <c r="OY37" s="21"/>
      <c r="OZ37" s="21"/>
      <c r="PA37" s="21"/>
      <c r="PB37" s="21"/>
      <c r="PC37" s="21"/>
      <c r="PD37" s="21"/>
      <c r="PE37" s="21"/>
      <c r="PF37" s="21"/>
      <c r="PG37" s="21"/>
      <c r="PH37" s="21"/>
      <c r="PI37" s="21"/>
      <c r="PJ37" s="21"/>
      <c r="PK37" s="21"/>
      <c r="PL37" s="21"/>
      <c r="PM37" s="21"/>
      <c r="PN37" s="21"/>
      <c r="PO37" s="21"/>
      <c r="PP37" s="21"/>
      <c r="PQ37" s="21"/>
      <c r="PR37" s="21"/>
      <c r="PS37" s="21"/>
      <c r="PT37" s="21"/>
      <c r="PU37" s="21"/>
      <c r="PV37" s="21"/>
      <c r="PW37" s="21"/>
      <c r="PX37" s="21"/>
      <c r="PY37" s="21"/>
      <c r="PZ37" s="21"/>
      <c r="QA37" s="21"/>
      <c r="QB37" s="21"/>
      <c r="QC37" s="21"/>
      <c r="QD37" s="21"/>
      <c r="QE37" s="21"/>
      <c r="QF37" s="21"/>
      <c r="QG37" s="21"/>
      <c r="QH37" s="21"/>
      <c r="QI37" s="21"/>
      <c r="QJ37" s="21"/>
      <c r="QK37" s="21"/>
      <c r="QL37" s="21"/>
      <c r="QM37" s="21"/>
      <c r="QN37" s="21"/>
      <c r="QO37" s="21"/>
      <c r="QP37" s="21"/>
      <c r="QQ37" s="21"/>
      <c r="QR37" s="21"/>
      <c r="QS37" s="21"/>
      <c r="QT37" s="21"/>
      <c r="QU37" s="21"/>
      <c r="QV37" s="21"/>
      <c r="QW37" s="21"/>
      <c r="QX37" s="21"/>
      <c r="QY37" s="21"/>
      <c r="QZ37" s="21"/>
      <c r="RA37" s="21"/>
      <c r="RB37" s="21"/>
      <c r="RC37" s="21"/>
      <c r="RD37" s="21"/>
      <c r="RE37" s="21"/>
      <c r="RF37" s="21"/>
      <c r="RG37" s="21"/>
      <c r="RH37" s="21"/>
      <c r="RI37" s="21"/>
      <c r="RJ37" s="21"/>
      <c r="RK37" s="21"/>
      <c r="RL37" s="21"/>
      <c r="RM37" s="21"/>
      <c r="RN37" s="21"/>
      <c r="RO37" s="21"/>
      <c r="RP37" s="21"/>
      <c r="RQ37" s="21"/>
      <c r="RR37" s="21"/>
      <c r="RS37" s="21"/>
      <c r="RT37" s="21"/>
      <c r="RU37" s="21"/>
      <c r="RV37" s="21"/>
      <c r="RW37" s="21"/>
      <c r="RX37" s="21"/>
      <c r="RY37" s="21"/>
      <c r="RZ37" s="21"/>
      <c r="SA37" s="21"/>
      <c r="SB37" s="21"/>
      <c r="SC37" s="21"/>
      <c r="SD37" s="21"/>
      <c r="SE37" s="21"/>
      <c r="SF37" s="21"/>
      <c r="SG37" s="21"/>
      <c r="SH37" s="21"/>
      <c r="SI37" s="21"/>
      <c r="SJ37" s="21"/>
      <c r="SK37" s="21"/>
      <c r="SL37" s="21"/>
      <c r="SM37" s="21"/>
      <c r="SN37" s="21"/>
      <c r="SO37" s="21"/>
      <c r="SP37" s="21"/>
      <c r="SQ37" s="21"/>
      <c r="SR37" s="21"/>
      <c r="SS37" s="21"/>
      <c r="ST37" s="21"/>
      <c r="SU37" s="21"/>
      <c r="SV37" s="21"/>
      <c r="SW37" s="21"/>
      <c r="SX37" s="21"/>
      <c r="SY37" s="21"/>
      <c r="SZ37" s="21"/>
      <c r="TA37" s="21"/>
      <c r="TB37" s="21"/>
      <c r="TC37" s="21"/>
      <c r="TD37" s="21"/>
      <c r="TE37" s="21"/>
      <c r="TF37" s="21"/>
      <c r="TG37" s="21"/>
      <c r="TH37" s="21"/>
      <c r="TI37" s="21"/>
      <c r="TJ37" s="21"/>
      <c r="TK37" s="21"/>
      <c r="TL37" s="21"/>
      <c r="TM37" s="21"/>
      <c r="TN37" s="21"/>
      <c r="TO37" s="21"/>
      <c r="TP37" s="21"/>
      <c r="TQ37" s="21"/>
      <c r="TR37" s="21"/>
      <c r="TS37" s="21"/>
      <c r="TT37" s="21"/>
      <c r="TU37" s="21"/>
      <c r="TV37" s="21"/>
      <c r="TW37" s="21"/>
      <c r="TX37" s="21"/>
      <c r="TY37" s="21"/>
      <c r="TZ37" s="21"/>
      <c r="UA37" s="21"/>
      <c r="UB37" s="21"/>
      <c r="UC37" s="21"/>
      <c r="UD37" s="21"/>
      <c r="UE37" s="21"/>
      <c r="UF37" s="21"/>
      <c r="UG37" s="21"/>
      <c r="UH37" s="21"/>
      <c r="UI37" s="21"/>
      <c r="UJ37" s="21"/>
      <c r="UK37" s="21"/>
      <c r="UL37" s="21"/>
      <c r="UM37" s="21"/>
      <c r="UN37" s="21"/>
      <c r="UO37" s="21"/>
      <c r="UP37" s="21"/>
      <c r="UQ37" s="21"/>
      <c r="UR37" s="21"/>
      <c r="US37" s="21"/>
      <c r="UT37" s="21"/>
      <c r="UU37" s="21"/>
      <c r="UV37" s="21"/>
      <c r="UW37" s="21"/>
      <c r="UX37" s="21"/>
      <c r="UY37" s="21"/>
      <c r="UZ37" s="21"/>
      <c r="VA37" s="21"/>
      <c r="VB37" s="21"/>
      <c r="VC37" s="21"/>
      <c r="VD37" s="21"/>
      <c r="VE37" s="21"/>
      <c r="VF37" s="21"/>
      <c r="VG37" s="21"/>
      <c r="VH37" s="21"/>
      <c r="VI37" s="21"/>
      <c r="VJ37" s="21"/>
      <c r="VK37" s="21"/>
      <c r="VL37" s="21"/>
      <c r="VM37" s="21"/>
      <c r="VN37" s="21"/>
      <c r="VO37" s="21"/>
      <c r="VP37" s="21"/>
      <c r="VQ37" s="21"/>
      <c r="VR37" s="21"/>
      <c r="VS37" s="21"/>
      <c r="VT37" s="21"/>
      <c r="VU37" s="21"/>
      <c r="VV37" s="21"/>
      <c r="VW37" s="21"/>
      <c r="VX37" s="21"/>
      <c r="VY37" s="21"/>
      <c r="VZ37" s="21"/>
      <c r="WA37" s="21"/>
      <c r="WB37" s="21"/>
      <c r="WC37" s="21"/>
      <c r="WD37" s="21"/>
      <c r="WE37" s="21"/>
      <c r="WF37" s="21"/>
      <c r="WG37" s="21"/>
      <c r="WH37" s="21"/>
      <c r="WI37" s="21"/>
      <c r="WJ37" s="21"/>
      <c r="WK37" s="21"/>
      <c r="WL37" s="21"/>
      <c r="WM37" s="21"/>
      <c r="WN37" s="21"/>
      <c r="WO37" s="21"/>
      <c r="WP37" s="21"/>
      <c r="WQ37" s="21"/>
      <c r="WR37" s="21"/>
      <c r="WS37" s="21"/>
      <c r="WT37" s="21"/>
      <c r="WU37" s="21"/>
      <c r="WV37" s="21"/>
      <c r="WW37" s="21"/>
      <c r="WX37" s="21"/>
      <c r="WY37" s="21"/>
      <c r="WZ37" s="21"/>
      <c r="XA37" s="21"/>
      <c r="XB37" s="21"/>
      <c r="XC37" s="21"/>
      <c r="XD37" s="21"/>
      <c r="XE37" s="21"/>
      <c r="XF37" s="21"/>
      <c r="XG37" s="21"/>
      <c r="XH37" s="21"/>
      <c r="XI37" s="21"/>
      <c r="XJ37" s="21"/>
      <c r="XK37" s="21"/>
      <c r="XL37" s="21"/>
      <c r="XM37" s="21"/>
      <c r="XN37" s="21"/>
      <c r="XO37" s="21"/>
      <c r="XP37" s="21"/>
      <c r="XQ37" s="21"/>
      <c r="XR37" s="21"/>
      <c r="XS37" s="21"/>
      <c r="XT37" s="21"/>
      <c r="XU37" s="21"/>
      <c r="XV37" s="21"/>
      <c r="XW37" s="21"/>
      <c r="XX37" s="21"/>
      <c r="XY37" s="21"/>
      <c r="XZ37" s="21"/>
      <c r="YA37" s="21"/>
      <c r="YB37" s="21"/>
      <c r="YC37" s="21"/>
      <c r="YD37" s="21"/>
      <c r="YE37" s="21"/>
      <c r="YF37" s="21"/>
      <c r="YG37" s="21"/>
      <c r="YH37" s="21"/>
      <c r="YI37" s="21"/>
      <c r="YJ37" s="21"/>
      <c r="YK37" s="21"/>
      <c r="YL37" s="21"/>
      <c r="YM37" s="21"/>
      <c r="YN37" s="21"/>
      <c r="YO37" s="21"/>
      <c r="YP37" s="21"/>
      <c r="YQ37" s="21"/>
      <c r="YR37" s="21"/>
      <c r="YS37" s="21"/>
      <c r="YT37" s="21"/>
      <c r="YU37" s="21"/>
      <c r="YV37" s="21"/>
      <c r="YW37" s="21"/>
      <c r="YX37" s="21"/>
      <c r="YY37" s="21"/>
      <c r="YZ37" s="21"/>
      <c r="ZA37" s="21"/>
      <c r="ZB37" s="21"/>
      <c r="ZC37" s="21"/>
      <c r="ZD37" s="21"/>
      <c r="ZE37" s="21"/>
      <c r="ZF37" s="21"/>
      <c r="ZG37" s="21"/>
      <c r="ZH37" s="21"/>
      <c r="ZI37" s="21"/>
      <c r="ZJ37" s="21"/>
      <c r="ZK37" s="21"/>
      <c r="ZL37" s="21"/>
      <c r="ZM37" s="21"/>
      <c r="ZN37" s="21"/>
      <c r="ZO37" s="21"/>
      <c r="ZP37" s="21"/>
      <c r="ZQ37" s="21"/>
      <c r="ZR37" s="21"/>
      <c r="ZS37" s="21"/>
      <c r="ZT37" s="21"/>
      <c r="ZU37" s="21"/>
      <c r="ZV37" s="21"/>
      <c r="ZW37" s="21"/>
      <c r="ZX37" s="21"/>
      <c r="ZY37" s="21"/>
      <c r="ZZ37" s="21"/>
      <c r="AAA37" s="21"/>
      <c r="AAB37" s="21"/>
      <c r="AAC37" s="21"/>
      <c r="AAD37" s="21"/>
      <c r="AAE37" s="21"/>
      <c r="AAF37" s="21"/>
      <c r="AAG37" s="21"/>
      <c r="AAH37" s="21"/>
      <c r="AAI37" s="21"/>
      <c r="AAJ37" s="21"/>
      <c r="AAK37" s="21"/>
      <c r="AAL37" s="21"/>
      <c r="AAM37" s="21"/>
      <c r="AAN37" s="21"/>
      <c r="AAO37" s="21"/>
      <c r="AAP37" s="21"/>
      <c r="AAQ37" s="21"/>
      <c r="AAR37" s="21"/>
      <c r="AAS37" s="21"/>
      <c r="AAT37" s="21"/>
      <c r="AAU37" s="21"/>
      <c r="AAV37" s="21"/>
      <c r="AAW37" s="21"/>
      <c r="AAX37" s="21"/>
      <c r="AAY37" s="21"/>
      <c r="AAZ37" s="21"/>
      <c r="ABA37" s="21"/>
      <c r="ABB37" s="21"/>
      <c r="ABC37" s="21"/>
      <c r="ABD37" s="21"/>
      <c r="ABE37" s="21"/>
      <c r="ABF37" s="21"/>
      <c r="ABG37" s="21"/>
      <c r="ABH37" s="21"/>
      <c r="ABI37" s="21"/>
      <c r="ABJ37" s="21"/>
      <c r="ABK37" s="21"/>
      <c r="ABL37" s="21"/>
      <c r="ABM37" s="21"/>
      <c r="ABN37" s="21"/>
      <c r="ABO37" s="21"/>
      <c r="ABP37" s="21"/>
      <c r="ABQ37" s="21"/>
      <c r="ABR37" s="21"/>
      <c r="ABS37" s="21"/>
      <c r="ABT37" s="21"/>
      <c r="ABU37" s="21"/>
      <c r="ABV37" s="21"/>
      <c r="ABW37" s="21"/>
      <c r="ABX37" s="21"/>
      <c r="ABY37" s="21"/>
      <c r="ABZ37" s="21"/>
      <c r="ACA37" s="21"/>
      <c r="ACB37" s="21"/>
      <c r="ACC37" s="21"/>
      <c r="ACD37" s="21"/>
      <c r="ACE37" s="21"/>
      <c r="ACF37" s="21"/>
      <c r="ACG37" s="21"/>
      <c r="ACH37" s="21"/>
      <c r="ACI37" s="21"/>
      <c r="ACJ37" s="21"/>
      <c r="ACK37" s="21"/>
      <c r="ACL37" s="21"/>
      <c r="ACM37" s="21"/>
      <c r="ACN37" s="21"/>
      <c r="ACO37" s="21"/>
      <c r="ACP37" s="21"/>
      <c r="ACQ37" s="21"/>
      <c r="ACR37" s="21"/>
      <c r="ACS37" s="21"/>
      <c r="ACT37" s="21"/>
      <c r="ACU37" s="21"/>
      <c r="ACV37" s="21"/>
      <c r="ACW37" s="21"/>
      <c r="ACX37" s="21"/>
      <c r="ACY37" s="21"/>
      <c r="ACZ37" s="21"/>
      <c r="ADA37" s="21"/>
      <c r="ADB37" s="21"/>
      <c r="ADC37" s="21"/>
      <c r="ADD37" s="21"/>
      <c r="ADE37" s="21"/>
      <c r="ADF37" s="21"/>
      <c r="ADG37" s="21"/>
      <c r="ADH37" s="21"/>
      <c r="ADI37" s="21"/>
      <c r="ADJ37" s="21"/>
      <c r="ADK37" s="21"/>
      <c r="ADL37" s="21"/>
      <c r="ADM37" s="21"/>
      <c r="ADN37" s="21"/>
      <c r="ADO37" s="21"/>
      <c r="ADP37" s="21"/>
      <c r="ADQ37" s="21"/>
      <c r="ADR37" s="21"/>
      <c r="ADS37" s="21"/>
      <c r="ADT37" s="21"/>
      <c r="ADU37" s="21"/>
      <c r="ADV37" s="21"/>
      <c r="ADW37" s="21"/>
      <c r="ADX37" s="21"/>
      <c r="ADY37" s="21"/>
      <c r="ADZ37" s="21"/>
      <c r="AEA37" s="21"/>
      <c r="AEB37" s="21"/>
      <c r="AEC37" s="21"/>
      <c r="AED37" s="21"/>
      <c r="AEE37" s="21"/>
      <c r="AEF37" s="21"/>
      <c r="AEG37" s="21"/>
      <c r="AEH37" s="21"/>
      <c r="AEI37" s="21"/>
      <c r="AEJ37" s="21"/>
      <c r="AEK37" s="21"/>
      <c r="AEL37" s="21"/>
      <c r="AEM37" s="21"/>
      <c r="AEN37" s="21"/>
      <c r="AEO37" s="21"/>
      <c r="AEP37" s="21"/>
      <c r="AEQ37" s="21"/>
    </row>
    <row r="38" spans="1:823" s="21" customFormat="1" ht="29" customHeight="1" x14ac:dyDescent="0.35">
      <c r="A38" s="251"/>
      <c r="B38" s="23" t="s">
        <v>64</v>
      </c>
      <c r="C38" s="136" t="s">
        <v>12</v>
      </c>
      <c r="D38" s="252">
        <v>170</v>
      </c>
      <c r="E38" s="137" t="s">
        <v>52</v>
      </c>
      <c r="F38" s="138">
        <v>24</v>
      </c>
      <c r="G38" s="78" t="s">
        <v>196</v>
      </c>
      <c r="H38" s="138">
        <v>48</v>
      </c>
      <c r="I38" s="24" t="s">
        <v>65</v>
      </c>
      <c r="J38" s="78" t="s">
        <v>66</v>
      </c>
      <c r="K38" s="138"/>
      <c r="L38" s="25">
        <v>6.75</v>
      </c>
      <c r="M38" s="322">
        <f t="shared" si="2"/>
        <v>0</v>
      </c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  <c r="IV38" s="20"/>
    </row>
    <row r="39" spans="1:823" s="21" customFormat="1" ht="29" customHeight="1" x14ac:dyDescent="0.35">
      <c r="A39" s="86"/>
      <c r="B39" s="87" t="s">
        <v>206</v>
      </c>
      <c r="C39" s="139" t="s">
        <v>12</v>
      </c>
      <c r="D39" s="140">
        <v>170</v>
      </c>
      <c r="E39" s="141" t="s">
        <v>52</v>
      </c>
      <c r="F39" s="142">
        <v>24</v>
      </c>
      <c r="G39" s="89" t="s">
        <v>196</v>
      </c>
      <c r="H39" s="142">
        <v>48</v>
      </c>
      <c r="I39" s="88" t="s">
        <v>208</v>
      </c>
      <c r="J39" s="89" t="s">
        <v>207</v>
      </c>
      <c r="K39" s="142"/>
      <c r="L39" s="253">
        <v>6.75</v>
      </c>
      <c r="M39" s="254">
        <f t="shared" si="2"/>
        <v>0</v>
      </c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  <c r="IV39" s="20"/>
    </row>
    <row r="40" spans="1:823" s="21" customFormat="1" ht="29" customHeight="1" x14ac:dyDescent="0.35">
      <c r="A40" s="90"/>
      <c r="B40" s="91" t="s">
        <v>226</v>
      </c>
      <c r="C40" s="143" t="s">
        <v>12</v>
      </c>
      <c r="D40" s="144">
        <v>170</v>
      </c>
      <c r="E40" s="145"/>
      <c r="F40" s="146">
        <v>24</v>
      </c>
      <c r="G40" s="93" t="s">
        <v>196</v>
      </c>
      <c r="H40" s="146">
        <v>48</v>
      </c>
      <c r="I40" s="92" t="s">
        <v>214</v>
      </c>
      <c r="J40" s="93" t="s">
        <v>236</v>
      </c>
      <c r="K40" s="146"/>
      <c r="L40" s="255">
        <v>6.75</v>
      </c>
      <c r="M40" s="256">
        <f t="shared" si="2"/>
        <v>0</v>
      </c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  <c r="IV40" s="20"/>
    </row>
    <row r="41" spans="1:823" s="21" customFormat="1" ht="29" customHeight="1" x14ac:dyDescent="0.35">
      <c r="A41" s="86"/>
      <c r="B41" s="94" t="s">
        <v>227</v>
      </c>
      <c r="C41" s="139" t="s">
        <v>12</v>
      </c>
      <c r="D41" s="140">
        <v>170</v>
      </c>
      <c r="E41" s="141"/>
      <c r="F41" s="142">
        <v>24</v>
      </c>
      <c r="G41" s="89" t="s">
        <v>196</v>
      </c>
      <c r="H41" s="142">
        <v>48</v>
      </c>
      <c r="I41" s="88" t="s">
        <v>215</v>
      </c>
      <c r="J41" s="89" t="s">
        <v>237</v>
      </c>
      <c r="K41" s="142"/>
      <c r="L41" s="253">
        <v>6.75</v>
      </c>
      <c r="M41" s="254">
        <f t="shared" si="2"/>
        <v>0</v>
      </c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  <c r="IV41" s="20"/>
    </row>
    <row r="42" spans="1:823" s="21" customFormat="1" ht="29" customHeight="1" x14ac:dyDescent="0.35">
      <c r="A42" s="90"/>
      <c r="B42" s="91" t="s">
        <v>228</v>
      </c>
      <c r="C42" s="143" t="s">
        <v>12</v>
      </c>
      <c r="D42" s="144">
        <v>170</v>
      </c>
      <c r="E42" s="145"/>
      <c r="F42" s="146">
        <v>24</v>
      </c>
      <c r="G42" s="93" t="s">
        <v>196</v>
      </c>
      <c r="H42" s="146">
        <v>48</v>
      </c>
      <c r="I42" s="92" t="s">
        <v>216</v>
      </c>
      <c r="J42" s="93"/>
      <c r="K42" s="146"/>
      <c r="L42" s="255">
        <v>6.75</v>
      </c>
      <c r="M42" s="256">
        <f t="shared" si="2"/>
        <v>0</v>
      </c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  <c r="IO42" s="20"/>
      <c r="IP42" s="20"/>
      <c r="IQ42" s="20"/>
      <c r="IR42" s="20"/>
      <c r="IS42" s="20"/>
      <c r="IT42" s="20"/>
      <c r="IU42" s="20"/>
      <c r="IV42" s="20"/>
    </row>
    <row r="43" spans="1:823" s="21" customFormat="1" ht="29" customHeight="1" x14ac:dyDescent="0.35">
      <c r="A43" s="310"/>
      <c r="B43" s="311" t="s">
        <v>229</v>
      </c>
      <c r="C43" s="139" t="s">
        <v>12</v>
      </c>
      <c r="D43" s="140">
        <v>170</v>
      </c>
      <c r="E43" s="141"/>
      <c r="F43" s="142">
        <v>24</v>
      </c>
      <c r="G43" s="89" t="s">
        <v>196</v>
      </c>
      <c r="H43" s="142">
        <v>48</v>
      </c>
      <c r="I43" s="88" t="s">
        <v>213</v>
      </c>
      <c r="J43" s="89"/>
      <c r="K43" s="142"/>
      <c r="L43" s="253">
        <v>6.75</v>
      </c>
      <c r="M43" s="308">
        <f>K43*L43</f>
        <v>0</v>
      </c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  <c r="IV43" s="20"/>
    </row>
    <row r="44" spans="1:823" s="22" customFormat="1" ht="29" customHeight="1" x14ac:dyDescent="0.35">
      <c r="A44" s="312"/>
      <c r="B44" s="313" t="s">
        <v>230</v>
      </c>
      <c r="C44" s="143" t="s">
        <v>12</v>
      </c>
      <c r="D44" s="144">
        <v>170</v>
      </c>
      <c r="E44" s="145" t="s">
        <v>52</v>
      </c>
      <c r="F44" s="146">
        <v>24</v>
      </c>
      <c r="G44" s="93" t="s">
        <v>196</v>
      </c>
      <c r="H44" s="146">
        <v>48</v>
      </c>
      <c r="I44" s="92" t="s">
        <v>217</v>
      </c>
      <c r="J44" s="93" t="s">
        <v>240</v>
      </c>
      <c r="K44" s="146"/>
      <c r="L44" s="255">
        <v>6.75</v>
      </c>
      <c r="M44" s="256">
        <f t="shared" si="2"/>
        <v>0</v>
      </c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  <c r="IO44" s="20"/>
      <c r="IP44" s="20"/>
      <c r="IQ44" s="20"/>
      <c r="IR44" s="20"/>
      <c r="IS44" s="20"/>
      <c r="IT44" s="20"/>
      <c r="IU44" s="20"/>
      <c r="IV44" s="20"/>
      <c r="IW44" s="21"/>
      <c r="IX44" s="21"/>
      <c r="IY44" s="21"/>
      <c r="IZ44" s="21"/>
      <c r="JA44" s="21"/>
      <c r="JB44" s="21"/>
      <c r="JC44" s="21"/>
      <c r="JD44" s="21"/>
      <c r="JE44" s="21"/>
      <c r="JF44" s="21"/>
      <c r="JG44" s="21"/>
      <c r="JH44" s="21"/>
      <c r="JI44" s="21"/>
      <c r="JJ44" s="21"/>
      <c r="JK44" s="21"/>
      <c r="JL44" s="21"/>
      <c r="JM44" s="21"/>
      <c r="JN44" s="21"/>
      <c r="JO44" s="21"/>
      <c r="JP44" s="21"/>
      <c r="JQ44" s="21"/>
      <c r="JR44" s="21"/>
      <c r="JS44" s="21"/>
      <c r="JT44" s="21"/>
      <c r="JU44" s="21"/>
      <c r="JV44" s="21"/>
      <c r="JW44" s="21"/>
      <c r="JX44" s="21"/>
      <c r="JY44" s="21"/>
      <c r="JZ44" s="21"/>
      <c r="KA44" s="21"/>
      <c r="KB44" s="21"/>
      <c r="KC44" s="21"/>
      <c r="KD44" s="21"/>
      <c r="KE44" s="21"/>
      <c r="KF44" s="21"/>
      <c r="KG44" s="21"/>
      <c r="KH44" s="21"/>
      <c r="KI44" s="21"/>
      <c r="KJ44" s="21"/>
      <c r="KK44" s="21"/>
      <c r="KL44" s="21"/>
      <c r="KM44" s="21"/>
      <c r="KN44" s="21"/>
      <c r="KO44" s="21"/>
      <c r="KP44" s="21"/>
      <c r="KQ44" s="21"/>
      <c r="KR44" s="21"/>
      <c r="KS44" s="21"/>
      <c r="KT44" s="21"/>
      <c r="KU44" s="21"/>
      <c r="KV44" s="21"/>
      <c r="KW44" s="21"/>
      <c r="KX44" s="21"/>
      <c r="KY44" s="21"/>
      <c r="KZ44" s="21"/>
      <c r="LA44" s="21"/>
      <c r="LB44" s="21"/>
      <c r="LC44" s="21"/>
      <c r="LD44" s="21"/>
      <c r="LE44" s="21"/>
      <c r="LF44" s="21"/>
      <c r="LG44" s="21"/>
      <c r="LH44" s="21"/>
      <c r="LI44" s="21"/>
      <c r="LJ44" s="21"/>
      <c r="LK44" s="21"/>
      <c r="LL44" s="21"/>
      <c r="LM44" s="21"/>
      <c r="LN44" s="21"/>
      <c r="LO44" s="21"/>
      <c r="LP44" s="21"/>
      <c r="LQ44" s="21"/>
      <c r="LR44" s="21"/>
      <c r="LS44" s="21"/>
      <c r="LT44" s="21"/>
      <c r="LU44" s="21"/>
      <c r="LV44" s="21"/>
      <c r="LW44" s="21"/>
      <c r="LX44" s="21"/>
      <c r="LY44" s="21"/>
      <c r="LZ44" s="21"/>
      <c r="MA44" s="21"/>
      <c r="MB44" s="21"/>
      <c r="MC44" s="21"/>
      <c r="MD44" s="21"/>
      <c r="ME44" s="21"/>
      <c r="MF44" s="21"/>
      <c r="MG44" s="21"/>
      <c r="MH44" s="21"/>
      <c r="MI44" s="21"/>
      <c r="MJ44" s="21"/>
      <c r="MK44" s="21"/>
      <c r="ML44" s="21"/>
      <c r="MM44" s="21"/>
      <c r="MN44" s="21"/>
      <c r="MO44" s="21"/>
      <c r="MP44" s="21"/>
      <c r="MQ44" s="21"/>
      <c r="MR44" s="21"/>
      <c r="MS44" s="21"/>
      <c r="MT44" s="21"/>
      <c r="MU44" s="21"/>
      <c r="MV44" s="21"/>
      <c r="MW44" s="21"/>
      <c r="MX44" s="21"/>
      <c r="MY44" s="21"/>
      <c r="MZ44" s="21"/>
      <c r="NA44" s="21"/>
      <c r="NB44" s="21"/>
      <c r="NC44" s="21"/>
      <c r="ND44" s="21"/>
      <c r="NE44" s="21"/>
      <c r="NF44" s="21"/>
      <c r="NG44" s="21"/>
      <c r="NH44" s="21"/>
      <c r="NI44" s="21"/>
      <c r="NJ44" s="21"/>
      <c r="NK44" s="21"/>
      <c r="NL44" s="21"/>
      <c r="NM44" s="21"/>
      <c r="NN44" s="21"/>
      <c r="NO44" s="21"/>
      <c r="NP44" s="21"/>
      <c r="NQ44" s="21"/>
      <c r="NR44" s="21"/>
      <c r="NS44" s="21"/>
      <c r="NT44" s="21"/>
      <c r="NU44" s="21"/>
      <c r="NV44" s="21"/>
      <c r="NW44" s="21"/>
      <c r="NX44" s="21"/>
      <c r="NY44" s="21"/>
      <c r="NZ44" s="21"/>
      <c r="OA44" s="21"/>
      <c r="OB44" s="21"/>
      <c r="OC44" s="21"/>
      <c r="OD44" s="21"/>
      <c r="OE44" s="21"/>
      <c r="OF44" s="21"/>
      <c r="OG44" s="21"/>
      <c r="OH44" s="21"/>
      <c r="OI44" s="21"/>
      <c r="OJ44" s="21"/>
      <c r="OK44" s="21"/>
      <c r="OL44" s="21"/>
      <c r="OM44" s="21"/>
      <c r="ON44" s="21"/>
      <c r="OO44" s="21"/>
      <c r="OP44" s="21"/>
      <c r="OQ44" s="21"/>
      <c r="OR44" s="21"/>
      <c r="OS44" s="21"/>
      <c r="OT44" s="21"/>
      <c r="OU44" s="21"/>
      <c r="OV44" s="21"/>
      <c r="OW44" s="21"/>
      <c r="OX44" s="21"/>
      <c r="OY44" s="21"/>
      <c r="OZ44" s="21"/>
      <c r="PA44" s="21"/>
      <c r="PB44" s="21"/>
      <c r="PC44" s="21"/>
      <c r="PD44" s="21"/>
      <c r="PE44" s="21"/>
      <c r="PF44" s="21"/>
      <c r="PG44" s="21"/>
      <c r="PH44" s="21"/>
      <c r="PI44" s="21"/>
      <c r="PJ44" s="21"/>
      <c r="PK44" s="21"/>
      <c r="PL44" s="21"/>
      <c r="PM44" s="21"/>
      <c r="PN44" s="21"/>
      <c r="PO44" s="21"/>
      <c r="PP44" s="21"/>
      <c r="PQ44" s="21"/>
      <c r="PR44" s="21"/>
      <c r="PS44" s="21"/>
      <c r="PT44" s="21"/>
      <c r="PU44" s="21"/>
      <c r="PV44" s="21"/>
      <c r="PW44" s="21"/>
      <c r="PX44" s="21"/>
      <c r="PY44" s="21"/>
      <c r="PZ44" s="21"/>
      <c r="QA44" s="21"/>
      <c r="QB44" s="21"/>
      <c r="QC44" s="21"/>
      <c r="QD44" s="21"/>
      <c r="QE44" s="21"/>
      <c r="QF44" s="21"/>
      <c r="QG44" s="21"/>
      <c r="QH44" s="21"/>
      <c r="QI44" s="21"/>
      <c r="QJ44" s="21"/>
      <c r="QK44" s="21"/>
      <c r="QL44" s="21"/>
      <c r="QM44" s="21"/>
      <c r="QN44" s="21"/>
      <c r="QO44" s="21"/>
      <c r="QP44" s="21"/>
      <c r="QQ44" s="21"/>
      <c r="QR44" s="21"/>
      <c r="QS44" s="21"/>
      <c r="QT44" s="21"/>
      <c r="QU44" s="21"/>
      <c r="QV44" s="21"/>
      <c r="QW44" s="21"/>
      <c r="QX44" s="21"/>
      <c r="QY44" s="21"/>
      <c r="QZ44" s="21"/>
      <c r="RA44" s="21"/>
      <c r="RB44" s="21"/>
      <c r="RC44" s="21"/>
      <c r="RD44" s="21"/>
      <c r="RE44" s="21"/>
      <c r="RF44" s="21"/>
      <c r="RG44" s="21"/>
      <c r="RH44" s="21"/>
      <c r="RI44" s="21"/>
      <c r="RJ44" s="21"/>
      <c r="RK44" s="21"/>
      <c r="RL44" s="21"/>
      <c r="RM44" s="21"/>
      <c r="RN44" s="21"/>
      <c r="RO44" s="21"/>
      <c r="RP44" s="21"/>
      <c r="RQ44" s="21"/>
      <c r="RR44" s="21"/>
      <c r="RS44" s="21"/>
      <c r="RT44" s="21"/>
      <c r="RU44" s="21"/>
      <c r="RV44" s="21"/>
      <c r="RW44" s="21"/>
      <c r="RX44" s="21"/>
      <c r="RY44" s="21"/>
      <c r="RZ44" s="21"/>
      <c r="SA44" s="21"/>
      <c r="SB44" s="21"/>
      <c r="SC44" s="21"/>
      <c r="SD44" s="21"/>
      <c r="SE44" s="21"/>
      <c r="SF44" s="21"/>
      <c r="SG44" s="21"/>
      <c r="SH44" s="21"/>
      <c r="SI44" s="21"/>
      <c r="SJ44" s="21"/>
      <c r="SK44" s="21"/>
      <c r="SL44" s="21"/>
      <c r="SM44" s="21"/>
      <c r="SN44" s="21"/>
      <c r="SO44" s="21"/>
      <c r="SP44" s="21"/>
      <c r="SQ44" s="21"/>
      <c r="SR44" s="21"/>
      <c r="SS44" s="21"/>
      <c r="ST44" s="21"/>
      <c r="SU44" s="21"/>
      <c r="SV44" s="21"/>
      <c r="SW44" s="21"/>
      <c r="SX44" s="21"/>
      <c r="SY44" s="21"/>
      <c r="SZ44" s="21"/>
      <c r="TA44" s="21"/>
      <c r="TB44" s="21"/>
      <c r="TC44" s="21"/>
      <c r="TD44" s="21"/>
      <c r="TE44" s="21"/>
      <c r="TF44" s="21"/>
      <c r="TG44" s="21"/>
      <c r="TH44" s="21"/>
      <c r="TI44" s="21"/>
      <c r="TJ44" s="21"/>
      <c r="TK44" s="21"/>
      <c r="TL44" s="21"/>
      <c r="TM44" s="21"/>
      <c r="TN44" s="21"/>
      <c r="TO44" s="21"/>
      <c r="TP44" s="21"/>
      <c r="TQ44" s="21"/>
      <c r="TR44" s="21"/>
      <c r="TS44" s="21"/>
      <c r="TT44" s="21"/>
      <c r="TU44" s="21"/>
      <c r="TV44" s="21"/>
      <c r="TW44" s="21"/>
      <c r="TX44" s="21"/>
      <c r="TY44" s="21"/>
      <c r="TZ44" s="21"/>
      <c r="UA44" s="21"/>
      <c r="UB44" s="21"/>
      <c r="UC44" s="21"/>
      <c r="UD44" s="21"/>
      <c r="UE44" s="21"/>
      <c r="UF44" s="21"/>
      <c r="UG44" s="21"/>
      <c r="UH44" s="21"/>
      <c r="UI44" s="21"/>
      <c r="UJ44" s="21"/>
      <c r="UK44" s="21"/>
      <c r="UL44" s="21"/>
      <c r="UM44" s="21"/>
      <c r="UN44" s="21"/>
      <c r="UO44" s="21"/>
      <c r="UP44" s="21"/>
      <c r="UQ44" s="21"/>
      <c r="UR44" s="21"/>
      <c r="US44" s="21"/>
      <c r="UT44" s="21"/>
      <c r="UU44" s="21"/>
      <c r="UV44" s="21"/>
      <c r="UW44" s="21"/>
      <c r="UX44" s="21"/>
      <c r="UY44" s="21"/>
      <c r="UZ44" s="21"/>
      <c r="VA44" s="21"/>
      <c r="VB44" s="21"/>
      <c r="VC44" s="21"/>
      <c r="VD44" s="21"/>
      <c r="VE44" s="21"/>
      <c r="VF44" s="21"/>
      <c r="VG44" s="21"/>
      <c r="VH44" s="21"/>
      <c r="VI44" s="21"/>
      <c r="VJ44" s="21"/>
      <c r="VK44" s="21"/>
      <c r="VL44" s="21"/>
      <c r="VM44" s="21"/>
      <c r="VN44" s="21"/>
      <c r="VO44" s="21"/>
      <c r="VP44" s="21"/>
      <c r="VQ44" s="21"/>
      <c r="VR44" s="21"/>
      <c r="VS44" s="21"/>
      <c r="VT44" s="21"/>
      <c r="VU44" s="21"/>
      <c r="VV44" s="21"/>
      <c r="VW44" s="21"/>
      <c r="VX44" s="21"/>
      <c r="VY44" s="21"/>
      <c r="VZ44" s="21"/>
      <c r="WA44" s="21"/>
      <c r="WB44" s="21"/>
      <c r="WC44" s="21"/>
      <c r="WD44" s="21"/>
      <c r="WE44" s="21"/>
      <c r="WF44" s="21"/>
      <c r="WG44" s="21"/>
      <c r="WH44" s="21"/>
      <c r="WI44" s="21"/>
      <c r="WJ44" s="21"/>
      <c r="WK44" s="21"/>
      <c r="WL44" s="21"/>
      <c r="WM44" s="21"/>
      <c r="WN44" s="21"/>
      <c r="WO44" s="21"/>
      <c r="WP44" s="21"/>
      <c r="WQ44" s="21"/>
      <c r="WR44" s="21"/>
      <c r="WS44" s="21"/>
      <c r="WT44" s="21"/>
      <c r="WU44" s="21"/>
      <c r="WV44" s="21"/>
      <c r="WW44" s="21"/>
      <c r="WX44" s="21"/>
      <c r="WY44" s="21"/>
      <c r="WZ44" s="21"/>
      <c r="XA44" s="21"/>
      <c r="XB44" s="21"/>
      <c r="XC44" s="21"/>
      <c r="XD44" s="21"/>
      <c r="XE44" s="21"/>
      <c r="XF44" s="21"/>
      <c r="XG44" s="21"/>
      <c r="XH44" s="21"/>
      <c r="XI44" s="21"/>
      <c r="XJ44" s="21"/>
      <c r="XK44" s="21"/>
      <c r="XL44" s="21"/>
      <c r="XM44" s="21"/>
      <c r="XN44" s="21"/>
      <c r="XO44" s="21"/>
      <c r="XP44" s="21"/>
      <c r="XQ44" s="21"/>
      <c r="XR44" s="21"/>
      <c r="XS44" s="21"/>
      <c r="XT44" s="21"/>
      <c r="XU44" s="21"/>
      <c r="XV44" s="21"/>
      <c r="XW44" s="21"/>
      <c r="XX44" s="21"/>
      <c r="XY44" s="21"/>
      <c r="XZ44" s="21"/>
      <c r="YA44" s="21"/>
      <c r="YB44" s="21"/>
      <c r="YC44" s="21"/>
      <c r="YD44" s="21"/>
      <c r="YE44" s="21"/>
      <c r="YF44" s="21"/>
      <c r="YG44" s="21"/>
      <c r="YH44" s="21"/>
      <c r="YI44" s="21"/>
      <c r="YJ44" s="21"/>
      <c r="YK44" s="21"/>
      <c r="YL44" s="21"/>
      <c r="YM44" s="21"/>
      <c r="YN44" s="21"/>
      <c r="YO44" s="21"/>
      <c r="YP44" s="21"/>
      <c r="YQ44" s="21"/>
      <c r="YR44" s="21"/>
      <c r="YS44" s="21"/>
      <c r="YT44" s="21"/>
      <c r="YU44" s="21"/>
      <c r="YV44" s="21"/>
      <c r="YW44" s="21"/>
      <c r="YX44" s="21"/>
      <c r="YY44" s="21"/>
      <c r="YZ44" s="21"/>
      <c r="ZA44" s="21"/>
      <c r="ZB44" s="21"/>
      <c r="ZC44" s="21"/>
      <c r="ZD44" s="21"/>
      <c r="ZE44" s="21"/>
      <c r="ZF44" s="21"/>
      <c r="ZG44" s="21"/>
      <c r="ZH44" s="21"/>
      <c r="ZI44" s="21"/>
      <c r="ZJ44" s="21"/>
      <c r="ZK44" s="21"/>
      <c r="ZL44" s="21"/>
      <c r="ZM44" s="21"/>
      <c r="ZN44" s="21"/>
      <c r="ZO44" s="21"/>
      <c r="ZP44" s="21"/>
      <c r="ZQ44" s="21"/>
      <c r="ZR44" s="21"/>
      <c r="ZS44" s="21"/>
      <c r="ZT44" s="21"/>
      <c r="ZU44" s="21"/>
      <c r="ZV44" s="21"/>
      <c r="ZW44" s="21"/>
      <c r="ZX44" s="21"/>
      <c r="ZY44" s="21"/>
      <c r="ZZ44" s="21"/>
      <c r="AAA44" s="21"/>
      <c r="AAB44" s="21"/>
      <c r="AAC44" s="21"/>
      <c r="AAD44" s="21"/>
      <c r="AAE44" s="21"/>
      <c r="AAF44" s="21"/>
      <c r="AAG44" s="21"/>
      <c r="AAH44" s="21"/>
      <c r="AAI44" s="21"/>
      <c r="AAJ44" s="21"/>
      <c r="AAK44" s="21"/>
      <c r="AAL44" s="21"/>
      <c r="AAM44" s="21"/>
      <c r="AAN44" s="21"/>
      <c r="AAO44" s="21"/>
      <c r="AAP44" s="21"/>
      <c r="AAQ44" s="21"/>
      <c r="AAR44" s="21"/>
      <c r="AAS44" s="21"/>
      <c r="AAT44" s="21"/>
      <c r="AAU44" s="21"/>
      <c r="AAV44" s="21"/>
      <c r="AAW44" s="21"/>
      <c r="AAX44" s="21"/>
      <c r="AAY44" s="21"/>
      <c r="AAZ44" s="21"/>
      <c r="ABA44" s="21"/>
      <c r="ABB44" s="21"/>
      <c r="ABC44" s="21"/>
      <c r="ABD44" s="21"/>
      <c r="ABE44" s="21"/>
      <c r="ABF44" s="21"/>
      <c r="ABG44" s="21"/>
      <c r="ABH44" s="21"/>
      <c r="ABI44" s="21"/>
      <c r="ABJ44" s="21"/>
      <c r="ABK44" s="21"/>
      <c r="ABL44" s="21"/>
      <c r="ABM44" s="21"/>
      <c r="ABN44" s="21"/>
      <c r="ABO44" s="21"/>
      <c r="ABP44" s="21"/>
      <c r="ABQ44" s="21"/>
      <c r="ABR44" s="21"/>
      <c r="ABS44" s="21"/>
      <c r="ABT44" s="21"/>
      <c r="ABU44" s="21"/>
      <c r="ABV44" s="21"/>
      <c r="ABW44" s="21"/>
      <c r="ABX44" s="21"/>
      <c r="ABY44" s="21"/>
      <c r="ABZ44" s="21"/>
      <c r="ACA44" s="21"/>
      <c r="ACB44" s="21"/>
      <c r="ACC44" s="21"/>
      <c r="ACD44" s="21"/>
      <c r="ACE44" s="21"/>
      <c r="ACF44" s="21"/>
      <c r="ACG44" s="21"/>
      <c r="ACH44" s="21"/>
      <c r="ACI44" s="21"/>
      <c r="ACJ44" s="21"/>
      <c r="ACK44" s="21"/>
      <c r="ACL44" s="21"/>
      <c r="ACM44" s="21"/>
      <c r="ACN44" s="21"/>
      <c r="ACO44" s="21"/>
      <c r="ACP44" s="21"/>
      <c r="ACQ44" s="21"/>
      <c r="ACR44" s="21"/>
      <c r="ACS44" s="21"/>
      <c r="ACT44" s="21"/>
      <c r="ACU44" s="21"/>
      <c r="ACV44" s="21"/>
      <c r="ACW44" s="21"/>
      <c r="ACX44" s="21"/>
      <c r="ACY44" s="21"/>
      <c r="ACZ44" s="21"/>
      <c r="ADA44" s="21"/>
      <c r="ADB44" s="21"/>
      <c r="ADC44" s="21"/>
      <c r="ADD44" s="21"/>
      <c r="ADE44" s="21"/>
      <c r="ADF44" s="21"/>
      <c r="ADG44" s="21"/>
      <c r="ADH44" s="21"/>
      <c r="ADI44" s="21"/>
      <c r="ADJ44" s="21"/>
      <c r="ADK44" s="21"/>
      <c r="ADL44" s="21"/>
      <c r="ADM44" s="21"/>
      <c r="ADN44" s="21"/>
      <c r="ADO44" s="21"/>
      <c r="ADP44" s="21"/>
      <c r="ADQ44" s="21"/>
      <c r="ADR44" s="21"/>
      <c r="ADS44" s="21"/>
      <c r="ADT44" s="21"/>
      <c r="ADU44" s="21"/>
      <c r="ADV44" s="21"/>
      <c r="ADW44" s="21"/>
      <c r="ADX44" s="21"/>
      <c r="ADY44" s="21"/>
      <c r="ADZ44" s="21"/>
      <c r="AEA44" s="21"/>
      <c r="AEB44" s="21"/>
      <c r="AEC44" s="21"/>
      <c r="AED44" s="21"/>
      <c r="AEE44" s="21"/>
      <c r="AEF44" s="21"/>
      <c r="AEG44" s="21"/>
      <c r="AEH44" s="21"/>
      <c r="AEI44" s="21"/>
      <c r="AEJ44" s="21"/>
      <c r="AEK44" s="21"/>
      <c r="AEL44" s="21"/>
      <c r="AEM44" s="21"/>
      <c r="AEN44" s="21"/>
      <c r="AEO44" s="21"/>
      <c r="AEP44" s="21"/>
      <c r="AEQ44" s="21"/>
    </row>
    <row r="45" spans="1:823" ht="47" customHeight="1" thickBot="1" x14ac:dyDescent="0.4">
      <c r="A45" s="344" t="s">
        <v>260</v>
      </c>
      <c r="B45" s="345"/>
      <c r="C45" s="345"/>
      <c r="D45" s="345"/>
      <c r="E45" s="345"/>
      <c r="F45" s="345"/>
      <c r="G45" s="345"/>
      <c r="H45" s="345"/>
      <c r="I45" s="345"/>
      <c r="J45" s="345"/>
      <c r="K45" s="346"/>
      <c r="L45" s="345"/>
      <c r="M45" s="347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  <c r="IV45" s="20"/>
      <c r="IW45" s="21"/>
      <c r="IX45" s="21"/>
      <c r="IY45" s="21"/>
      <c r="IZ45" s="21"/>
      <c r="JA45" s="21"/>
      <c r="JB45" s="21"/>
      <c r="JC45" s="21"/>
      <c r="JD45" s="21"/>
      <c r="JE45" s="21"/>
      <c r="JF45" s="21"/>
      <c r="JG45" s="21"/>
      <c r="JH45" s="21"/>
      <c r="JI45" s="21"/>
      <c r="JJ45" s="21"/>
      <c r="JK45" s="21"/>
      <c r="JL45" s="21"/>
      <c r="JM45" s="21"/>
      <c r="JN45" s="21"/>
      <c r="JO45" s="21"/>
      <c r="JP45" s="21"/>
      <c r="JQ45" s="21"/>
      <c r="JR45" s="21"/>
      <c r="JS45" s="21"/>
      <c r="JT45" s="21"/>
      <c r="JU45" s="21"/>
      <c r="JV45" s="21"/>
      <c r="JW45" s="21"/>
      <c r="JX45" s="21"/>
      <c r="JY45" s="21"/>
      <c r="JZ45" s="21"/>
      <c r="KA45" s="21"/>
      <c r="KB45" s="21"/>
      <c r="KC45" s="21"/>
      <c r="KD45" s="21"/>
      <c r="KE45" s="21"/>
      <c r="KF45" s="21"/>
      <c r="KG45" s="21"/>
      <c r="KH45" s="21"/>
      <c r="KI45" s="21"/>
      <c r="KJ45" s="21"/>
      <c r="KK45" s="21"/>
      <c r="KL45" s="21"/>
      <c r="KM45" s="21"/>
      <c r="KN45" s="21"/>
      <c r="KO45" s="21"/>
      <c r="KP45" s="21"/>
      <c r="KQ45" s="21"/>
      <c r="KR45" s="21"/>
      <c r="KS45" s="21"/>
      <c r="KT45" s="21"/>
      <c r="KU45" s="21"/>
      <c r="KV45" s="21"/>
      <c r="KW45" s="21"/>
      <c r="KX45" s="21"/>
      <c r="KY45" s="21"/>
      <c r="KZ45" s="21"/>
      <c r="LA45" s="21"/>
      <c r="LB45" s="21"/>
      <c r="LC45" s="21"/>
      <c r="LD45" s="21"/>
      <c r="LE45" s="21"/>
      <c r="LF45" s="21"/>
      <c r="LG45" s="21"/>
      <c r="LH45" s="21"/>
      <c r="LI45" s="21"/>
      <c r="LJ45" s="21"/>
      <c r="LK45" s="21"/>
      <c r="LL45" s="21"/>
      <c r="LM45" s="21"/>
      <c r="LN45" s="21"/>
      <c r="LO45" s="21"/>
      <c r="LP45" s="21"/>
      <c r="LQ45" s="21"/>
      <c r="LR45" s="21"/>
      <c r="LS45" s="21"/>
      <c r="LT45" s="21"/>
      <c r="LU45" s="21"/>
      <c r="LV45" s="21"/>
      <c r="LW45" s="21"/>
      <c r="LX45" s="21"/>
      <c r="LY45" s="21"/>
      <c r="LZ45" s="21"/>
      <c r="MA45" s="21"/>
      <c r="MB45" s="21"/>
      <c r="MC45" s="21"/>
      <c r="MD45" s="21"/>
      <c r="ME45" s="21"/>
      <c r="MF45" s="21"/>
      <c r="MG45" s="21"/>
      <c r="MH45" s="21"/>
      <c r="MI45" s="21"/>
      <c r="MJ45" s="21"/>
      <c r="MK45" s="21"/>
      <c r="ML45" s="21"/>
      <c r="MM45" s="21"/>
      <c r="MN45" s="21"/>
      <c r="MO45" s="21"/>
      <c r="MP45" s="21"/>
      <c r="MQ45" s="21"/>
      <c r="MR45" s="21"/>
      <c r="MS45" s="21"/>
      <c r="MT45" s="21"/>
      <c r="MU45" s="21"/>
      <c r="MV45" s="21"/>
      <c r="MW45" s="21"/>
      <c r="MX45" s="21"/>
      <c r="MY45" s="21"/>
      <c r="MZ45" s="21"/>
      <c r="NA45" s="21"/>
      <c r="NB45" s="21"/>
      <c r="NC45" s="21"/>
      <c r="ND45" s="21"/>
      <c r="NE45" s="21"/>
      <c r="NF45" s="21"/>
      <c r="NG45" s="21"/>
      <c r="NH45" s="21"/>
      <c r="NI45" s="21"/>
      <c r="NJ45" s="21"/>
      <c r="NK45" s="21"/>
      <c r="NL45" s="21"/>
      <c r="NM45" s="21"/>
      <c r="NN45" s="21"/>
      <c r="NO45" s="21"/>
      <c r="NP45" s="21"/>
      <c r="NQ45" s="21"/>
      <c r="NR45" s="21"/>
      <c r="NS45" s="21"/>
      <c r="NT45" s="21"/>
      <c r="NU45" s="21"/>
      <c r="NV45" s="21"/>
      <c r="NW45" s="21"/>
      <c r="NX45" s="21"/>
      <c r="NY45" s="21"/>
      <c r="NZ45" s="21"/>
      <c r="OA45" s="21"/>
      <c r="OB45" s="21"/>
      <c r="OC45" s="21"/>
      <c r="OD45" s="21"/>
      <c r="OE45" s="21"/>
      <c r="OF45" s="21"/>
      <c r="OG45" s="21"/>
      <c r="OH45" s="21"/>
      <c r="OI45" s="21"/>
      <c r="OJ45" s="21"/>
      <c r="OK45" s="21"/>
      <c r="OL45" s="21"/>
      <c r="OM45" s="21"/>
      <c r="ON45" s="21"/>
      <c r="OO45" s="21"/>
      <c r="OP45" s="21"/>
      <c r="OQ45" s="21"/>
      <c r="OR45" s="21"/>
      <c r="OS45" s="21"/>
      <c r="OT45" s="21"/>
      <c r="OU45" s="21"/>
      <c r="OV45" s="21"/>
      <c r="OW45" s="21"/>
      <c r="OX45" s="21"/>
      <c r="OY45" s="21"/>
      <c r="OZ45" s="21"/>
      <c r="PA45" s="21"/>
      <c r="PB45" s="21"/>
      <c r="PC45" s="21"/>
      <c r="PD45" s="21"/>
      <c r="PE45" s="21"/>
      <c r="PF45" s="21"/>
      <c r="PG45" s="21"/>
      <c r="PH45" s="21"/>
      <c r="PI45" s="21"/>
      <c r="PJ45" s="21"/>
      <c r="PK45" s="21"/>
      <c r="PL45" s="21"/>
      <c r="PM45" s="21"/>
      <c r="PN45" s="21"/>
      <c r="PO45" s="21"/>
      <c r="PP45" s="21"/>
      <c r="PQ45" s="21"/>
      <c r="PR45" s="21"/>
      <c r="PS45" s="21"/>
      <c r="PT45" s="21"/>
      <c r="PU45" s="21"/>
      <c r="PV45" s="21"/>
      <c r="PW45" s="21"/>
      <c r="PX45" s="21"/>
      <c r="PY45" s="21"/>
      <c r="PZ45" s="21"/>
      <c r="QA45" s="21"/>
      <c r="QB45" s="21"/>
      <c r="QC45" s="21"/>
      <c r="QD45" s="21"/>
      <c r="QE45" s="21"/>
      <c r="QF45" s="21"/>
      <c r="QG45" s="21"/>
      <c r="QH45" s="21"/>
      <c r="QI45" s="21"/>
      <c r="QJ45" s="21"/>
      <c r="QK45" s="21"/>
      <c r="QL45" s="21"/>
      <c r="QM45" s="21"/>
      <c r="QN45" s="21"/>
      <c r="QO45" s="21"/>
      <c r="QP45" s="21"/>
      <c r="QQ45" s="21"/>
      <c r="QR45" s="21"/>
      <c r="QS45" s="21"/>
      <c r="QT45" s="21"/>
      <c r="QU45" s="21"/>
      <c r="QV45" s="21"/>
      <c r="QW45" s="21"/>
      <c r="QX45" s="21"/>
      <c r="QY45" s="21"/>
      <c r="QZ45" s="21"/>
      <c r="RA45" s="21"/>
      <c r="RB45" s="21"/>
      <c r="RC45" s="21"/>
      <c r="RD45" s="21"/>
      <c r="RE45" s="21"/>
      <c r="RF45" s="21"/>
      <c r="RG45" s="21"/>
      <c r="RH45" s="21"/>
      <c r="RI45" s="21"/>
      <c r="RJ45" s="21"/>
      <c r="RK45" s="21"/>
      <c r="RL45" s="21"/>
      <c r="RM45" s="21"/>
      <c r="RN45" s="21"/>
      <c r="RO45" s="21"/>
      <c r="RP45" s="21"/>
      <c r="RQ45" s="21"/>
      <c r="RR45" s="21"/>
      <c r="RS45" s="21"/>
      <c r="RT45" s="21"/>
      <c r="RU45" s="21"/>
      <c r="RV45" s="21"/>
      <c r="RW45" s="21"/>
      <c r="RX45" s="21"/>
      <c r="RY45" s="21"/>
      <c r="RZ45" s="21"/>
      <c r="SA45" s="21"/>
      <c r="SB45" s="21"/>
      <c r="SC45" s="21"/>
      <c r="SD45" s="21"/>
      <c r="SE45" s="21"/>
      <c r="SF45" s="21"/>
      <c r="SG45" s="21"/>
      <c r="SH45" s="21"/>
      <c r="SI45" s="21"/>
      <c r="SJ45" s="21"/>
      <c r="SK45" s="21"/>
      <c r="SL45" s="21"/>
      <c r="SM45" s="21"/>
      <c r="SN45" s="21"/>
      <c r="SO45" s="21"/>
      <c r="SP45" s="21"/>
      <c r="SQ45" s="21"/>
      <c r="SR45" s="21"/>
      <c r="SS45" s="21"/>
      <c r="ST45" s="21"/>
      <c r="SU45" s="21"/>
      <c r="SV45" s="21"/>
      <c r="SW45" s="21"/>
      <c r="SX45" s="21"/>
      <c r="SY45" s="21"/>
      <c r="SZ45" s="21"/>
      <c r="TA45" s="21"/>
      <c r="TB45" s="21"/>
      <c r="TC45" s="21"/>
      <c r="TD45" s="21"/>
      <c r="TE45" s="21"/>
      <c r="TF45" s="21"/>
      <c r="TG45" s="21"/>
      <c r="TH45" s="21"/>
      <c r="TI45" s="21"/>
      <c r="TJ45" s="21"/>
      <c r="TK45" s="21"/>
      <c r="TL45" s="21"/>
      <c r="TM45" s="21"/>
      <c r="TN45" s="21"/>
      <c r="TO45" s="21"/>
      <c r="TP45" s="21"/>
      <c r="TQ45" s="21"/>
      <c r="TR45" s="21"/>
      <c r="TS45" s="21"/>
      <c r="TT45" s="21"/>
      <c r="TU45" s="21"/>
      <c r="TV45" s="21"/>
      <c r="TW45" s="21"/>
      <c r="TX45" s="21"/>
      <c r="TY45" s="21"/>
      <c r="TZ45" s="21"/>
      <c r="UA45" s="21"/>
      <c r="UB45" s="21"/>
      <c r="UC45" s="21"/>
      <c r="UD45" s="21"/>
      <c r="UE45" s="21"/>
      <c r="UF45" s="21"/>
      <c r="UG45" s="21"/>
      <c r="UH45" s="21"/>
      <c r="UI45" s="21"/>
      <c r="UJ45" s="21"/>
      <c r="UK45" s="21"/>
      <c r="UL45" s="21"/>
      <c r="UM45" s="21"/>
      <c r="UN45" s="21"/>
      <c r="UO45" s="21"/>
      <c r="UP45" s="21"/>
      <c r="UQ45" s="21"/>
      <c r="UR45" s="21"/>
      <c r="US45" s="21"/>
      <c r="UT45" s="21"/>
      <c r="UU45" s="21"/>
      <c r="UV45" s="21"/>
      <c r="UW45" s="21"/>
      <c r="UX45" s="21"/>
      <c r="UY45" s="21"/>
      <c r="UZ45" s="21"/>
      <c r="VA45" s="21"/>
      <c r="VB45" s="21"/>
      <c r="VC45" s="21"/>
      <c r="VD45" s="21"/>
      <c r="VE45" s="21"/>
      <c r="VF45" s="21"/>
      <c r="VG45" s="21"/>
      <c r="VH45" s="21"/>
      <c r="VI45" s="21"/>
      <c r="VJ45" s="21"/>
      <c r="VK45" s="21"/>
      <c r="VL45" s="21"/>
      <c r="VM45" s="21"/>
      <c r="VN45" s="21"/>
      <c r="VO45" s="21"/>
      <c r="VP45" s="21"/>
      <c r="VQ45" s="21"/>
      <c r="VR45" s="21"/>
      <c r="VS45" s="21"/>
      <c r="VT45" s="21"/>
      <c r="VU45" s="21"/>
      <c r="VV45" s="21"/>
      <c r="VW45" s="21"/>
      <c r="VX45" s="21"/>
      <c r="VY45" s="21"/>
      <c r="VZ45" s="21"/>
      <c r="WA45" s="21"/>
      <c r="WB45" s="21"/>
      <c r="WC45" s="21"/>
      <c r="WD45" s="21"/>
      <c r="WE45" s="21"/>
      <c r="WF45" s="21"/>
      <c r="WG45" s="21"/>
      <c r="WH45" s="21"/>
      <c r="WI45" s="21"/>
      <c r="WJ45" s="21"/>
      <c r="WK45" s="21"/>
      <c r="WL45" s="21"/>
      <c r="WM45" s="21"/>
      <c r="WN45" s="21"/>
      <c r="WO45" s="21"/>
      <c r="WP45" s="21"/>
      <c r="WQ45" s="21"/>
      <c r="WR45" s="21"/>
      <c r="WS45" s="21"/>
      <c r="WT45" s="21"/>
      <c r="WU45" s="21"/>
      <c r="WV45" s="21"/>
      <c r="WW45" s="21"/>
      <c r="WX45" s="21"/>
      <c r="WY45" s="21"/>
      <c r="WZ45" s="21"/>
      <c r="XA45" s="21"/>
      <c r="XB45" s="21"/>
      <c r="XC45" s="21"/>
      <c r="XD45" s="21"/>
      <c r="XE45" s="21"/>
      <c r="XF45" s="21"/>
      <c r="XG45" s="21"/>
      <c r="XH45" s="21"/>
      <c r="XI45" s="21"/>
      <c r="XJ45" s="21"/>
      <c r="XK45" s="21"/>
      <c r="XL45" s="21"/>
      <c r="XM45" s="21"/>
      <c r="XN45" s="21"/>
      <c r="XO45" s="21"/>
      <c r="XP45" s="21"/>
      <c r="XQ45" s="21"/>
      <c r="XR45" s="21"/>
      <c r="XS45" s="21"/>
      <c r="XT45" s="21"/>
      <c r="XU45" s="21"/>
      <c r="XV45" s="21"/>
      <c r="XW45" s="21"/>
      <c r="XX45" s="21"/>
      <c r="XY45" s="21"/>
      <c r="XZ45" s="21"/>
      <c r="YA45" s="21"/>
      <c r="YB45" s="21"/>
      <c r="YC45" s="21"/>
      <c r="YD45" s="21"/>
      <c r="YE45" s="21"/>
      <c r="YF45" s="21"/>
      <c r="YG45" s="21"/>
      <c r="YH45" s="21"/>
      <c r="YI45" s="21"/>
      <c r="YJ45" s="21"/>
      <c r="YK45" s="21"/>
      <c r="YL45" s="21"/>
      <c r="YM45" s="21"/>
      <c r="YN45" s="21"/>
      <c r="YO45" s="21"/>
      <c r="YP45" s="21"/>
      <c r="YQ45" s="21"/>
      <c r="YR45" s="21"/>
      <c r="YS45" s="21"/>
      <c r="YT45" s="21"/>
      <c r="YU45" s="21"/>
      <c r="YV45" s="21"/>
      <c r="YW45" s="21"/>
      <c r="YX45" s="21"/>
      <c r="YY45" s="21"/>
      <c r="YZ45" s="21"/>
      <c r="ZA45" s="21"/>
      <c r="ZB45" s="21"/>
      <c r="ZC45" s="21"/>
      <c r="ZD45" s="21"/>
      <c r="ZE45" s="21"/>
      <c r="ZF45" s="21"/>
      <c r="ZG45" s="21"/>
      <c r="ZH45" s="21"/>
      <c r="ZI45" s="21"/>
      <c r="ZJ45" s="21"/>
      <c r="ZK45" s="21"/>
      <c r="ZL45" s="21"/>
      <c r="ZM45" s="21"/>
      <c r="ZN45" s="21"/>
      <c r="ZO45" s="21"/>
      <c r="ZP45" s="21"/>
      <c r="ZQ45" s="21"/>
      <c r="ZR45" s="21"/>
      <c r="ZS45" s="21"/>
      <c r="ZT45" s="21"/>
      <c r="ZU45" s="21"/>
      <c r="ZV45" s="21"/>
      <c r="ZW45" s="21"/>
      <c r="ZX45" s="21"/>
      <c r="ZY45" s="21"/>
      <c r="ZZ45" s="21"/>
      <c r="AAA45" s="21"/>
      <c r="AAB45" s="21"/>
      <c r="AAC45" s="21"/>
      <c r="AAD45" s="21"/>
      <c r="AAE45" s="21"/>
      <c r="AAF45" s="21"/>
      <c r="AAG45" s="21"/>
      <c r="AAH45" s="21"/>
      <c r="AAI45" s="21"/>
      <c r="AAJ45" s="21"/>
      <c r="AAK45" s="21"/>
      <c r="AAL45" s="21"/>
      <c r="AAM45" s="21"/>
      <c r="AAN45" s="21"/>
      <c r="AAO45" s="21"/>
      <c r="AAP45" s="21"/>
      <c r="AAQ45" s="21"/>
      <c r="AAR45" s="21"/>
      <c r="AAS45" s="21"/>
      <c r="AAT45" s="21"/>
      <c r="AAU45" s="21"/>
      <c r="AAV45" s="21"/>
      <c r="AAW45" s="21"/>
      <c r="AAX45" s="21"/>
      <c r="AAY45" s="21"/>
      <c r="AAZ45" s="21"/>
      <c r="ABA45" s="21"/>
      <c r="ABB45" s="21"/>
      <c r="ABC45" s="21"/>
      <c r="ABD45" s="21"/>
      <c r="ABE45" s="21"/>
      <c r="ABF45" s="21"/>
      <c r="ABG45" s="21"/>
      <c r="ABH45" s="21"/>
      <c r="ABI45" s="21"/>
      <c r="ABJ45" s="21"/>
      <c r="ABK45" s="21"/>
      <c r="ABL45" s="21"/>
      <c r="ABM45" s="21"/>
      <c r="ABN45" s="21"/>
      <c r="ABO45" s="21"/>
      <c r="ABP45" s="21"/>
      <c r="ABQ45" s="21"/>
      <c r="ABR45" s="21"/>
      <c r="ABS45" s="21"/>
      <c r="ABT45" s="21"/>
      <c r="ABU45" s="21"/>
      <c r="ABV45" s="21"/>
      <c r="ABW45" s="21"/>
      <c r="ABX45" s="21"/>
      <c r="ABY45" s="21"/>
      <c r="ABZ45" s="21"/>
      <c r="ACA45" s="21"/>
      <c r="ACB45" s="21"/>
      <c r="ACC45" s="21"/>
      <c r="ACD45" s="21"/>
      <c r="ACE45" s="21"/>
      <c r="ACF45" s="21"/>
      <c r="ACG45" s="21"/>
      <c r="ACH45" s="21"/>
      <c r="ACI45" s="21"/>
      <c r="ACJ45" s="21"/>
      <c r="ACK45" s="21"/>
      <c r="ACL45" s="21"/>
      <c r="ACM45" s="21"/>
      <c r="ACN45" s="21"/>
      <c r="ACO45" s="21"/>
      <c r="ACP45" s="21"/>
      <c r="ACQ45" s="21"/>
      <c r="ACR45" s="21"/>
      <c r="ACS45" s="21"/>
      <c r="ACT45" s="21"/>
      <c r="ACU45" s="21"/>
      <c r="ACV45" s="21"/>
      <c r="ACW45" s="21"/>
      <c r="ACX45" s="21"/>
      <c r="ACY45" s="21"/>
      <c r="ACZ45" s="21"/>
      <c r="ADA45" s="21"/>
      <c r="ADB45" s="21"/>
      <c r="ADC45" s="21"/>
      <c r="ADD45" s="21"/>
      <c r="ADE45" s="21"/>
      <c r="ADF45" s="21"/>
      <c r="ADG45" s="21"/>
      <c r="ADH45" s="21"/>
      <c r="ADI45" s="21"/>
      <c r="ADJ45" s="21"/>
      <c r="ADK45" s="21"/>
      <c r="ADL45" s="21"/>
      <c r="ADM45" s="21"/>
      <c r="ADN45" s="21"/>
      <c r="ADO45" s="21"/>
      <c r="ADP45" s="21"/>
      <c r="ADQ45" s="21"/>
      <c r="ADR45" s="21"/>
      <c r="ADS45" s="21"/>
      <c r="ADT45" s="21"/>
      <c r="ADU45" s="21"/>
      <c r="ADV45" s="21"/>
      <c r="ADW45" s="21"/>
      <c r="ADX45" s="21"/>
      <c r="ADY45" s="21"/>
      <c r="ADZ45" s="21"/>
      <c r="AEA45" s="21"/>
      <c r="AEB45" s="21"/>
      <c r="AEC45" s="21"/>
      <c r="AED45" s="21"/>
      <c r="AEE45" s="21"/>
      <c r="AEF45" s="21"/>
      <c r="AEG45" s="21"/>
      <c r="AEH45" s="21"/>
      <c r="AEI45" s="21"/>
      <c r="AEJ45" s="21"/>
      <c r="AEK45" s="21"/>
      <c r="AEL45" s="21"/>
      <c r="AEM45" s="21"/>
      <c r="AEN45" s="21"/>
      <c r="AEO45" s="21"/>
      <c r="AEP45" s="21"/>
      <c r="AEQ45" s="21"/>
    </row>
    <row r="46" spans="1:823" ht="29" customHeight="1" x14ac:dyDescent="0.35">
      <c r="A46" s="261"/>
      <c r="B46" s="29" t="s">
        <v>182</v>
      </c>
      <c r="C46" s="147" t="s">
        <v>73</v>
      </c>
      <c r="D46" s="257">
        <v>240</v>
      </c>
      <c r="E46" s="148" t="s">
        <v>52</v>
      </c>
      <c r="F46" s="286">
        <v>12</v>
      </c>
      <c r="G46" s="34" t="s">
        <v>196</v>
      </c>
      <c r="H46" s="149">
        <v>36</v>
      </c>
      <c r="I46" s="30" t="s">
        <v>75</v>
      </c>
      <c r="J46" s="26" t="s">
        <v>76</v>
      </c>
      <c r="K46" s="149"/>
      <c r="L46" s="31">
        <v>8.75</v>
      </c>
      <c r="M46" s="31">
        <f t="shared" ref="M46:M65" si="3">K46*L46</f>
        <v>0</v>
      </c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  <c r="IV46" s="20"/>
      <c r="IW46" s="21"/>
      <c r="IX46" s="21"/>
      <c r="IY46" s="21"/>
      <c r="IZ46" s="21"/>
      <c r="JA46" s="21"/>
      <c r="JB46" s="21"/>
      <c r="JC46" s="21"/>
      <c r="JD46" s="21"/>
      <c r="JE46" s="21"/>
      <c r="JF46" s="21"/>
      <c r="JG46" s="21"/>
      <c r="JH46" s="21"/>
      <c r="JI46" s="21"/>
      <c r="JJ46" s="21"/>
      <c r="JK46" s="21"/>
      <c r="JL46" s="21"/>
      <c r="JM46" s="21"/>
      <c r="JN46" s="21"/>
      <c r="JO46" s="21"/>
      <c r="JP46" s="21"/>
      <c r="JQ46" s="21"/>
      <c r="JR46" s="21"/>
      <c r="JS46" s="21"/>
      <c r="JT46" s="21"/>
      <c r="JU46" s="21"/>
      <c r="JV46" s="21"/>
      <c r="JW46" s="21"/>
      <c r="JX46" s="21"/>
      <c r="JY46" s="21"/>
      <c r="JZ46" s="21"/>
      <c r="KA46" s="21"/>
      <c r="KB46" s="21"/>
      <c r="KC46" s="21"/>
      <c r="KD46" s="21"/>
      <c r="KE46" s="21"/>
      <c r="KF46" s="21"/>
      <c r="KG46" s="21"/>
      <c r="KH46" s="21"/>
      <c r="KI46" s="21"/>
      <c r="KJ46" s="21"/>
      <c r="KK46" s="21"/>
      <c r="KL46" s="21"/>
      <c r="KM46" s="21"/>
      <c r="KN46" s="21"/>
      <c r="KO46" s="21"/>
      <c r="KP46" s="21"/>
      <c r="KQ46" s="21"/>
      <c r="KR46" s="21"/>
      <c r="KS46" s="21"/>
      <c r="KT46" s="21"/>
      <c r="KU46" s="21"/>
      <c r="KV46" s="21"/>
      <c r="KW46" s="21"/>
      <c r="KX46" s="21"/>
      <c r="KY46" s="21"/>
      <c r="KZ46" s="21"/>
      <c r="LA46" s="21"/>
      <c r="LB46" s="21"/>
      <c r="LC46" s="21"/>
      <c r="LD46" s="21"/>
      <c r="LE46" s="21"/>
      <c r="LF46" s="21"/>
      <c r="LG46" s="21"/>
      <c r="LH46" s="21"/>
      <c r="LI46" s="21"/>
      <c r="LJ46" s="21"/>
      <c r="LK46" s="21"/>
      <c r="LL46" s="21"/>
      <c r="LM46" s="21"/>
      <c r="LN46" s="21"/>
      <c r="LO46" s="21"/>
      <c r="LP46" s="21"/>
      <c r="LQ46" s="21"/>
      <c r="LR46" s="21"/>
      <c r="LS46" s="21"/>
      <c r="LT46" s="21"/>
      <c r="LU46" s="21"/>
      <c r="LV46" s="21"/>
      <c r="LW46" s="21"/>
      <c r="LX46" s="21"/>
      <c r="LY46" s="21"/>
      <c r="LZ46" s="21"/>
      <c r="MA46" s="21"/>
      <c r="MB46" s="21"/>
      <c r="MC46" s="21"/>
      <c r="MD46" s="21"/>
      <c r="ME46" s="21"/>
      <c r="MF46" s="21"/>
      <c r="MG46" s="21"/>
      <c r="MH46" s="21"/>
      <c r="MI46" s="21"/>
      <c r="MJ46" s="21"/>
      <c r="MK46" s="21"/>
      <c r="ML46" s="21"/>
      <c r="MM46" s="21"/>
      <c r="MN46" s="21"/>
      <c r="MO46" s="21"/>
      <c r="MP46" s="21"/>
      <c r="MQ46" s="21"/>
      <c r="MR46" s="21"/>
      <c r="MS46" s="21"/>
      <c r="MT46" s="21"/>
      <c r="MU46" s="21"/>
      <c r="MV46" s="21"/>
      <c r="MW46" s="21"/>
      <c r="MX46" s="21"/>
      <c r="MY46" s="21"/>
      <c r="MZ46" s="21"/>
      <c r="NA46" s="21"/>
      <c r="NB46" s="21"/>
      <c r="NC46" s="21"/>
      <c r="ND46" s="21"/>
      <c r="NE46" s="21"/>
      <c r="NF46" s="21"/>
      <c r="NG46" s="21"/>
      <c r="NH46" s="21"/>
      <c r="NI46" s="21"/>
      <c r="NJ46" s="21"/>
      <c r="NK46" s="21"/>
      <c r="NL46" s="21"/>
      <c r="NM46" s="21"/>
      <c r="NN46" s="21"/>
      <c r="NO46" s="21"/>
      <c r="NP46" s="21"/>
      <c r="NQ46" s="21"/>
      <c r="NR46" s="21"/>
      <c r="NS46" s="21"/>
      <c r="NT46" s="21"/>
      <c r="NU46" s="21"/>
      <c r="NV46" s="21"/>
      <c r="NW46" s="21"/>
      <c r="NX46" s="21"/>
      <c r="NY46" s="21"/>
      <c r="NZ46" s="21"/>
      <c r="OA46" s="21"/>
      <c r="OB46" s="21"/>
      <c r="OC46" s="21"/>
      <c r="OD46" s="21"/>
      <c r="OE46" s="21"/>
      <c r="OF46" s="21"/>
      <c r="OG46" s="21"/>
      <c r="OH46" s="21"/>
      <c r="OI46" s="21"/>
      <c r="OJ46" s="21"/>
      <c r="OK46" s="21"/>
      <c r="OL46" s="21"/>
      <c r="OM46" s="21"/>
      <c r="ON46" s="21"/>
      <c r="OO46" s="21"/>
      <c r="OP46" s="21"/>
      <c r="OQ46" s="21"/>
      <c r="OR46" s="21"/>
      <c r="OS46" s="21"/>
      <c r="OT46" s="21"/>
      <c r="OU46" s="21"/>
      <c r="OV46" s="21"/>
      <c r="OW46" s="21"/>
      <c r="OX46" s="21"/>
      <c r="OY46" s="21"/>
      <c r="OZ46" s="21"/>
      <c r="PA46" s="21"/>
      <c r="PB46" s="21"/>
      <c r="PC46" s="21"/>
      <c r="PD46" s="21"/>
      <c r="PE46" s="21"/>
      <c r="PF46" s="21"/>
      <c r="PG46" s="21"/>
      <c r="PH46" s="21"/>
      <c r="PI46" s="21"/>
      <c r="PJ46" s="21"/>
      <c r="PK46" s="21"/>
      <c r="PL46" s="21"/>
      <c r="PM46" s="21"/>
      <c r="PN46" s="21"/>
      <c r="PO46" s="21"/>
      <c r="PP46" s="21"/>
      <c r="PQ46" s="21"/>
      <c r="PR46" s="21"/>
      <c r="PS46" s="21"/>
      <c r="PT46" s="21"/>
      <c r="PU46" s="21"/>
      <c r="PV46" s="21"/>
      <c r="PW46" s="21"/>
      <c r="PX46" s="21"/>
      <c r="PY46" s="21"/>
      <c r="PZ46" s="21"/>
      <c r="QA46" s="21"/>
      <c r="QB46" s="21"/>
      <c r="QC46" s="21"/>
      <c r="QD46" s="21"/>
      <c r="QE46" s="21"/>
      <c r="QF46" s="21"/>
      <c r="QG46" s="21"/>
      <c r="QH46" s="21"/>
      <c r="QI46" s="21"/>
      <c r="QJ46" s="21"/>
      <c r="QK46" s="21"/>
      <c r="QL46" s="21"/>
      <c r="QM46" s="21"/>
      <c r="QN46" s="21"/>
      <c r="QO46" s="21"/>
      <c r="QP46" s="21"/>
      <c r="QQ46" s="21"/>
      <c r="QR46" s="21"/>
      <c r="QS46" s="21"/>
      <c r="QT46" s="21"/>
      <c r="QU46" s="21"/>
      <c r="QV46" s="21"/>
      <c r="QW46" s="21"/>
      <c r="QX46" s="21"/>
      <c r="QY46" s="21"/>
      <c r="QZ46" s="21"/>
      <c r="RA46" s="21"/>
      <c r="RB46" s="21"/>
      <c r="RC46" s="21"/>
      <c r="RD46" s="21"/>
      <c r="RE46" s="21"/>
      <c r="RF46" s="21"/>
      <c r="RG46" s="21"/>
      <c r="RH46" s="21"/>
      <c r="RI46" s="21"/>
      <c r="RJ46" s="21"/>
      <c r="RK46" s="21"/>
      <c r="RL46" s="21"/>
      <c r="RM46" s="21"/>
      <c r="RN46" s="21"/>
      <c r="RO46" s="21"/>
      <c r="RP46" s="21"/>
      <c r="RQ46" s="21"/>
      <c r="RR46" s="21"/>
      <c r="RS46" s="21"/>
      <c r="RT46" s="21"/>
      <c r="RU46" s="21"/>
      <c r="RV46" s="21"/>
      <c r="RW46" s="21"/>
      <c r="RX46" s="21"/>
      <c r="RY46" s="21"/>
      <c r="RZ46" s="21"/>
      <c r="SA46" s="21"/>
      <c r="SB46" s="21"/>
      <c r="SC46" s="21"/>
      <c r="SD46" s="21"/>
      <c r="SE46" s="21"/>
      <c r="SF46" s="21"/>
      <c r="SG46" s="21"/>
      <c r="SH46" s="21"/>
      <c r="SI46" s="21"/>
      <c r="SJ46" s="21"/>
      <c r="SK46" s="21"/>
      <c r="SL46" s="21"/>
      <c r="SM46" s="21"/>
      <c r="SN46" s="21"/>
      <c r="SO46" s="21"/>
      <c r="SP46" s="21"/>
      <c r="SQ46" s="21"/>
      <c r="SR46" s="21"/>
      <c r="SS46" s="21"/>
      <c r="ST46" s="21"/>
      <c r="SU46" s="21"/>
      <c r="SV46" s="21"/>
      <c r="SW46" s="21"/>
      <c r="SX46" s="21"/>
      <c r="SY46" s="21"/>
      <c r="SZ46" s="21"/>
      <c r="TA46" s="21"/>
      <c r="TB46" s="21"/>
      <c r="TC46" s="21"/>
      <c r="TD46" s="21"/>
      <c r="TE46" s="21"/>
      <c r="TF46" s="21"/>
      <c r="TG46" s="21"/>
      <c r="TH46" s="21"/>
      <c r="TI46" s="21"/>
      <c r="TJ46" s="21"/>
      <c r="TK46" s="21"/>
      <c r="TL46" s="21"/>
      <c r="TM46" s="21"/>
      <c r="TN46" s="21"/>
      <c r="TO46" s="21"/>
      <c r="TP46" s="21"/>
      <c r="TQ46" s="21"/>
      <c r="TR46" s="21"/>
      <c r="TS46" s="21"/>
      <c r="TT46" s="21"/>
      <c r="TU46" s="21"/>
      <c r="TV46" s="21"/>
      <c r="TW46" s="21"/>
      <c r="TX46" s="21"/>
      <c r="TY46" s="21"/>
      <c r="TZ46" s="21"/>
      <c r="UA46" s="21"/>
      <c r="UB46" s="21"/>
      <c r="UC46" s="21"/>
      <c r="UD46" s="21"/>
      <c r="UE46" s="21"/>
      <c r="UF46" s="21"/>
      <c r="UG46" s="21"/>
      <c r="UH46" s="21"/>
      <c r="UI46" s="21"/>
      <c r="UJ46" s="21"/>
      <c r="UK46" s="21"/>
      <c r="UL46" s="21"/>
      <c r="UM46" s="21"/>
      <c r="UN46" s="21"/>
      <c r="UO46" s="21"/>
      <c r="UP46" s="21"/>
      <c r="UQ46" s="21"/>
      <c r="UR46" s="21"/>
      <c r="US46" s="21"/>
      <c r="UT46" s="21"/>
      <c r="UU46" s="21"/>
      <c r="UV46" s="21"/>
      <c r="UW46" s="21"/>
      <c r="UX46" s="21"/>
      <c r="UY46" s="21"/>
      <c r="UZ46" s="21"/>
      <c r="VA46" s="21"/>
      <c r="VB46" s="21"/>
      <c r="VC46" s="21"/>
      <c r="VD46" s="21"/>
      <c r="VE46" s="21"/>
      <c r="VF46" s="21"/>
      <c r="VG46" s="21"/>
      <c r="VH46" s="21"/>
      <c r="VI46" s="21"/>
      <c r="VJ46" s="21"/>
      <c r="VK46" s="21"/>
      <c r="VL46" s="21"/>
      <c r="VM46" s="21"/>
      <c r="VN46" s="21"/>
      <c r="VO46" s="21"/>
      <c r="VP46" s="21"/>
      <c r="VQ46" s="21"/>
      <c r="VR46" s="21"/>
      <c r="VS46" s="21"/>
      <c r="VT46" s="21"/>
      <c r="VU46" s="21"/>
      <c r="VV46" s="21"/>
      <c r="VW46" s="21"/>
      <c r="VX46" s="21"/>
      <c r="VY46" s="21"/>
      <c r="VZ46" s="21"/>
      <c r="WA46" s="21"/>
      <c r="WB46" s="21"/>
      <c r="WC46" s="21"/>
      <c r="WD46" s="21"/>
      <c r="WE46" s="21"/>
      <c r="WF46" s="21"/>
      <c r="WG46" s="21"/>
      <c r="WH46" s="21"/>
      <c r="WI46" s="21"/>
      <c r="WJ46" s="21"/>
      <c r="WK46" s="21"/>
      <c r="WL46" s="21"/>
      <c r="WM46" s="21"/>
      <c r="WN46" s="21"/>
      <c r="WO46" s="21"/>
      <c r="WP46" s="21"/>
      <c r="WQ46" s="21"/>
      <c r="WR46" s="21"/>
      <c r="WS46" s="21"/>
      <c r="WT46" s="21"/>
      <c r="WU46" s="21"/>
      <c r="WV46" s="21"/>
      <c r="WW46" s="21"/>
      <c r="WX46" s="21"/>
      <c r="WY46" s="21"/>
      <c r="WZ46" s="21"/>
      <c r="XA46" s="21"/>
      <c r="XB46" s="21"/>
      <c r="XC46" s="21"/>
      <c r="XD46" s="21"/>
      <c r="XE46" s="21"/>
      <c r="XF46" s="21"/>
      <c r="XG46" s="21"/>
      <c r="XH46" s="21"/>
      <c r="XI46" s="21"/>
      <c r="XJ46" s="21"/>
      <c r="XK46" s="21"/>
      <c r="XL46" s="21"/>
      <c r="XM46" s="21"/>
      <c r="XN46" s="21"/>
      <c r="XO46" s="21"/>
      <c r="XP46" s="21"/>
      <c r="XQ46" s="21"/>
      <c r="XR46" s="21"/>
      <c r="XS46" s="21"/>
      <c r="XT46" s="21"/>
      <c r="XU46" s="21"/>
      <c r="XV46" s="21"/>
      <c r="XW46" s="21"/>
      <c r="XX46" s="21"/>
      <c r="XY46" s="21"/>
      <c r="XZ46" s="21"/>
      <c r="YA46" s="21"/>
      <c r="YB46" s="21"/>
      <c r="YC46" s="21"/>
      <c r="YD46" s="21"/>
      <c r="YE46" s="21"/>
      <c r="YF46" s="21"/>
      <c r="YG46" s="21"/>
      <c r="YH46" s="21"/>
      <c r="YI46" s="21"/>
      <c r="YJ46" s="21"/>
      <c r="YK46" s="21"/>
      <c r="YL46" s="21"/>
      <c r="YM46" s="21"/>
      <c r="YN46" s="21"/>
      <c r="YO46" s="21"/>
      <c r="YP46" s="21"/>
      <c r="YQ46" s="21"/>
      <c r="YR46" s="21"/>
      <c r="YS46" s="21"/>
      <c r="YT46" s="21"/>
      <c r="YU46" s="21"/>
      <c r="YV46" s="21"/>
      <c r="YW46" s="21"/>
      <c r="YX46" s="21"/>
      <c r="YY46" s="21"/>
      <c r="YZ46" s="21"/>
      <c r="ZA46" s="21"/>
      <c r="ZB46" s="21"/>
      <c r="ZC46" s="21"/>
      <c r="ZD46" s="21"/>
      <c r="ZE46" s="21"/>
      <c r="ZF46" s="21"/>
      <c r="ZG46" s="21"/>
      <c r="ZH46" s="21"/>
      <c r="ZI46" s="21"/>
      <c r="ZJ46" s="21"/>
      <c r="ZK46" s="21"/>
      <c r="ZL46" s="21"/>
      <c r="ZM46" s="21"/>
      <c r="ZN46" s="21"/>
      <c r="ZO46" s="21"/>
      <c r="ZP46" s="21"/>
      <c r="ZQ46" s="21"/>
      <c r="ZR46" s="21"/>
      <c r="ZS46" s="21"/>
      <c r="ZT46" s="21"/>
      <c r="ZU46" s="21"/>
      <c r="ZV46" s="21"/>
      <c r="ZW46" s="21"/>
      <c r="ZX46" s="21"/>
      <c r="ZY46" s="21"/>
      <c r="ZZ46" s="21"/>
      <c r="AAA46" s="21"/>
      <c r="AAB46" s="21"/>
      <c r="AAC46" s="21"/>
      <c r="AAD46" s="21"/>
      <c r="AAE46" s="21"/>
      <c r="AAF46" s="21"/>
      <c r="AAG46" s="21"/>
      <c r="AAH46" s="21"/>
      <c r="AAI46" s="21"/>
      <c r="AAJ46" s="21"/>
      <c r="AAK46" s="21"/>
      <c r="AAL46" s="21"/>
      <c r="AAM46" s="21"/>
      <c r="AAN46" s="21"/>
      <c r="AAO46" s="21"/>
      <c r="AAP46" s="21"/>
      <c r="AAQ46" s="21"/>
      <c r="AAR46" s="21"/>
      <c r="AAS46" s="21"/>
      <c r="AAT46" s="21"/>
      <c r="AAU46" s="21"/>
      <c r="AAV46" s="21"/>
      <c r="AAW46" s="21"/>
      <c r="AAX46" s="21"/>
      <c r="AAY46" s="21"/>
      <c r="AAZ46" s="21"/>
      <c r="ABA46" s="21"/>
      <c r="ABB46" s="21"/>
      <c r="ABC46" s="21"/>
      <c r="ABD46" s="21"/>
      <c r="ABE46" s="21"/>
      <c r="ABF46" s="21"/>
      <c r="ABG46" s="21"/>
      <c r="ABH46" s="21"/>
      <c r="ABI46" s="21"/>
      <c r="ABJ46" s="21"/>
      <c r="ABK46" s="21"/>
      <c r="ABL46" s="21"/>
      <c r="ABM46" s="21"/>
      <c r="ABN46" s="21"/>
      <c r="ABO46" s="21"/>
      <c r="ABP46" s="21"/>
      <c r="ABQ46" s="21"/>
      <c r="ABR46" s="21"/>
      <c r="ABS46" s="21"/>
      <c r="ABT46" s="21"/>
      <c r="ABU46" s="21"/>
      <c r="ABV46" s="21"/>
      <c r="ABW46" s="21"/>
      <c r="ABX46" s="21"/>
      <c r="ABY46" s="21"/>
      <c r="ABZ46" s="21"/>
      <c r="ACA46" s="21"/>
      <c r="ACB46" s="21"/>
      <c r="ACC46" s="21"/>
      <c r="ACD46" s="21"/>
      <c r="ACE46" s="21"/>
      <c r="ACF46" s="21"/>
      <c r="ACG46" s="21"/>
      <c r="ACH46" s="21"/>
      <c r="ACI46" s="21"/>
      <c r="ACJ46" s="21"/>
      <c r="ACK46" s="21"/>
      <c r="ACL46" s="21"/>
      <c r="ACM46" s="21"/>
      <c r="ACN46" s="21"/>
      <c r="ACO46" s="21"/>
      <c r="ACP46" s="21"/>
      <c r="ACQ46" s="21"/>
      <c r="ACR46" s="21"/>
      <c r="ACS46" s="21"/>
      <c r="ACT46" s="21"/>
      <c r="ACU46" s="21"/>
      <c r="ACV46" s="21"/>
      <c r="ACW46" s="21"/>
      <c r="ACX46" s="21"/>
      <c r="ACY46" s="21"/>
      <c r="ACZ46" s="21"/>
      <c r="ADA46" s="21"/>
      <c r="ADB46" s="21"/>
      <c r="ADC46" s="21"/>
      <c r="ADD46" s="21"/>
      <c r="ADE46" s="21"/>
      <c r="ADF46" s="21"/>
      <c r="ADG46" s="21"/>
      <c r="ADH46" s="21"/>
      <c r="ADI46" s="21"/>
      <c r="ADJ46" s="21"/>
      <c r="ADK46" s="21"/>
      <c r="ADL46" s="21"/>
      <c r="ADM46" s="21"/>
      <c r="ADN46" s="21"/>
      <c r="ADO46" s="21"/>
      <c r="ADP46" s="21"/>
      <c r="ADQ46" s="21"/>
      <c r="ADR46" s="21"/>
      <c r="ADS46" s="21"/>
      <c r="ADT46" s="21"/>
      <c r="ADU46" s="21"/>
      <c r="ADV46" s="21"/>
      <c r="ADW46" s="21"/>
      <c r="ADX46" s="21"/>
      <c r="ADY46" s="21"/>
      <c r="ADZ46" s="21"/>
      <c r="AEA46" s="21"/>
      <c r="AEB46" s="21"/>
      <c r="AEC46" s="21"/>
      <c r="AED46" s="21"/>
      <c r="AEE46" s="21"/>
      <c r="AEF46" s="21"/>
      <c r="AEG46" s="21"/>
      <c r="AEH46" s="21"/>
      <c r="AEI46" s="21"/>
      <c r="AEJ46" s="21"/>
      <c r="AEK46" s="21"/>
      <c r="AEL46" s="21"/>
      <c r="AEM46" s="21"/>
      <c r="AEN46" s="21"/>
      <c r="AEO46" s="21"/>
      <c r="AEP46" s="21"/>
      <c r="AEQ46" s="21"/>
    </row>
    <row r="47" spans="1:823" ht="29" customHeight="1" x14ac:dyDescent="0.35">
      <c r="A47" s="258"/>
      <c r="B47" s="48" t="s">
        <v>183</v>
      </c>
      <c r="C47" s="151" t="s">
        <v>73</v>
      </c>
      <c r="D47" s="259">
        <v>240</v>
      </c>
      <c r="E47" s="152" t="s">
        <v>52</v>
      </c>
      <c r="F47" s="153" t="s">
        <v>74</v>
      </c>
      <c r="G47" s="153" t="s">
        <v>196</v>
      </c>
      <c r="H47" s="154">
        <v>36</v>
      </c>
      <c r="I47" s="49" t="s">
        <v>77</v>
      </c>
      <c r="J47" s="50" t="s">
        <v>78</v>
      </c>
      <c r="K47" s="154"/>
      <c r="L47" s="51">
        <v>8.75</v>
      </c>
      <c r="M47" s="323">
        <f t="shared" si="3"/>
        <v>0</v>
      </c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  <c r="IW47" s="21"/>
      <c r="IX47" s="21"/>
      <c r="IY47" s="21"/>
      <c r="IZ47" s="21"/>
      <c r="JA47" s="21"/>
      <c r="JB47" s="21"/>
      <c r="JC47" s="21"/>
      <c r="JD47" s="21"/>
      <c r="JE47" s="21"/>
      <c r="JF47" s="21"/>
      <c r="JG47" s="21"/>
      <c r="JH47" s="21"/>
      <c r="JI47" s="21"/>
      <c r="JJ47" s="21"/>
      <c r="JK47" s="21"/>
      <c r="JL47" s="21"/>
      <c r="JM47" s="21"/>
      <c r="JN47" s="21"/>
      <c r="JO47" s="21"/>
      <c r="JP47" s="21"/>
      <c r="JQ47" s="21"/>
      <c r="JR47" s="21"/>
      <c r="JS47" s="21"/>
      <c r="JT47" s="21"/>
      <c r="JU47" s="21"/>
      <c r="JV47" s="21"/>
      <c r="JW47" s="21"/>
      <c r="JX47" s="21"/>
      <c r="JY47" s="21"/>
      <c r="JZ47" s="21"/>
      <c r="KA47" s="21"/>
      <c r="KB47" s="21"/>
      <c r="KC47" s="21"/>
      <c r="KD47" s="21"/>
      <c r="KE47" s="21"/>
      <c r="KF47" s="21"/>
      <c r="KG47" s="21"/>
      <c r="KH47" s="21"/>
      <c r="KI47" s="21"/>
      <c r="KJ47" s="21"/>
      <c r="KK47" s="21"/>
      <c r="KL47" s="21"/>
      <c r="KM47" s="21"/>
      <c r="KN47" s="21"/>
      <c r="KO47" s="21"/>
      <c r="KP47" s="21"/>
      <c r="KQ47" s="21"/>
      <c r="KR47" s="21"/>
      <c r="KS47" s="21"/>
      <c r="KT47" s="21"/>
      <c r="KU47" s="21"/>
      <c r="KV47" s="21"/>
      <c r="KW47" s="21"/>
      <c r="KX47" s="21"/>
      <c r="KY47" s="21"/>
      <c r="KZ47" s="21"/>
      <c r="LA47" s="21"/>
      <c r="LB47" s="21"/>
      <c r="LC47" s="21"/>
      <c r="LD47" s="21"/>
      <c r="LE47" s="21"/>
      <c r="LF47" s="21"/>
      <c r="LG47" s="21"/>
      <c r="LH47" s="21"/>
      <c r="LI47" s="21"/>
      <c r="LJ47" s="21"/>
      <c r="LK47" s="21"/>
      <c r="LL47" s="21"/>
      <c r="LM47" s="21"/>
      <c r="LN47" s="21"/>
      <c r="LO47" s="21"/>
      <c r="LP47" s="21"/>
      <c r="LQ47" s="21"/>
      <c r="LR47" s="21"/>
      <c r="LS47" s="21"/>
      <c r="LT47" s="21"/>
      <c r="LU47" s="21"/>
      <c r="LV47" s="21"/>
      <c r="LW47" s="21"/>
      <c r="LX47" s="21"/>
      <c r="LY47" s="21"/>
      <c r="LZ47" s="21"/>
      <c r="MA47" s="21"/>
      <c r="MB47" s="21"/>
      <c r="MC47" s="21"/>
      <c r="MD47" s="21"/>
      <c r="ME47" s="21"/>
      <c r="MF47" s="21"/>
      <c r="MG47" s="21"/>
      <c r="MH47" s="21"/>
      <c r="MI47" s="21"/>
      <c r="MJ47" s="21"/>
      <c r="MK47" s="21"/>
      <c r="ML47" s="21"/>
      <c r="MM47" s="21"/>
      <c r="MN47" s="21"/>
      <c r="MO47" s="21"/>
      <c r="MP47" s="21"/>
      <c r="MQ47" s="21"/>
      <c r="MR47" s="21"/>
      <c r="MS47" s="21"/>
      <c r="MT47" s="21"/>
      <c r="MU47" s="21"/>
      <c r="MV47" s="21"/>
      <c r="MW47" s="21"/>
      <c r="MX47" s="21"/>
      <c r="MY47" s="21"/>
      <c r="MZ47" s="21"/>
      <c r="NA47" s="21"/>
      <c r="NB47" s="21"/>
      <c r="NC47" s="21"/>
      <c r="ND47" s="21"/>
      <c r="NE47" s="21"/>
      <c r="NF47" s="21"/>
      <c r="NG47" s="21"/>
      <c r="NH47" s="21"/>
      <c r="NI47" s="21"/>
      <c r="NJ47" s="21"/>
      <c r="NK47" s="21"/>
      <c r="NL47" s="21"/>
      <c r="NM47" s="21"/>
      <c r="NN47" s="21"/>
      <c r="NO47" s="21"/>
      <c r="NP47" s="21"/>
      <c r="NQ47" s="21"/>
      <c r="NR47" s="21"/>
      <c r="NS47" s="21"/>
      <c r="NT47" s="21"/>
      <c r="NU47" s="21"/>
      <c r="NV47" s="21"/>
      <c r="NW47" s="21"/>
      <c r="NX47" s="21"/>
      <c r="NY47" s="21"/>
      <c r="NZ47" s="21"/>
      <c r="OA47" s="21"/>
      <c r="OB47" s="21"/>
      <c r="OC47" s="21"/>
      <c r="OD47" s="21"/>
      <c r="OE47" s="21"/>
      <c r="OF47" s="21"/>
      <c r="OG47" s="21"/>
      <c r="OH47" s="21"/>
      <c r="OI47" s="21"/>
      <c r="OJ47" s="21"/>
      <c r="OK47" s="21"/>
      <c r="OL47" s="21"/>
      <c r="OM47" s="21"/>
      <c r="ON47" s="21"/>
      <c r="OO47" s="21"/>
      <c r="OP47" s="21"/>
      <c r="OQ47" s="21"/>
      <c r="OR47" s="21"/>
      <c r="OS47" s="21"/>
      <c r="OT47" s="21"/>
      <c r="OU47" s="21"/>
      <c r="OV47" s="21"/>
      <c r="OW47" s="21"/>
      <c r="OX47" s="21"/>
      <c r="OY47" s="21"/>
      <c r="OZ47" s="21"/>
      <c r="PA47" s="21"/>
      <c r="PB47" s="21"/>
      <c r="PC47" s="21"/>
      <c r="PD47" s="21"/>
      <c r="PE47" s="21"/>
      <c r="PF47" s="21"/>
      <c r="PG47" s="21"/>
      <c r="PH47" s="21"/>
      <c r="PI47" s="21"/>
      <c r="PJ47" s="21"/>
      <c r="PK47" s="21"/>
      <c r="PL47" s="21"/>
      <c r="PM47" s="21"/>
      <c r="PN47" s="21"/>
      <c r="PO47" s="21"/>
      <c r="PP47" s="21"/>
      <c r="PQ47" s="21"/>
      <c r="PR47" s="21"/>
      <c r="PS47" s="21"/>
      <c r="PT47" s="21"/>
      <c r="PU47" s="21"/>
      <c r="PV47" s="21"/>
      <c r="PW47" s="21"/>
      <c r="PX47" s="21"/>
      <c r="PY47" s="21"/>
      <c r="PZ47" s="21"/>
      <c r="QA47" s="21"/>
      <c r="QB47" s="21"/>
      <c r="QC47" s="21"/>
      <c r="QD47" s="21"/>
      <c r="QE47" s="21"/>
      <c r="QF47" s="21"/>
      <c r="QG47" s="21"/>
      <c r="QH47" s="21"/>
      <c r="QI47" s="21"/>
      <c r="QJ47" s="21"/>
      <c r="QK47" s="21"/>
      <c r="QL47" s="21"/>
      <c r="QM47" s="21"/>
      <c r="QN47" s="21"/>
      <c r="QO47" s="21"/>
      <c r="QP47" s="21"/>
      <c r="QQ47" s="21"/>
      <c r="QR47" s="21"/>
      <c r="QS47" s="21"/>
      <c r="QT47" s="21"/>
      <c r="QU47" s="21"/>
      <c r="QV47" s="21"/>
      <c r="QW47" s="21"/>
      <c r="QX47" s="21"/>
      <c r="QY47" s="21"/>
      <c r="QZ47" s="21"/>
      <c r="RA47" s="21"/>
      <c r="RB47" s="21"/>
      <c r="RC47" s="21"/>
      <c r="RD47" s="21"/>
      <c r="RE47" s="21"/>
      <c r="RF47" s="21"/>
      <c r="RG47" s="21"/>
      <c r="RH47" s="21"/>
      <c r="RI47" s="21"/>
      <c r="RJ47" s="21"/>
      <c r="RK47" s="21"/>
      <c r="RL47" s="21"/>
      <c r="RM47" s="21"/>
      <c r="RN47" s="21"/>
      <c r="RO47" s="21"/>
      <c r="RP47" s="21"/>
      <c r="RQ47" s="21"/>
      <c r="RR47" s="21"/>
      <c r="RS47" s="21"/>
      <c r="RT47" s="21"/>
      <c r="RU47" s="21"/>
      <c r="RV47" s="21"/>
      <c r="RW47" s="21"/>
      <c r="RX47" s="21"/>
      <c r="RY47" s="21"/>
      <c r="RZ47" s="21"/>
      <c r="SA47" s="21"/>
      <c r="SB47" s="21"/>
      <c r="SC47" s="21"/>
      <c r="SD47" s="21"/>
      <c r="SE47" s="21"/>
      <c r="SF47" s="21"/>
      <c r="SG47" s="21"/>
      <c r="SH47" s="21"/>
      <c r="SI47" s="21"/>
      <c r="SJ47" s="21"/>
      <c r="SK47" s="21"/>
      <c r="SL47" s="21"/>
      <c r="SM47" s="21"/>
      <c r="SN47" s="21"/>
      <c r="SO47" s="21"/>
      <c r="SP47" s="21"/>
      <c r="SQ47" s="21"/>
      <c r="SR47" s="21"/>
      <c r="SS47" s="21"/>
      <c r="ST47" s="21"/>
      <c r="SU47" s="21"/>
      <c r="SV47" s="21"/>
      <c r="SW47" s="21"/>
      <c r="SX47" s="21"/>
      <c r="SY47" s="21"/>
      <c r="SZ47" s="21"/>
      <c r="TA47" s="21"/>
      <c r="TB47" s="21"/>
      <c r="TC47" s="21"/>
      <c r="TD47" s="21"/>
      <c r="TE47" s="21"/>
      <c r="TF47" s="21"/>
      <c r="TG47" s="21"/>
      <c r="TH47" s="21"/>
      <c r="TI47" s="21"/>
      <c r="TJ47" s="21"/>
      <c r="TK47" s="21"/>
      <c r="TL47" s="21"/>
      <c r="TM47" s="21"/>
      <c r="TN47" s="21"/>
      <c r="TO47" s="21"/>
      <c r="TP47" s="21"/>
      <c r="TQ47" s="21"/>
      <c r="TR47" s="21"/>
      <c r="TS47" s="21"/>
      <c r="TT47" s="21"/>
      <c r="TU47" s="21"/>
      <c r="TV47" s="21"/>
      <c r="TW47" s="21"/>
      <c r="TX47" s="21"/>
      <c r="TY47" s="21"/>
      <c r="TZ47" s="21"/>
      <c r="UA47" s="21"/>
      <c r="UB47" s="21"/>
      <c r="UC47" s="21"/>
      <c r="UD47" s="21"/>
      <c r="UE47" s="21"/>
      <c r="UF47" s="21"/>
      <c r="UG47" s="21"/>
      <c r="UH47" s="21"/>
      <c r="UI47" s="21"/>
      <c r="UJ47" s="21"/>
      <c r="UK47" s="21"/>
      <c r="UL47" s="21"/>
      <c r="UM47" s="21"/>
      <c r="UN47" s="21"/>
      <c r="UO47" s="21"/>
      <c r="UP47" s="21"/>
      <c r="UQ47" s="21"/>
      <c r="UR47" s="21"/>
      <c r="US47" s="21"/>
      <c r="UT47" s="21"/>
      <c r="UU47" s="21"/>
      <c r="UV47" s="21"/>
      <c r="UW47" s="21"/>
      <c r="UX47" s="21"/>
      <c r="UY47" s="21"/>
      <c r="UZ47" s="21"/>
      <c r="VA47" s="21"/>
      <c r="VB47" s="21"/>
      <c r="VC47" s="21"/>
      <c r="VD47" s="21"/>
      <c r="VE47" s="21"/>
      <c r="VF47" s="21"/>
      <c r="VG47" s="21"/>
      <c r="VH47" s="21"/>
      <c r="VI47" s="21"/>
      <c r="VJ47" s="21"/>
      <c r="VK47" s="21"/>
      <c r="VL47" s="21"/>
      <c r="VM47" s="21"/>
      <c r="VN47" s="21"/>
      <c r="VO47" s="21"/>
      <c r="VP47" s="21"/>
      <c r="VQ47" s="21"/>
      <c r="VR47" s="21"/>
      <c r="VS47" s="21"/>
      <c r="VT47" s="21"/>
      <c r="VU47" s="21"/>
      <c r="VV47" s="21"/>
      <c r="VW47" s="21"/>
      <c r="VX47" s="21"/>
      <c r="VY47" s="21"/>
      <c r="VZ47" s="21"/>
      <c r="WA47" s="21"/>
      <c r="WB47" s="21"/>
      <c r="WC47" s="21"/>
      <c r="WD47" s="21"/>
      <c r="WE47" s="21"/>
      <c r="WF47" s="21"/>
      <c r="WG47" s="21"/>
      <c r="WH47" s="21"/>
      <c r="WI47" s="21"/>
      <c r="WJ47" s="21"/>
      <c r="WK47" s="21"/>
      <c r="WL47" s="21"/>
      <c r="WM47" s="21"/>
      <c r="WN47" s="21"/>
      <c r="WO47" s="21"/>
      <c r="WP47" s="21"/>
      <c r="WQ47" s="21"/>
      <c r="WR47" s="21"/>
      <c r="WS47" s="21"/>
      <c r="WT47" s="21"/>
      <c r="WU47" s="21"/>
      <c r="WV47" s="21"/>
      <c r="WW47" s="21"/>
      <c r="WX47" s="21"/>
      <c r="WY47" s="21"/>
      <c r="WZ47" s="21"/>
      <c r="XA47" s="21"/>
      <c r="XB47" s="21"/>
      <c r="XC47" s="21"/>
      <c r="XD47" s="21"/>
      <c r="XE47" s="21"/>
      <c r="XF47" s="21"/>
      <c r="XG47" s="21"/>
      <c r="XH47" s="21"/>
      <c r="XI47" s="21"/>
      <c r="XJ47" s="21"/>
      <c r="XK47" s="21"/>
      <c r="XL47" s="21"/>
      <c r="XM47" s="21"/>
      <c r="XN47" s="21"/>
      <c r="XO47" s="21"/>
      <c r="XP47" s="21"/>
      <c r="XQ47" s="21"/>
      <c r="XR47" s="21"/>
      <c r="XS47" s="21"/>
      <c r="XT47" s="21"/>
      <c r="XU47" s="21"/>
      <c r="XV47" s="21"/>
      <c r="XW47" s="21"/>
      <c r="XX47" s="21"/>
      <c r="XY47" s="21"/>
      <c r="XZ47" s="21"/>
      <c r="YA47" s="21"/>
      <c r="YB47" s="21"/>
      <c r="YC47" s="21"/>
      <c r="YD47" s="21"/>
      <c r="YE47" s="21"/>
      <c r="YF47" s="21"/>
      <c r="YG47" s="21"/>
      <c r="YH47" s="21"/>
      <c r="YI47" s="21"/>
      <c r="YJ47" s="21"/>
      <c r="YK47" s="21"/>
      <c r="YL47" s="21"/>
      <c r="YM47" s="21"/>
      <c r="YN47" s="21"/>
      <c r="YO47" s="21"/>
      <c r="YP47" s="21"/>
      <c r="YQ47" s="21"/>
      <c r="YR47" s="21"/>
      <c r="YS47" s="21"/>
      <c r="YT47" s="21"/>
      <c r="YU47" s="21"/>
      <c r="YV47" s="21"/>
      <c r="YW47" s="21"/>
      <c r="YX47" s="21"/>
      <c r="YY47" s="21"/>
      <c r="YZ47" s="21"/>
      <c r="ZA47" s="21"/>
      <c r="ZB47" s="21"/>
      <c r="ZC47" s="21"/>
      <c r="ZD47" s="21"/>
      <c r="ZE47" s="21"/>
      <c r="ZF47" s="21"/>
      <c r="ZG47" s="21"/>
      <c r="ZH47" s="21"/>
      <c r="ZI47" s="21"/>
      <c r="ZJ47" s="21"/>
      <c r="ZK47" s="21"/>
      <c r="ZL47" s="21"/>
      <c r="ZM47" s="21"/>
      <c r="ZN47" s="21"/>
      <c r="ZO47" s="21"/>
      <c r="ZP47" s="21"/>
      <c r="ZQ47" s="21"/>
      <c r="ZR47" s="21"/>
      <c r="ZS47" s="21"/>
      <c r="ZT47" s="21"/>
      <c r="ZU47" s="21"/>
      <c r="ZV47" s="21"/>
      <c r="ZW47" s="21"/>
      <c r="ZX47" s="21"/>
      <c r="ZY47" s="21"/>
      <c r="ZZ47" s="21"/>
      <c r="AAA47" s="21"/>
      <c r="AAB47" s="21"/>
      <c r="AAC47" s="21"/>
      <c r="AAD47" s="21"/>
      <c r="AAE47" s="21"/>
      <c r="AAF47" s="21"/>
      <c r="AAG47" s="21"/>
      <c r="AAH47" s="21"/>
      <c r="AAI47" s="21"/>
      <c r="AAJ47" s="21"/>
      <c r="AAK47" s="21"/>
      <c r="AAL47" s="21"/>
      <c r="AAM47" s="21"/>
      <c r="AAN47" s="21"/>
      <c r="AAO47" s="21"/>
      <c r="AAP47" s="21"/>
      <c r="AAQ47" s="21"/>
      <c r="AAR47" s="21"/>
      <c r="AAS47" s="21"/>
      <c r="AAT47" s="21"/>
      <c r="AAU47" s="21"/>
      <c r="AAV47" s="21"/>
      <c r="AAW47" s="21"/>
      <c r="AAX47" s="21"/>
      <c r="AAY47" s="21"/>
      <c r="AAZ47" s="21"/>
      <c r="ABA47" s="21"/>
      <c r="ABB47" s="21"/>
      <c r="ABC47" s="21"/>
      <c r="ABD47" s="21"/>
      <c r="ABE47" s="21"/>
      <c r="ABF47" s="21"/>
      <c r="ABG47" s="21"/>
      <c r="ABH47" s="21"/>
      <c r="ABI47" s="21"/>
      <c r="ABJ47" s="21"/>
      <c r="ABK47" s="21"/>
      <c r="ABL47" s="21"/>
      <c r="ABM47" s="21"/>
      <c r="ABN47" s="21"/>
      <c r="ABO47" s="21"/>
      <c r="ABP47" s="21"/>
      <c r="ABQ47" s="21"/>
      <c r="ABR47" s="21"/>
      <c r="ABS47" s="21"/>
      <c r="ABT47" s="21"/>
      <c r="ABU47" s="21"/>
      <c r="ABV47" s="21"/>
      <c r="ABW47" s="21"/>
      <c r="ABX47" s="21"/>
      <c r="ABY47" s="21"/>
      <c r="ABZ47" s="21"/>
      <c r="ACA47" s="21"/>
      <c r="ACB47" s="21"/>
      <c r="ACC47" s="21"/>
      <c r="ACD47" s="21"/>
      <c r="ACE47" s="21"/>
      <c r="ACF47" s="21"/>
      <c r="ACG47" s="21"/>
      <c r="ACH47" s="21"/>
      <c r="ACI47" s="21"/>
      <c r="ACJ47" s="21"/>
      <c r="ACK47" s="21"/>
      <c r="ACL47" s="21"/>
      <c r="ACM47" s="21"/>
      <c r="ACN47" s="21"/>
      <c r="ACO47" s="21"/>
      <c r="ACP47" s="21"/>
      <c r="ACQ47" s="21"/>
      <c r="ACR47" s="21"/>
      <c r="ACS47" s="21"/>
      <c r="ACT47" s="21"/>
      <c r="ACU47" s="21"/>
      <c r="ACV47" s="21"/>
      <c r="ACW47" s="21"/>
      <c r="ACX47" s="21"/>
      <c r="ACY47" s="21"/>
      <c r="ACZ47" s="21"/>
      <c r="ADA47" s="21"/>
      <c r="ADB47" s="21"/>
      <c r="ADC47" s="21"/>
      <c r="ADD47" s="21"/>
      <c r="ADE47" s="21"/>
      <c r="ADF47" s="21"/>
      <c r="ADG47" s="21"/>
      <c r="ADH47" s="21"/>
      <c r="ADI47" s="21"/>
      <c r="ADJ47" s="21"/>
      <c r="ADK47" s="21"/>
      <c r="ADL47" s="21"/>
      <c r="ADM47" s="21"/>
      <c r="ADN47" s="21"/>
      <c r="ADO47" s="21"/>
      <c r="ADP47" s="21"/>
      <c r="ADQ47" s="21"/>
      <c r="ADR47" s="21"/>
      <c r="ADS47" s="21"/>
      <c r="ADT47" s="21"/>
      <c r="ADU47" s="21"/>
      <c r="ADV47" s="21"/>
      <c r="ADW47" s="21"/>
      <c r="ADX47" s="21"/>
      <c r="ADY47" s="21"/>
      <c r="ADZ47" s="21"/>
      <c r="AEA47" s="21"/>
      <c r="AEB47" s="21"/>
      <c r="AEC47" s="21"/>
      <c r="AED47" s="21"/>
      <c r="AEE47" s="21"/>
      <c r="AEF47" s="21"/>
      <c r="AEG47" s="21"/>
      <c r="AEH47" s="21"/>
      <c r="AEI47" s="21"/>
      <c r="AEJ47" s="21"/>
      <c r="AEK47" s="21"/>
      <c r="AEL47" s="21"/>
      <c r="AEM47" s="21"/>
      <c r="AEN47" s="21"/>
      <c r="AEO47" s="21"/>
      <c r="AEP47" s="21"/>
      <c r="AEQ47" s="21"/>
    </row>
    <row r="48" spans="1:823" ht="29" customHeight="1" x14ac:dyDescent="0.35">
      <c r="A48" s="237"/>
      <c r="B48" s="10" t="s">
        <v>184</v>
      </c>
      <c r="C48" s="125" t="s">
        <v>73</v>
      </c>
      <c r="D48" s="238">
        <v>240</v>
      </c>
      <c r="E48" s="126" t="s">
        <v>52</v>
      </c>
      <c r="F48" s="12" t="s">
        <v>74</v>
      </c>
      <c r="G48" s="12" t="s">
        <v>196</v>
      </c>
      <c r="H48" s="127">
        <v>36</v>
      </c>
      <c r="I48" s="11" t="s">
        <v>79</v>
      </c>
      <c r="J48" s="27" t="s">
        <v>80</v>
      </c>
      <c r="K48" s="127"/>
      <c r="L48" s="13">
        <v>8.75</v>
      </c>
      <c r="M48" s="319">
        <f t="shared" si="3"/>
        <v>0</v>
      </c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  <c r="IT48" s="20"/>
      <c r="IU48" s="20"/>
      <c r="IV48" s="20"/>
      <c r="IW48" s="21"/>
      <c r="IX48" s="21"/>
      <c r="IY48" s="21"/>
      <c r="IZ48" s="21"/>
      <c r="JA48" s="21"/>
      <c r="JB48" s="21"/>
      <c r="JC48" s="21"/>
      <c r="JD48" s="21"/>
      <c r="JE48" s="21"/>
      <c r="JF48" s="21"/>
      <c r="JG48" s="21"/>
      <c r="JH48" s="21"/>
      <c r="JI48" s="21"/>
      <c r="JJ48" s="21"/>
      <c r="JK48" s="21"/>
      <c r="JL48" s="21"/>
      <c r="JM48" s="21"/>
      <c r="JN48" s="21"/>
      <c r="JO48" s="21"/>
      <c r="JP48" s="21"/>
      <c r="JQ48" s="21"/>
      <c r="JR48" s="21"/>
      <c r="JS48" s="21"/>
      <c r="JT48" s="21"/>
      <c r="JU48" s="21"/>
      <c r="JV48" s="21"/>
      <c r="JW48" s="21"/>
      <c r="JX48" s="21"/>
      <c r="JY48" s="21"/>
      <c r="JZ48" s="21"/>
      <c r="KA48" s="21"/>
      <c r="KB48" s="21"/>
      <c r="KC48" s="21"/>
      <c r="KD48" s="21"/>
      <c r="KE48" s="21"/>
      <c r="KF48" s="21"/>
      <c r="KG48" s="21"/>
      <c r="KH48" s="21"/>
      <c r="KI48" s="21"/>
      <c r="KJ48" s="21"/>
      <c r="KK48" s="21"/>
      <c r="KL48" s="21"/>
      <c r="KM48" s="21"/>
      <c r="KN48" s="21"/>
      <c r="KO48" s="21"/>
      <c r="KP48" s="21"/>
      <c r="KQ48" s="21"/>
      <c r="KR48" s="21"/>
      <c r="KS48" s="21"/>
      <c r="KT48" s="21"/>
      <c r="KU48" s="21"/>
      <c r="KV48" s="21"/>
      <c r="KW48" s="21"/>
      <c r="KX48" s="21"/>
      <c r="KY48" s="21"/>
      <c r="KZ48" s="21"/>
      <c r="LA48" s="21"/>
      <c r="LB48" s="21"/>
      <c r="LC48" s="21"/>
      <c r="LD48" s="21"/>
      <c r="LE48" s="21"/>
      <c r="LF48" s="21"/>
      <c r="LG48" s="21"/>
      <c r="LH48" s="21"/>
      <c r="LI48" s="21"/>
      <c r="LJ48" s="21"/>
      <c r="LK48" s="21"/>
      <c r="LL48" s="21"/>
      <c r="LM48" s="21"/>
      <c r="LN48" s="21"/>
      <c r="LO48" s="21"/>
      <c r="LP48" s="21"/>
      <c r="LQ48" s="21"/>
      <c r="LR48" s="21"/>
      <c r="LS48" s="21"/>
      <c r="LT48" s="21"/>
      <c r="LU48" s="21"/>
      <c r="LV48" s="21"/>
      <c r="LW48" s="21"/>
      <c r="LX48" s="21"/>
      <c r="LY48" s="21"/>
      <c r="LZ48" s="21"/>
      <c r="MA48" s="21"/>
      <c r="MB48" s="21"/>
      <c r="MC48" s="21"/>
      <c r="MD48" s="21"/>
      <c r="ME48" s="21"/>
      <c r="MF48" s="21"/>
      <c r="MG48" s="21"/>
      <c r="MH48" s="21"/>
      <c r="MI48" s="21"/>
      <c r="MJ48" s="21"/>
      <c r="MK48" s="21"/>
      <c r="ML48" s="21"/>
      <c r="MM48" s="21"/>
      <c r="MN48" s="21"/>
      <c r="MO48" s="21"/>
      <c r="MP48" s="21"/>
      <c r="MQ48" s="21"/>
      <c r="MR48" s="21"/>
      <c r="MS48" s="21"/>
      <c r="MT48" s="21"/>
      <c r="MU48" s="21"/>
      <c r="MV48" s="21"/>
      <c r="MW48" s="21"/>
      <c r="MX48" s="21"/>
      <c r="MY48" s="21"/>
      <c r="MZ48" s="21"/>
      <c r="NA48" s="21"/>
      <c r="NB48" s="21"/>
      <c r="NC48" s="21"/>
      <c r="ND48" s="21"/>
      <c r="NE48" s="21"/>
      <c r="NF48" s="21"/>
      <c r="NG48" s="21"/>
      <c r="NH48" s="21"/>
      <c r="NI48" s="21"/>
      <c r="NJ48" s="21"/>
      <c r="NK48" s="21"/>
      <c r="NL48" s="21"/>
      <c r="NM48" s="21"/>
      <c r="NN48" s="21"/>
      <c r="NO48" s="21"/>
      <c r="NP48" s="21"/>
      <c r="NQ48" s="21"/>
      <c r="NR48" s="21"/>
      <c r="NS48" s="21"/>
      <c r="NT48" s="21"/>
      <c r="NU48" s="21"/>
      <c r="NV48" s="21"/>
      <c r="NW48" s="21"/>
      <c r="NX48" s="21"/>
      <c r="NY48" s="21"/>
      <c r="NZ48" s="21"/>
      <c r="OA48" s="21"/>
      <c r="OB48" s="21"/>
      <c r="OC48" s="21"/>
      <c r="OD48" s="21"/>
      <c r="OE48" s="21"/>
      <c r="OF48" s="21"/>
      <c r="OG48" s="21"/>
      <c r="OH48" s="21"/>
      <c r="OI48" s="21"/>
      <c r="OJ48" s="21"/>
      <c r="OK48" s="21"/>
      <c r="OL48" s="21"/>
      <c r="OM48" s="21"/>
      <c r="ON48" s="21"/>
      <c r="OO48" s="21"/>
      <c r="OP48" s="21"/>
      <c r="OQ48" s="21"/>
      <c r="OR48" s="21"/>
      <c r="OS48" s="21"/>
      <c r="OT48" s="21"/>
      <c r="OU48" s="21"/>
      <c r="OV48" s="21"/>
      <c r="OW48" s="21"/>
      <c r="OX48" s="21"/>
      <c r="OY48" s="21"/>
      <c r="OZ48" s="21"/>
      <c r="PA48" s="21"/>
      <c r="PB48" s="21"/>
      <c r="PC48" s="21"/>
      <c r="PD48" s="21"/>
      <c r="PE48" s="21"/>
      <c r="PF48" s="21"/>
      <c r="PG48" s="21"/>
      <c r="PH48" s="21"/>
      <c r="PI48" s="21"/>
      <c r="PJ48" s="21"/>
      <c r="PK48" s="21"/>
      <c r="PL48" s="21"/>
      <c r="PM48" s="21"/>
      <c r="PN48" s="21"/>
      <c r="PO48" s="21"/>
      <c r="PP48" s="21"/>
      <c r="PQ48" s="21"/>
      <c r="PR48" s="21"/>
      <c r="PS48" s="21"/>
      <c r="PT48" s="21"/>
      <c r="PU48" s="21"/>
      <c r="PV48" s="21"/>
      <c r="PW48" s="21"/>
      <c r="PX48" s="21"/>
      <c r="PY48" s="21"/>
      <c r="PZ48" s="21"/>
      <c r="QA48" s="21"/>
      <c r="QB48" s="21"/>
      <c r="QC48" s="21"/>
      <c r="QD48" s="21"/>
      <c r="QE48" s="21"/>
      <c r="QF48" s="21"/>
      <c r="QG48" s="21"/>
      <c r="QH48" s="21"/>
      <c r="QI48" s="21"/>
      <c r="QJ48" s="21"/>
      <c r="QK48" s="21"/>
      <c r="QL48" s="21"/>
      <c r="QM48" s="21"/>
      <c r="QN48" s="21"/>
      <c r="QO48" s="21"/>
      <c r="QP48" s="21"/>
      <c r="QQ48" s="21"/>
      <c r="QR48" s="21"/>
      <c r="QS48" s="21"/>
      <c r="QT48" s="21"/>
      <c r="QU48" s="21"/>
      <c r="QV48" s="21"/>
      <c r="QW48" s="21"/>
      <c r="QX48" s="21"/>
      <c r="QY48" s="21"/>
      <c r="QZ48" s="21"/>
      <c r="RA48" s="21"/>
      <c r="RB48" s="21"/>
      <c r="RC48" s="21"/>
      <c r="RD48" s="21"/>
      <c r="RE48" s="21"/>
      <c r="RF48" s="21"/>
      <c r="RG48" s="21"/>
      <c r="RH48" s="21"/>
      <c r="RI48" s="21"/>
      <c r="RJ48" s="21"/>
      <c r="RK48" s="21"/>
      <c r="RL48" s="21"/>
      <c r="RM48" s="21"/>
      <c r="RN48" s="21"/>
      <c r="RO48" s="21"/>
      <c r="RP48" s="21"/>
      <c r="RQ48" s="21"/>
      <c r="RR48" s="21"/>
      <c r="RS48" s="21"/>
      <c r="RT48" s="21"/>
      <c r="RU48" s="21"/>
      <c r="RV48" s="21"/>
      <c r="RW48" s="21"/>
      <c r="RX48" s="21"/>
      <c r="RY48" s="21"/>
      <c r="RZ48" s="21"/>
      <c r="SA48" s="21"/>
      <c r="SB48" s="21"/>
      <c r="SC48" s="21"/>
      <c r="SD48" s="21"/>
      <c r="SE48" s="21"/>
      <c r="SF48" s="21"/>
      <c r="SG48" s="21"/>
      <c r="SH48" s="21"/>
      <c r="SI48" s="21"/>
      <c r="SJ48" s="21"/>
      <c r="SK48" s="21"/>
      <c r="SL48" s="21"/>
      <c r="SM48" s="21"/>
      <c r="SN48" s="21"/>
      <c r="SO48" s="21"/>
      <c r="SP48" s="21"/>
      <c r="SQ48" s="21"/>
      <c r="SR48" s="21"/>
      <c r="SS48" s="21"/>
      <c r="ST48" s="21"/>
      <c r="SU48" s="21"/>
      <c r="SV48" s="21"/>
      <c r="SW48" s="21"/>
      <c r="SX48" s="21"/>
      <c r="SY48" s="21"/>
      <c r="SZ48" s="21"/>
      <c r="TA48" s="21"/>
      <c r="TB48" s="21"/>
      <c r="TC48" s="21"/>
      <c r="TD48" s="21"/>
      <c r="TE48" s="21"/>
      <c r="TF48" s="21"/>
      <c r="TG48" s="21"/>
      <c r="TH48" s="21"/>
      <c r="TI48" s="21"/>
      <c r="TJ48" s="21"/>
      <c r="TK48" s="21"/>
      <c r="TL48" s="21"/>
      <c r="TM48" s="21"/>
      <c r="TN48" s="21"/>
      <c r="TO48" s="21"/>
      <c r="TP48" s="21"/>
      <c r="TQ48" s="21"/>
      <c r="TR48" s="21"/>
      <c r="TS48" s="21"/>
      <c r="TT48" s="21"/>
      <c r="TU48" s="21"/>
      <c r="TV48" s="21"/>
      <c r="TW48" s="21"/>
      <c r="TX48" s="21"/>
      <c r="TY48" s="21"/>
      <c r="TZ48" s="21"/>
      <c r="UA48" s="21"/>
      <c r="UB48" s="21"/>
      <c r="UC48" s="21"/>
      <c r="UD48" s="21"/>
      <c r="UE48" s="21"/>
      <c r="UF48" s="21"/>
      <c r="UG48" s="21"/>
      <c r="UH48" s="21"/>
      <c r="UI48" s="21"/>
      <c r="UJ48" s="21"/>
      <c r="UK48" s="21"/>
      <c r="UL48" s="21"/>
      <c r="UM48" s="21"/>
      <c r="UN48" s="21"/>
      <c r="UO48" s="21"/>
      <c r="UP48" s="21"/>
      <c r="UQ48" s="21"/>
      <c r="UR48" s="21"/>
      <c r="US48" s="21"/>
      <c r="UT48" s="21"/>
      <c r="UU48" s="21"/>
      <c r="UV48" s="21"/>
      <c r="UW48" s="21"/>
      <c r="UX48" s="21"/>
      <c r="UY48" s="21"/>
      <c r="UZ48" s="21"/>
      <c r="VA48" s="21"/>
      <c r="VB48" s="21"/>
      <c r="VC48" s="21"/>
      <c r="VD48" s="21"/>
      <c r="VE48" s="21"/>
      <c r="VF48" s="21"/>
      <c r="VG48" s="21"/>
      <c r="VH48" s="21"/>
      <c r="VI48" s="21"/>
      <c r="VJ48" s="21"/>
      <c r="VK48" s="21"/>
      <c r="VL48" s="21"/>
      <c r="VM48" s="21"/>
      <c r="VN48" s="21"/>
      <c r="VO48" s="21"/>
      <c r="VP48" s="21"/>
      <c r="VQ48" s="21"/>
      <c r="VR48" s="21"/>
      <c r="VS48" s="21"/>
      <c r="VT48" s="21"/>
      <c r="VU48" s="21"/>
      <c r="VV48" s="21"/>
      <c r="VW48" s="21"/>
      <c r="VX48" s="21"/>
      <c r="VY48" s="21"/>
      <c r="VZ48" s="21"/>
      <c r="WA48" s="21"/>
      <c r="WB48" s="21"/>
      <c r="WC48" s="21"/>
      <c r="WD48" s="21"/>
      <c r="WE48" s="21"/>
      <c r="WF48" s="21"/>
      <c r="WG48" s="21"/>
      <c r="WH48" s="21"/>
      <c r="WI48" s="21"/>
      <c r="WJ48" s="21"/>
      <c r="WK48" s="21"/>
      <c r="WL48" s="21"/>
      <c r="WM48" s="21"/>
      <c r="WN48" s="21"/>
      <c r="WO48" s="21"/>
      <c r="WP48" s="21"/>
      <c r="WQ48" s="21"/>
      <c r="WR48" s="21"/>
      <c r="WS48" s="21"/>
      <c r="WT48" s="21"/>
      <c r="WU48" s="21"/>
      <c r="WV48" s="21"/>
      <c r="WW48" s="21"/>
      <c r="WX48" s="21"/>
      <c r="WY48" s="21"/>
      <c r="WZ48" s="21"/>
      <c r="XA48" s="21"/>
      <c r="XB48" s="21"/>
      <c r="XC48" s="21"/>
      <c r="XD48" s="21"/>
      <c r="XE48" s="21"/>
      <c r="XF48" s="21"/>
      <c r="XG48" s="21"/>
      <c r="XH48" s="21"/>
      <c r="XI48" s="21"/>
      <c r="XJ48" s="21"/>
      <c r="XK48" s="21"/>
      <c r="XL48" s="21"/>
      <c r="XM48" s="21"/>
      <c r="XN48" s="21"/>
      <c r="XO48" s="21"/>
      <c r="XP48" s="21"/>
      <c r="XQ48" s="21"/>
      <c r="XR48" s="21"/>
      <c r="XS48" s="21"/>
      <c r="XT48" s="21"/>
      <c r="XU48" s="21"/>
      <c r="XV48" s="21"/>
      <c r="XW48" s="21"/>
      <c r="XX48" s="21"/>
      <c r="XY48" s="21"/>
      <c r="XZ48" s="21"/>
      <c r="YA48" s="21"/>
      <c r="YB48" s="21"/>
      <c r="YC48" s="21"/>
      <c r="YD48" s="21"/>
      <c r="YE48" s="21"/>
      <c r="YF48" s="21"/>
      <c r="YG48" s="21"/>
      <c r="YH48" s="21"/>
      <c r="YI48" s="21"/>
      <c r="YJ48" s="21"/>
      <c r="YK48" s="21"/>
      <c r="YL48" s="21"/>
      <c r="YM48" s="21"/>
      <c r="YN48" s="21"/>
      <c r="YO48" s="21"/>
      <c r="YP48" s="21"/>
      <c r="YQ48" s="21"/>
      <c r="YR48" s="21"/>
      <c r="YS48" s="21"/>
      <c r="YT48" s="21"/>
      <c r="YU48" s="21"/>
      <c r="YV48" s="21"/>
      <c r="YW48" s="21"/>
      <c r="YX48" s="21"/>
      <c r="YY48" s="21"/>
      <c r="YZ48" s="21"/>
      <c r="ZA48" s="21"/>
      <c r="ZB48" s="21"/>
      <c r="ZC48" s="21"/>
      <c r="ZD48" s="21"/>
      <c r="ZE48" s="21"/>
      <c r="ZF48" s="21"/>
      <c r="ZG48" s="21"/>
      <c r="ZH48" s="21"/>
      <c r="ZI48" s="21"/>
      <c r="ZJ48" s="21"/>
      <c r="ZK48" s="21"/>
      <c r="ZL48" s="21"/>
      <c r="ZM48" s="21"/>
      <c r="ZN48" s="21"/>
      <c r="ZO48" s="21"/>
      <c r="ZP48" s="21"/>
      <c r="ZQ48" s="21"/>
      <c r="ZR48" s="21"/>
      <c r="ZS48" s="21"/>
      <c r="ZT48" s="21"/>
      <c r="ZU48" s="21"/>
      <c r="ZV48" s="21"/>
      <c r="ZW48" s="21"/>
      <c r="ZX48" s="21"/>
      <c r="ZY48" s="21"/>
      <c r="ZZ48" s="21"/>
      <c r="AAA48" s="21"/>
      <c r="AAB48" s="21"/>
      <c r="AAC48" s="21"/>
      <c r="AAD48" s="21"/>
      <c r="AAE48" s="21"/>
      <c r="AAF48" s="21"/>
      <c r="AAG48" s="21"/>
      <c r="AAH48" s="21"/>
      <c r="AAI48" s="21"/>
      <c r="AAJ48" s="21"/>
      <c r="AAK48" s="21"/>
      <c r="AAL48" s="21"/>
      <c r="AAM48" s="21"/>
      <c r="AAN48" s="21"/>
      <c r="AAO48" s="21"/>
      <c r="AAP48" s="21"/>
      <c r="AAQ48" s="21"/>
      <c r="AAR48" s="21"/>
      <c r="AAS48" s="21"/>
      <c r="AAT48" s="21"/>
      <c r="AAU48" s="21"/>
      <c r="AAV48" s="21"/>
      <c r="AAW48" s="21"/>
      <c r="AAX48" s="21"/>
      <c r="AAY48" s="21"/>
      <c r="AAZ48" s="21"/>
      <c r="ABA48" s="21"/>
      <c r="ABB48" s="21"/>
      <c r="ABC48" s="21"/>
      <c r="ABD48" s="21"/>
      <c r="ABE48" s="21"/>
      <c r="ABF48" s="21"/>
      <c r="ABG48" s="21"/>
      <c r="ABH48" s="21"/>
      <c r="ABI48" s="21"/>
      <c r="ABJ48" s="21"/>
      <c r="ABK48" s="21"/>
      <c r="ABL48" s="21"/>
      <c r="ABM48" s="21"/>
      <c r="ABN48" s="21"/>
      <c r="ABO48" s="21"/>
      <c r="ABP48" s="21"/>
      <c r="ABQ48" s="21"/>
      <c r="ABR48" s="21"/>
      <c r="ABS48" s="21"/>
      <c r="ABT48" s="21"/>
      <c r="ABU48" s="21"/>
      <c r="ABV48" s="21"/>
      <c r="ABW48" s="21"/>
      <c r="ABX48" s="21"/>
      <c r="ABY48" s="21"/>
      <c r="ABZ48" s="21"/>
      <c r="ACA48" s="21"/>
      <c r="ACB48" s="21"/>
      <c r="ACC48" s="21"/>
      <c r="ACD48" s="21"/>
      <c r="ACE48" s="21"/>
      <c r="ACF48" s="21"/>
      <c r="ACG48" s="21"/>
      <c r="ACH48" s="21"/>
      <c r="ACI48" s="21"/>
      <c r="ACJ48" s="21"/>
      <c r="ACK48" s="21"/>
      <c r="ACL48" s="21"/>
      <c r="ACM48" s="21"/>
      <c r="ACN48" s="21"/>
      <c r="ACO48" s="21"/>
      <c r="ACP48" s="21"/>
      <c r="ACQ48" s="21"/>
      <c r="ACR48" s="21"/>
      <c r="ACS48" s="21"/>
      <c r="ACT48" s="21"/>
      <c r="ACU48" s="21"/>
      <c r="ACV48" s="21"/>
      <c r="ACW48" s="21"/>
      <c r="ACX48" s="21"/>
      <c r="ACY48" s="21"/>
      <c r="ACZ48" s="21"/>
      <c r="ADA48" s="21"/>
      <c r="ADB48" s="21"/>
      <c r="ADC48" s="21"/>
      <c r="ADD48" s="21"/>
      <c r="ADE48" s="21"/>
      <c r="ADF48" s="21"/>
      <c r="ADG48" s="21"/>
      <c r="ADH48" s="21"/>
      <c r="ADI48" s="21"/>
      <c r="ADJ48" s="21"/>
      <c r="ADK48" s="21"/>
      <c r="ADL48" s="21"/>
      <c r="ADM48" s="21"/>
      <c r="ADN48" s="21"/>
      <c r="ADO48" s="21"/>
      <c r="ADP48" s="21"/>
      <c r="ADQ48" s="21"/>
      <c r="ADR48" s="21"/>
      <c r="ADS48" s="21"/>
      <c r="ADT48" s="21"/>
      <c r="ADU48" s="21"/>
      <c r="ADV48" s="21"/>
      <c r="ADW48" s="21"/>
      <c r="ADX48" s="21"/>
      <c r="ADY48" s="21"/>
      <c r="ADZ48" s="21"/>
      <c r="AEA48" s="21"/>
      <c r="AEB48" s="21"/>
      <c r="AEC48" s="21"/>
      <c r="AED48" s="21"/>
      <c r="AEE48" s="21"/>
      <c r="AEF48" s="21"/>
      <c r="AEG48" s="21"/>
      <c r="AEH48" s="21"/>
      <c r="AEI48" s="21"/>
      <c r="AEJ48" s="21"/>
      <c r="AEK48" s="21"/>
      <c r="AEL48" s="21"/>
      <c r="AEM48" s="21"/>
      <c r="AEN48" s="21"/>
      <c r="AEO48" s="21"/>
      <c r="AEP48" s="21"/>
      <c r="AEQ48" s="21"/>
    </row>
    <row r="49" spans="1:823" ht="29" customHeight="1" x14ac:dyDescent="0.35">
      <c r="A49" s="258"/>
      <c r="B49" s="48" t="s">
        <v>185</v>
      </c>
      <c r="C49" s="151" t="s">
        <v>73</v>
      </c>
      <c r="D49" s="259">
        <v>240</v>
      </c>
      <c r="E49" s="152" t="s">
        <v>52</v>
      </c>
      <c r="F49" s="153" t="s">
        <v>74</v>
      </c>
      <c r="G49" s="153" t="s">
        <v>196</v>
      </c>
      <c r="H49" s="154">
        <v>36</v>
      </c>
      <c r="I49" s="49" t="s">
        <v>81</v>
      </c>
      <c r="J49" s="50" t="s">
        <v>82</v>
      </c>
      <c r="K49" s="154"/>
      <c r="L49" s="51">
        <v>8.75</v>
      </c>
      <c r="M49" s="323">
        <f t="shared" si="3"/>
        <v>0</v>
      </c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  <c r="IV49" s="20"/>
      <c r="IW49" s="21"/>
      <c r="IX49" s="21"/>
      <c r="IY49" s="21"/>
      <c r="IZ49" s="21"/>
      <c r="JA49" s="21"/>
      <c r="JB49" s="21"/>
      <c r="JC49" s="21"/>
      <c r="JD49" s="21"/>
      <c r="JE49" s="21"/>
      <c r="JF49" s="21"/>
      <c r="JG49" s="21"/>
      <c r="JH49" s="21"/>
      <c r="JI49" s="21"/>
      <c r="JJ49" s="21"/>
      <c r="JK49" s="21"/>
      <c r="JL49" s="21"/>
      <c r="JM49" s="21"/>
      <c r="JN49" s="21"/>
      <c r="JO49" s="21"/>
      <c r="JP49" s="21"/>
      <c r="JQ49" s="21"/>
      <c r="JR49" s="21"/>
      <c r="JS49" s="21"/>
      <c r="JT49" s="21"/>
      <c r="JU49" s="21"/>
      <c r="JV49" s="21"/>
      <c r="JW49" s="21"/>
      <c r="JX49" s="21"/>
      <c r="JY49" s="21"/>
      <c r="JZ49" s="21"/>
      <c r="KA49" s="21"/>
      <c r="KB49" s="21"/>
      <c r="KC49" s="21"/>
      <c r="KD49" s="21"/>
      <c r="KE49" s="21"/>
      <c r="KF49" s="21"/>
      <c r="KG49" s="21"/>
      <c r="KH49" s="21"/>
      <c r="KI49" s="21"/>
      <c r="KJ49" s="21"/>
      <c r="KK49" s="21"/>
      <c r="KL49" s="21"/>
      <c r="KM49" s="21"/>
      <c r="KN49" s="21"/>
      <c r="KO49" s="21"/>
      <c r="KP49" s="21"/>
      <c r="KQ49" s="21"/>
      <c r="KR49" s="21"/>
      <c r="KS49" s="21"/>
      <c r="KT49" s="21"/>
      <c r="KU49" s="21"/>
      <c r="KV49" s="21"/>
      <c r="KW49" s="21"/>
      <c r="KX49" s="21"/>
      <c r="KY49" s="21"/>
      <c r="KZ49" s="21"/>
      <c r="LA49" s="21"/>
      <c r="LB49" s="21"/>
      <c r="LC49" s="21"/>
      <c r="LD49" s="21"/>
      <c r="LE49" s="21"/>
      <c r="LF49" s="21"/>
      <c r="LG49" s="21"/>
      <c r="LH49" s="21"/>
      <c r="LI49" s="21"/>
      <c r="LJ49" s="21"/>
      <c r="LK49" s="21"/>
      <c r="LL49" s="21"/>
      <c r="LM49" s="21"/>
      <c r="LN49" s="21"/>
      <c r="LO49" s="21"/>
      <c r="LP49" s="21"/>
      <c r="LQ49" s="21"/>
      <c r="LR49" s="21"/>
      <c r="LS49" s="21"/>
      <c r="LT49" s="21"/>
      <c r="LU49" s="21"/>
      <c r="LV49" s="21"/>
      <c r="LW49" s="21"/>
      <c r="LX49" s="21"/>
      <c r="LY49" s="21"/>
      <c r="LZ49" s="21"/>
      <c r="MA49" s="21"/>
      <c r="MB49" s="21"/>
      <c r="MC49" s="21"/>
      <c r="MD49" s="21"/>
      <c r="ME49" s="21"/>
      <c r="MF49" s="21"/>
      <c r="MG49" s="21"/>
      <c r="MH49" s="21"/>
      <c r="MI49" s="21"/>
      <c r="MJ49" s="21"/>
      <c r="MK49" s="21"/>
      <c r="ML49" s="21"/>
      <c r="MM49" s="21"/>
      <c r="MN49" s="21"/>
      <c r="MO49" s="21"/>
      <c r="MP49" s="21"/>
      <c r="MQ49" s="21"/>
      <c r="MR49" s="21"/>
      <c r="MS49" s="21"/>
      <c r="MT49" s="21"/>
      <c r="MU49" s="21"/>
      <c r="MV49" s="21"/>
      <c r="MW49" s="21"/>
      <c r="MX49" s="21"/>
      <c r="MY49" s="21"/>
      <c r="MZ49" s="21"/>
      <c r="NA49" s="21"/>
      <c r="NB49" s="21"/>
      <c r="NC49" s="21"/>
      <c r="ND49" s="21"/>
      <c r="NE49" s="21"/>
      <c r="NF49" s="21"/>
      <c r="NG49" s="21"/>
      <c r="NH49" s="21"/>
      <c r="NI49" s="21"/>
      <c r="NJ49" s="21"/>
      <c r="NK49" s="21"/>
      <c r="NL49" s="21"/>
      <c r="NM49" s="21"/>
      <c r="NN49" s="21"/>
      <c r="NO49" s="21"/>
      <c r="NP49" s="21"/>
      <c r="NQ49" s="21"/>
      <c r="NR49" s="21"/>
      <c r="NS49" s="21"/>
      <c r="NT49" s="21"/>
      <c r="NU49" s="21"/>
      <c r="NV49" s="21"/>
      <c r="NW49" s="21"/>
      <c r="NX49" s="21"/>
      <c r="NY49" s="21"/>
      <c r="NZ49" s="21"/>
      <c r="OA49" s="21"/>
      <c r="OB49" s="21"/>
      <c r="OC49" s="21"/>
      <c r="OD49" s="21"/>
      <c r="OE49" s="21"/>
      <c r="OF49" s="21"/>
      <c r="OG49" s="21"/>
      <c r="OH49" s="21"/>
      <c r="OI49" s="21"/>
      <c r="OJ49" s="21"/>
      <c r="OK49" s="21"/>
      <c r="OL49" s="21"/>
      <c r="OM49" s="21"/>
      <c r="ON49" s="21"/>
      <c r="OO49" s="21"/>
      <c r="OP49" s="21"/>
      <c r="OQ49" s="21"/>
      <c r="OR49" s="21"/>
      <c r="OS49" s="21"/>
      <c r="OT49" s="21"/>
      <c r="OU49" s="21"/>
      <c r="OV49" s="21"/>
      <c r="OW49" s="21"/>
      <c r="OX49" s="21"/>
      <c r="OY49" s="21"/>
      <c r="OZ49" s="21"/>
      <c r="PA49" s="21"/>
      <c r="PB49" s="21"/>
      <c r="PC49" s="21"/>
      <c r="PD49" s="21"/>
      <c r="PE49" s="21"/>
      <c r="PF49" s="21"/>
      <c r="PG49" s="21"/>
      <c r="PH49" s="21"/>
      <c r="PI49" s="21"/>
      <c r="PJ49" s="21"/>
      <c r="PK49" s="21"/>
      <c r="PL49" s="21"/>
      <c r="PM49" s="21"/>
      <c r="PN49" s="21"/>
      <c r="PO49" s="21"/>
      <c r="PP49" s="21"/>
      <c r="PQ49" s="21"/>
      <c r="PR49" s="21"/>
      <c r="PS49" s="21"/>
      <c r="PT49" s="21"/>
      <c r="PU49" s="21"/>
      <c r="PV49" s="21"/>
      <c r="PW49" s="21"/>
      <c r="PX49" s="21"/>
      <c r="PY49" s="21"/>
      <c r="PZ49" s="21"/>
      <c r="QA49" s="21"/>
      <c r="QB49" s="21"/>
      <c r="QC49" s="21"/>
      <c r="QD49" s="21"/>
      <c r="QE49" s="21"/>
      <c r="QF49" s="21"/>
      <c r="QG49" s="21"/>
      <c r="QH49" s="21"/>
      <c r="QI49" s="21"/>
      <c r="QJ49" s="21"/>
      <c r="QK49" s="21"/>
      <c r="QL49" s="21"/>
      <c r="QM49" s="21"/>
      <c r="QN49" s="21"/>
      <c r="QO49" s="21"/>
      <c r="QP49" s="21"/>
      <c r="QQ49" s="21"/>
      <c r="QR49" s="21"/>
      <c r="QS49" s="21"/>
      <c r="QT49" s="21"/>
      <c r="QU49" s="21"/>
      <c r="QV49" s="21"/>
      <c r="QW49" s="21"/>
      <c r="QX49" s="21"/>
      <c r="QY49" s="21"/>
      <c r="QZ49" s="21"/>
      <c r="RA49" s="21"/>
      <c r="RB49" s="21"/>
      <c r="RC49" s="21"/>
      <c r="RD49" s="21"/>
      <c r="RE49" s="21"/>
      <c r="RF49" s="21"/>
      <c r="RG49" s="21"/>
      <c r="RH49" s="21"/>
      <c r="RI49" s="21"/>
      <c r="RJ49" s="21"/>
      <c r="RK49" s="21"/>
      <c r="RL49" s="21"/>
      <c r="RM49" s="21"/>
      <c r="RN49" s="21"/>
      <c r="RO49" s="21"/>
      <c r="RP49" s="21"/>
      <c r="RQ49" s="21"/>
      <c r="RR49" s="21"/>
      <c r="RS49" s="21"/>
      <c r="RT49" s="21"/>
      <c r="RU49" s="21"/>
      <c r="RV49" s="21"/>
      <c r="RW49" s="21"/>
      <c r="RX49" s="21"/>
      <c r="RY49" s="21"/>
      <c r="RZ49" s="21"/>
      <c r="SA49" s="21"/>
      <c r="SB49" s="21"/>
      <c r="SC49" s="21"/>
      <c r="SD49" s="21"/>
      <c r="SE49" s="21"/>
      <c r="SF49" s="21"/>
      <c r="SG49" s="21"/>
      <c r="SH49" s="21"/>
      <c r="SI49" s="21"/>
      <c r="SJ49" s="21"/>
      <c r="SK49" s="21"/>
      <c r="SL49" s="21"/>
      <c r="SM49" s="21"/>
      <c r="SN49" s="21"/>
      <c r="SO49" s="21"/>
      <c r="SP49" s="21"/>
      <c r="SQ49" s="21"/>
      <c r="SR49" s="21"/>
      <c r="SS49" s="21"/>
      <c r="ST49" s="21"/>
      <c r="SU49" s="21"/>
      <c r="SV49" s="21"/>
      <c r="SW49" s="21"/>
      <c r="SX49" s="21"/>
      <c r="SY49" s="21"/>
      <c r="SZ49" s="21"/>
      <c r="TA49" s="21"/>
      <c r="TB49" s="21"/>
      <c r="TC49" s="21"/>
      <c r="TD49" s="21"/>
      <c r="TE49" s="21"/>
      <c r="TF49" s="21"/>
      <c r="TG49" s="21"/>
      <c r="TH49" s="21"/>
      <c r="TI49" s="21"/>
      <c r="TJ49" s="21"/>
      <c r="TK49" s="21"/>
      <c r="TL49" s="21"/>
      <c r="TM49" s="21"/>
      <c r="TN49" s="21"/>
      <c r="TO49" s="21"/>
      <c r="TP49" s="21"/>
      <c r="TQ49" s="21"/>
      <c r="TR49" s="21"/>
      <c r="TS49" s="21"/>
      <c r="TT49" s="21"/>
      <c r="TU49" s="21"/>
      <c r="TV49" s="21"/>
      <c r="TW49" s="21"/>
      <c r="TX49" s="21"/>
      <c r="TY49" s="21"/>
      <c r="TZ49" s="21"/>
      <c r="UA49" s="21"/>
      <c r="UB49" s="21"/>
      <c r="UC49" s="21"/>
      <c r="UD49" s="21"/>
      <c r="UE49" s="21"/>
      <c r="UF49" s="21"/>
      <c r="UG49" s="21"/>
      <c r="UH49" s="21"/>
      <c r="UI49" s="21"/>
      <c r="UJ49" s="21"/>
      <c r="UK49" s="21"/>
      <c r="UL49" s="21"/>
      <c r="UM49" s="21"/>
      <c r="UN49" s="21"/>
      <c r="UO49" s="21"/>
      <c r="UP49" s="21"/>
      <c r="UQ49" s="21"/>
      <c r="UR49" s="21"/>
      <c r="US49" s="21"/>
      <c r="UT49" s="21"/>
      <c r="UU49" s="21"/>
      <c r="UV49" s="21"/>
      <c r="UW49" s="21"/>
      <c r="UX49" s="21"/>
      <c r="UY49" s="21"/>
      <c r="UZ49" s="21"/>
      <c r="VA49" s="21"/>
      <c r="VB49" s="21"/>
      <c r="VC49" s="21"/>
      <c r="VD49" s="21"/>
      <c r="VE49" s="21"/>
      <c r="VF49" s="21"/>
      <c r="VG49" s="21"/>
      <c r="VH49" s="21"/>
      <c r="VI49" s="21"/>
      <c r="VJ49" s="21"/>
      <c r="VK49" s="21"/>
      <c r="VL49" s="21"/>
      <c r="VM49" s="21"/>
      <c r="VN49" s="21"/>
      <c r="VO49" s="21"/>
      <c r="VP49" s="21"/>
      <c r="VQ49" s="21"/>
      <c r="VR49" s="21"/>
      <c r="VS49" s="21"/>
      <c r="VT49" s="21"/>
      <c r="VU49" s="21"/>
      <c r="VV49" s="21"/>
      <c r="VW49" s="21"/>
      <c r="VX49" s="21"/>
      <c r="VY49" s="21"/>
      <c r="VZ49" s="21"/>
      <c r="WA49" s="21"/>
      <c r="WB49" s="21"/>
      <c r="WC49" s="21"/>
      <c r="WD49" s="21"/>
      <c r="WE49" s="21"/>
      <c r="WF49" s="21"/>
      <c r="WG49" s="21"/>
      <c r="WH49" s="21"/>
      <c r="WI49" s="21"/>
      <c r="WJ49" s="21"/>
      <c r="WK49" s="21"/>
      <c r="WL49" s="21"/>
      <c r="WM49" s="21"/>
      <c r="WN49" s="21"/>
      <c r="WO49" s="21"/>
      <c r="WP49" s="21"/>
      <c r="WQ49" s="21"/>
      <c r="WR49" s="21"/>
      <c r="WS49" s="21"/>
      <c r="WT49" s="21"/>
      <c r="WU49" s="21"/>
      <c r="WV49" s="21"/>
      <c r="WW49" s="21"/>
      <c r="WX49" s="21"/>
      <c r="WY49" s="21"/>
      <c r="WZ49" s="21"/>
      <c r="XA49" s="21"/>
      <c r="XB49" s="21"/>
      <c r="XC49" s="21"/>
      <c r="XD49" s="21"/>
      <c r="XE49" s="21"/>
      <c r="XF49" s="21"/>
      <c r="XG49" s="21"/>
      <c r="XH49" s="21"/>
      <c r="XI49" s="21"/>
      <c r="XJ49" s="21"/>
      <c r="XK49" s="21"/>
      <c r="XL49" s="21"/>
      <c r="XM49" s="21"/>
      <c r="XN49" s="21"/>
      <c r="XO49" s="21"/>
      <c r="XP49" s="21"/>
      <c r="XQ49" s="21"/>
      <c r="XR49" s="21"/>
      <c r="XS49" s="21"/>
      <c r="XT49" s="21"/>
      <c r="XU49" s="21"/>
      <c r="XV49" s="21"/>
      <c r="XW49" s="21"/>
      <c r="XX49" s="21"/>
      <c r="XY49" s="21"/>
      <c r="XZ49" s="21"/>
      <c r="YA49" s="21"/>
      <c r="YB49" s="21"/>
      <c r="YC49" s="21"/>
      <c r="YD49" s="21"/>
      <c r="YE49" s="21"/>
      <c r="YF49" s="21"/>
      <c r="YG49" s="21"/>
      <c r="YH49" s="21"/>
      <c r="YI49" s="21"/>
      <c r="YJ49" s="21"/>
      <c r="YK49" s="21"/>
      <c r="YL49" s="21"/>
      <c r="YM49" s="21"/>
      <c r="YN49" s="21"/>
      <c r="YO49" s="21"/>
      <c r="YP49" s="21"/>
      <c r="YQ49" s="21"/>
      <c r="YR49" s="21"/>
      <c r="YS49" s="21"/>
      <c r="YT49" s="21"/>
      <c r="YU49" s="21"/>
      <c r="YV49" s="21"/>
      <c r="YW49" s="21"/>
      <c r="YX49" s="21"/>
      <c r="YY49" s="21"/>
      <c r="YZ49" s="21"/>
      <c r="ZA49" s="21"/>
      <c r="ZB49" s="21"/>
      <c r="ZC49" s="21"/>
      <c r="ZD49" s="21"/>
      <c r="ZE49" s="21"/>
      <c r="ZF49" s="21"/>
      <c r="ZG49" s="21"/>
      <c r="ZH49" s="21"/>
      <c r="ZI49" s="21"/>
      <c r="ZJ49" s="21"/>
      <c r="ZK49" s="21"/>
      <c r="ZL49" s="21"/>
      <c r="ZM49" s="21"/>
      <c r="ZN49" s="21"/>
      <c r="ZO49" s="21"/>
      <c r="ZP49" s="21"/>
      <c r="ZQ49" s="21"/>
      <c r="ZR49" s="21"/>
      <c r="ZS49" s="21"/>
      <c r="ZT49" s="21"/>
      <c r="ZU49" s="21"/>
      <c r="ZV49" s="21"/>
      <c r="ZW49" s="21"/>
      <c r="ZX49" s="21"/>
      <c r="ZY49" s="21"/>
      <c r="ZZ49" s="21"/>
      <c r="AAA49" s="21"/>
      <c r="AAB49" s="21"/>
      <c r="AAC49" s="21"/>
      <c r="AAD49" s="21"/>
      <c r="AAE49" s="21"/>
      <c r="AAF49" s="21"/>
      <c r="AAG49" s="21"/>
      <c r="AAH49" s="21"/>
      <c r="AAI49" s="21"/>
      <c r="AAJ49" s="21"/>
      <c r="AAK49" s="21"/>
      <c r="AAL49" s="21"/>
      <c r="AAM49" s="21"/>
      <c r="AAN49" s="21"/>
      <c r="AAO49" s="21"/>
      <c r="AAP49" s="21"/>
      <c r="AAQ49" s="21"/>
      <c r="AAR49" s="21"/>
      <c r="AAS49" s="21"/>
      <c r="AAT49" s="21"/>
      <c r="AAU49" s="21"/>
      <c r="AAV49" s="21"/>
      <c r="AAW49" s="21"/>
      <c r="AAX49" s="21"/>
      <c r="AAY49" s="21"/>
      <c r="AAZ49" s="21"/>
      <c r="ABA49" s="21"/>
      <c r="ABB49" s="21"/>
      <c r="ABC49" s="21"/>
      <c r="ABD49" s="21"/>
      <c r="ABE49" s="21"/>
      <c r="ABF49" s="21"/>
      <c r="ABG49" s="21"/>
      <c r="ABH49" s="21"/>
      <c r="ABI49" s="21"/>
      <c r="ABJ49" s="21"/>
      <c r="ABK49" s="21"/>
      <c r="ABL49" s="21"/>
      <c r="ABM49" s="21"/>
      <c r="ABN49" s="21"/>
      <c r="ABO49" s="21"/>
      <c r="ABP49" s="21"/>
      <c r="ABQ49" s="21"/>
      <c r="ABR49" s="21"/>
      <c r="ABS49" s="21"/>
      <c r="ABT49" s="21"/>
      <c r="ABU49" s="21"/>
      <c r="ABV49" s="21"/>
      <c r="ABW49" s="21"/>
      <c r="ABX49" s="21"/>
      <c r="ABY49" s="21"/>
      <c r="ABZ49" s="21"/>
      <c r="ACA49" s="21"/>
      <c r="ACB49" s="21"/>
      <c r="ACC49" s="21"/>
      <c r="ACD49" s="21"/>
      <c r="ACE49" s="21"/>
      <c r="ACF49" s="21"/>
      <c r="ACG49" s="21"/>
      <c r="ACH49" s="21"/>
      <c r="ACI49" s="21"/>
      <c r="ACJ49" s="21"/>
      <c r="ACK49" s="21"/>
      <c r="ACL49" s="21"/>
      <c r="ACM49" s="21"/>
      <c r="ACN49" s="21"/>
      <c r="ACO49" s="21"/>
      <c r="ACP49" s="21"/>
      <c r="ACQ49" s="21"/>
      <c r="ACR49" s="21"/>
      <c r="ACS49" s="21"/>
      <c r="ACT49" s="21"/>
      <c r="ACU49" s="21"/>
      <c r="ACV49" s="21"/>
      <c r="ACW49" s="21"/>
      <c r="ACX49" s="21"/>
      <c r="ACY49" s="21"/>
      <c r="ACZ49" s="21"/>
      <c r="ADA49" s="21"/>
      <c r="ADB49" s="21"/>
      <c r="ADC49" s="21"/>
      <c r="ADD49" s="21"/>
      <c r="ADE49" s="21"/>
      <c r="ADF49" s="21"/>
      <c r="ADG49" s="21"/>
      <c r="ADH49" s="21"/>
      <c r="ADI49" s="21"/>
      <c r="ADJ49" s="21"/>
      <c r="ADK49" s="21"/>
      <c r="ADL49" s="21"/>
      <c r="ADM49" s="21"/>
      <c r="ADN49" s="21"/>
      <c r="ADO49" s="21"/>
      <c r="ADP49" s="21"/>
      <c r="ADQ49" s="21"/>
      <c r="ADR49" s="21"/>
      <c r="ADS49" s="21"/>
      <c r="ADT49" s="21"/>
      <c r="ADU49" s="21"/>
      <c r="ADV49" s="21"/>
      <c r="ADW49" s="21"/>
      <c r="ADX49" s="21"/>
      <c r="ADY49" s="21"/>
      <c r="ADZ49" s="21"/>
      <c r="AEA49" s="21"/>
      <c r="AEB49" s="21"/>
      <c r="AEC49" s="21"/>
      <c r="AED49" s="21"/>
      <c r="AEE49" s="21"/>
      <c r="AEF49" s="21"/>
      <c r="AEG49" s="21"/>
      <c r="AEH49" s="21"/>
      <c r="AEI49" s="21"/>
      <c r="AEJ49" s="21"/>
      <c r="AEK49" s="21"/>
      <c r="AEL49" s="21"/>
      <c r="AEM49" s="21"/>
      <c r="AEN49" s="21"/>
      <c r="AEO49" s="21"/>
      <c r="AEP49" s="21"/>
      <c r="AEQ49" s="21"/>
    </row>
    <row r="50" spans="1:823" ht="29" customHeight="1" x14ac:dyDescent="0.35">
      <c r="A50" s="237"/>
      <c r="B50" s="10" t="s">
        <v>242</v>
      </c>
      <c r="C50" s="125" t="s">
        <v>73</v>
      </c>
      <c r="D50" s="238">
        <v>240</v>
      </c>
      <c r="E50" s="126" t="s">
        <v>52</v>
      </c>
      <c r="F50" s="12" t="s">
        <v>74</v>
      </c>
      <c r="G50" s="12" t="s">
        <v>196</v>
      </c>
      <c r="H50" s="127">
        <v>36</v>
      </c>
      <c r="I50" s="11" t="s">
        <v>243</v>
      </c>
      <c r="J50" s="27" t="s">
        <v>244</v>
      </c>
      <c r="K50" s="127"/>
      <c r="L50" s="13">
        <v>8.75</v>
      </c>
      <c r="M50" s="319">
        <f t="shared" si="3"/>
        <v>0</v>
      </c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  <c r="IT50" s="20"/>
      <c r="IU50" s="20"/>
      <c r="IV50" s="20"/>
      <c r="IW50" s="21"/>
      <c r="IX50" s="21"/>
      <c r="IY50" s="21"/>
      <c r="IZ50" s="21"/>
      <c r="JA50" s="21"/>
      <c r="JB50" s="21"/>
      <c r="JC50" s="21"/>
      <c r="JD50" s="21"/>
      <c r="JE50" s="21"/>
      <c r="JF50" s="21"/>
      <c r="JG50" s="21"/>
      <c r="JH50" s="21"/>
      <c r="JI50" s="21"/>
      <c r="JJ50" s="21"/>
      <c r="JK50" s="21"/>
      <c r="JL50" s="21"/>
      <c r="JM50" s="21"/>
      <c r="JN50" s="21"/>
      <c r="JO50" s="21"/>
      <c r="JP50" s="21"/>
      <c r="JQ50" s="21"/>
      <c r="JR50" s="21"/>
      <c r="JS50" s="21"/>
      <c r="JT50" s="21"/>
      <c r="JU50" s="21"/>
      <c r="JV50" s="21"/>
      <c r="JW50" s="21"/>
      <c r="JX50" s="21"/>
      <c r="JY50" s="21"/>
      <c r="JZ50" s="21"/>
      <c r="KA50" s="21"/>
      <c r="KB50" s="21"/>
      <c r="KC50" s="21"/>
      <c r="KD50" s="21"/>
      <c r="KE50" s="21"/>
      <c r="KF50" s="21"/>
      <c r="KG50" s="21"/>
      <c r="KH50" s="21"/>
      <c r="KI50" s="21"/>
      <c r="KJ50" s="21"/>
      <c r="KK50" s="21"/>
      <c r="KL50" s="21"/>
      <c r="KM50" s="21"/>
      <c r="KN50" s="21"/>
      <c r="KO50" s="21"/>
      <c r="KP50" s="21"/>
      <c r="KQ50" s="21"/>
      <c r="KR50" s="21"/>
      <c r="KS50" s="21"/>
      <c r="KT50" s="21"/>
      <c r="KU50" s="21"/>
      <c r="KV50" s="21"/>
      <c r="KW50" s="21"/>
      <c r="KX50" s="21"/>
      <c r="KY50" s="21"/>
      <c r="KZ50" s="21"/>
      <c r="LA50" s="21"/>
      <c r="LB50" s="21"/>
      <c r="LC50" s="21"/>
      <c r="LD50" s="21"/>
      <c r="LE50" s="21"/>
      <c r="LF50" s="21"/>
      <c r="LG50" s="21"/>
      <c r="LH50" s="21"/>
      <c r="LI50" s="21"/>
      <c r="LJ50" s="21"/>
      <c r="LK50" s="21"/>
      <c r="LL50" s="21"/>
      <c r="LM50" s="21"/>
      <c r="LN50" s="21"/>
      <c r="LO50" s="21"/>
      <c r="LP50" s="21"/>
      <c r="LQ50" s="21"/>
      <c r="LR50" s="21"/>
      <c r="LS50" s="21"/>
      <c r="LT50" s="21"/>
      <c r="LU50" s="21"/>
      <c r="LV50" s="21"/>
      <c r="LW50" s="21"/>
      <c r="LX50" s="21"/>
      <c r="LY50" s="21"/>
      <c r="LZ50" s="21"/>
      <c r="MA50" s="21"/>
      <c r="MB50" s="21"/>
      <c r="MC50" s="21"/>
      <c r="MD50" s="21"/>
      <c r="ME50" s="21"/>
      <c r="MF50" s="21"/>
      <c r="MG50" s="21"/>
      <c r="MH50" s="21"/>
      <c r="MI50" s="21"/>
      <c r="MJ50" s="21"/>
      <c r="MK50" s="21"/>
      <c r="ML50" s="21"/>
      <c r="MM50" s="21"/>
      <c r="MN50" s="21"/>
      <c r="MO50" s="21"/>
      <c r="MP50" s="21"/>
      <c r="MQ50" s="21"/>
      <c r="MR50" s="21"/>
      <c r="MS50" s="21"/>
      <c r="MT50" s="21"/>
      <c r="MU50" s="21"/>
      <c r="MV50" s="21"/>
      <c r="MW50" s="21"/>
      <c r="MX50" s="21"/>
      <c r="MY50" s="21"/>
      <c r="MZ50" s="21"/>
      <c r="NA50" s="21"/>
      <c r="NB50" s="21"/>
      <c r="NC50" s="21"/>
      <c r="ND50" s="21"/>
      <c r="NE50" s="21"/>
      <c r="NF50" s="21"/>
      <c r="NG50" s="21"/>
      <c r="NH50" s="21"/>
      <c r="NI50" s="21"/>
      <c r="NJ50" s="21"/>
      <c r="NK50" s="21"/>
      <c r="NL50" s="21"/>
      <c r="NM50" s="21"/>
      <c r="NN50" s="21"/>
      <c r="NO50" s="21"/>
      <c r="NP50" s="21"/>
      <c r="NQ50" s="21"/>
      <c r="NR50" s="21"/>
      <c r="NS50" s="21"/>
      <c r="NT50" s="21"/>
      <c r="NU50" s="21"/>
      <c r="NV50" s="21"/>
      <c r="NW50" s="21"/>
      <c r="NX50" s="21"/>
      <c r="NY50" s="21"/>
      <c r="NZ50" s="21"/>
      <c r="OA50" s="21"/>
      <c r="OB50" s="21"/>
      <c r="OC50" s="21"/>
      <c r="OD50" s="21"/>
      <c r="OE50" s="21"/>
      <c r="OF50" s="21"/>
      <c r="OG50" s="21"/>
      <c r="OH50" s="21"/>
      <c r="OI50" s="21"/>
      <c r="OJ50" s="21"/>
      <c r="OK50" s="21"/>
      <c r="OL50" s="21"/>
      <c r="OM50" s="21"/>
      <c r="ON50" s="21"/>
      <c r="OO50" s="21"/>
      <c r="OP50" s="21"/>
      <c r="OQ50" s="21"/>
      <c r="OR50" s="21"/>
      <c r="OS50" s="21"/>
      <c r="OT50" s="21"/>
      <c r="OU50" s="21"/>
      <c r="OV50" s="21"/>
      <c r="OW50" s="21"/>
      <c r="OX50" s="21"/>
      <c r="OY50" s="21"/>
      <c r="OZ50" s="21"/>
      <c r="PA50" s="21"/>
      <c r="PB50" s="21"/>
      <c r="PC50" s="21"/>
      <c r="PD50" s="21"/>
      <c r="PE50" s="21"/>
      <c r="PF50" s="21"/>
      <c r="PG50" s="21"/>
      <c r="PH50" s="21"/>
      <c r="PI50" s="21"/>
      <c r="PJ50" s="21"/>
      <c r="PK50" s="21"/>
      <c r="PL50" s="21"/>
      <c r="PM50" s="21"/>
      <c r="PN50" s="21"/>
      <c r="PO50" s="21"/>
      <c r="PP50" s="21"/>
      <c r="PQ50" s="21"/>
      <c r="PR50" s="21"/>
      <c r="PS50" s="21"/>
      <c r="PT50" s="21"/>
      <c r="PU50" s="21"/>
      <c r="PV50" s="21"/>
      <c r="PW50" s="21"/>
      <c r="PX50" s="21"/>
      <c r="PY50" s="21"/>
      <c r="PZ50" s="21"/>
      <c r="QA50" s="21"/>
      <c r="QB50" s="21"/>
      <c r="QC50" s="21"/>
      <c r="QD50" s="21"/>
      <c r="QE50" s="21"/>
      <c r="QF50" s="21"/>
      <c r="QG50" s="21"/>
      <c r="QH50" s="21"/>
      <c r="QI50" s="21"/>
      <c r="QJ50" s="21"/>
      <c r="QK50" s="21"/>
      <c r="QL50" s="21"/>
      <c r="QM50" s="21"/>
      <c r="QN50" s="21"/>
      <c r="QO50" s="21"/>
      <c r="QP50" s="21"/>
      <c r="QQ50" s="21"/>
      <c r="QR50" s="21"/>
      <c r="QS50" s="21"/>
      <c r="QT50" s="21"/>
      <c r="QU50" s="21"/>
      <c r="QV50" s="21"/>
      <c r="QW50" s="21"/>
      <c r="QX50" s="21"/>
      <c r="QY50" s="21"/>
      <c r="QZ50" s="21"/>
      <c r="RA50" s="21"/>
      <c r="RB50" s="21"/>
      <c r="RC50" s="21"/>
      <c r="RD50" s="21"/>
      <c r="RE50" s="21"/>
      <c r="RF50" s="21"/>
      <c r="RG50" s="21"/>
      <c r="RH50" s="21"/>
      <c r="RI50" s="21"/>
      <c r="RJ50" s="21"/>
      <c r="RK50" s="21"/>
      <c r="RL50" s="21"/>
      <c r="RM50" s="21"/>
      <c r="RN50" s="21"/>
      <c r="RO50" s="21"/>
      <c r="RP50" s="21"/>
      <c r="RQ50" s="21"/>
      <c r="RR50" s="21"/>
      <c r="RS50" s="21"/>
      <c r="RT50" s="21"/>
      <c r="RU50" s="21"/>
      <c r="RV50" s="21"/>
      <c r="RW50" s="21"/>
      <c r="RX50" s="21"/>
      <c r="RY50" s="21"/>
      <c r="RZ50" s="21"/>
      <c r="SA50" s="21"/>
      <c r="SB50" s="21"/>
      <c r="SC50" s="21"/>
      <c r="SD50" s="21"/>
      <c r="SE50" s="21"/>
      <c r="SF50" s="21"/>
      <c r="SG50" s="21"/>
      <c r="SH50" s="21"/>
      <c r="SI50" s="21"/>
      <c r="SJ50" s="21"/>
      <c r="SK50" s="21"/>
      <c r="SL50" s="21"/>
      <c r="SM50" s="21"/>
      <c r="SN50" s="21"/>
      <c r="SO50" s="21"/>
      <c r="SP50" s="21"/>
      <c r="SQ50" s="21"/>
      <c r="SR50" s="21"/>
      <c r="SS50" s="21"/>
      <c r="ST50" s="21"/>
      <c r="SU50" s="21"/>
      <c r="SV50" s="21"/>
      <c r="SW50" s="21"/>
      <c r="SX50" s="21"/>
      <c r="SY50" s="21"/>
      <c r="SZ50" s="21"/>
      <c r="TA50" s="21"/>
      <c r="TB50" s="21"/>
      <c r="TC50" s="21"/>
      <c r="TD50" s="21"/>
      <c r="TE50" s="21"/>
      <c r="TF50" s="21"/>
      <c r="TG50" s="21"/>
      <c r="TH50" s="21"/>
      <c r="TI50" s="21"/>
      <c r="TJ50" s="21"/>
      <c r="TK50" s="21"/>
      <c r="TL50" s="21"/>
      <c r="TM50" s="21"/>
      <c r="TN50" s="21"/>
      <c r="TO50" s="21"/>
      <c r="TP50" s="21"/>
      <c r="TQ50" s="21"/>
      <c r="TR50" s="21"/>
      <c r="TS50" s="21"/>
      <c r="TT50" s="21"/>
      <c r="TU50" s="21"/>
      <c r="TV50" s="21"/>
      <c r="TW50" s="21"/>
      <c r="TX50" s="21"/>
      <c r="TY50" s="21"/>
      <c r="TZ50" s="21"/>
      <c r="UA50" s="21"/>
      <c r="UB50" s="21"/>
      <c r="UC50" s="21"/>
      <c r="UD50" s="21"/>
      <c r="UE50" s="21"/>
      <c r="UF50" s="21"/>
      <c r="UG50" s="21"/>
      <c r="UH50" s="21"/>
      <c r="UI50" s="21"/>
      <c r="UJ50" s="21"/>
      <c r="UK50" s="21"/>
      <c r="UL50" s="21"/>
      <c r="UM50" s="21"/>
      <c r="UN50" s="21"/>
      <c r="UO50" s="21"/>
      <c r="UP50" s="21"/>
      <c r="UQ50" s="21"/>
      <c r="UR50" s="21"/>
      <c r="US50" s="21"/>
      <c r="UT50" s="21"/>
      <c r="UU50" s="21"/>
      <c r="UV50" s="21"/>
      <c r="UW50" s="21"/>
      <c r="UX50" s="21"/>
      <c r="UY50" s="21"/>
      <c r="UZ50" s="21"/>
      <c r="VA50" s="21"/>
      <c r="VB50" s="21"/>
      <c r="VC50" s="21"/>
      <c r="VD50" s="21"/>
      <c r="VE50" s="21"/>
      <c r="VF50" s="21"/>
      <c r="VG50" s="21"/>
      <c r="VH50" s="21"/>
      <c r="VI50" s="21"/>
      <c r="VJ50" s="21"/>
      <c r="VK50" s="21"/>
      <c r="VL50" s="21"/>
      <c r="VM50" s="21"/>
      <c r="VN50" s="21"/>
      <c r="VO50" s="21"/>
      <c r="VP50" s="21"/>
      <c r="VQ50" s="21"/>
      <c r="VR50" s="21"/>
      <c r="VS50" s="21"/>
      <c r="VT50" s="21"/>
      <c r="VU50" s="21"/>
      <c r="VV50" s="21"/>
      <c r="VW50" s="21"/>
      <c r="VX50" s="21"/>
      <c r="VY50" s="21"/>
      <c r="VZ50" s="21"/>
      <c r="WA50" s="21"/>
      <c r="WB50" s="21"/>
      <c r="WC50" s="21"/>
      <c r="WD50" s="21"/>
      <c r="WE50" s="21"/>
      <c r="WF50" s="21"/>
      <c r="WG50" s="21"/>
      <c r="WH50" s="21"/>
      <c r="WI50" s="21"/>
      <c r="WJ50" s="21"/>
      <c r="WK50" s="21"/>
      <c r="WL50" s="21"/>
      <c r="WM50" s="21"/>
      <c r="WN50" s="21"/>
      <c r="WO50" s="21"/>
      <c r="WP50" s="21"/>
      <c r="WQ50" s="21"/>
      <c r="WR50" s="21"/>
      <c r="WS50" s="21"/>
      <c r="WT50" s="21"/>
      <c r="WU50" s="21"/>
      <c r="WV50" s="21"/>
      <c r="WW50" s="21"/>
      <c r="WX50" s="21"/>
      <c r="WY50" s="21"/>
      <c r="WZ50" s="21"/>
      <c r="XA50" s="21"/>
      <c r="XB50" s="21"/>
      <c r="XC50" s="21"/>
      <c r="XD50" s="21"/>
      <c r="XE50" s="21"/>
      <c r="XF50" s="21"/>
      <c r="XG50" s="21"/>
      <c r="XH50" s="21"/>
      <c r="XI50" s="21"/>
      <c r="XJ50" s="21"/>
      <c r="XK50" s="21"/>
      <c r="XL50" s="21"/>
      <c r="XM50" s="21"/>
      <c r="XN50" s="21"/>
      <c r="XO50" s="21"/>
      <c r="XP50" s="21"/>
      <c r="XQ50" s="21"/>
      <c r="XR50" s="21"/>
      <c r="XS50" s="21"/>
      <c r="XT50" s="21"/>
      <c r="XU50" s="21"/>
      <c r="XV50" s="21"/>
      <c r="XW50" s="21"/>
      <c r="XX50" s="21"/>
      <c r="XY50" s="21"/>
      <c r="XZ50" s="21"/>
      <c r="YA50" s="21"/>
      <c r="YB50" s="21"/>
      <c r="YC50" s="21"/>
      <c r="YD50" s="21"/>
      <c r="YE50" s="21"/>
      <c r="YF50" s="21"/>
      <c r="YG50" s="21"/>
      <c r="YH50" s="21"/>
      <c r="YI50" s="21"/>
      <c r="YJ50" s="21"/>
      <c r="YK50" s="21"/>
      <c r="YL50" s="21"/>
      <c r="YM50" s="21"/>
      <c r="YN50" s="21"/>
      <c r="YO50" s="21"/>
      <c r="YP50" s="21"/>
      <c r="YQ50" s="21"/>
      <c r="YR50" s="21"/>
      <c r="YS50" s="21"/>
      <c r="YT50" s="21"/>
      <c r="YU50" s="21"/>
      <c r="YV50" s="21"/>
      <c r="YW50" s="21"/>
      <c r="YX50" s="21"/>
      <c r="YY50" s="21"/>
      <c r="YZ50" s="21"/>
      <c r="ZA50" s="21"/>
      <c r="ZB50" s="21"/>
      <c r="ZC50" s="21"/>
      <c r="ZD50" s="21"/>
      <c r="ZE50" s="21"/>
      <c r="ZF50" s="21"/>
      <c r="ZG50" s="21"/>
      <c r="ZH50" s="21"/>
      <c r="ZI50" s="21"/>
      <c r="ZJ50" s="21"/>
      <c r="ZK50" s="21"/>
      <c r="ZL50" s="21"/>
      <c r="ZM50" s="21"/>
      <c r="ZN50" s="21"/>
      <c r="ZO50" s="21"/>
      <c r="ZP50" s="21"/>
      <c r="ZQ50" s="21"/>
      <c r="ZR50" s="21"/>
      <c r="ZS50" s="21"/>
      <c r="ZT50" s="21"/>
      <c r="ZU50" s="21"/>
      <c r="ZV50" s="21"/>
      <c r="ZW50" s="21"/>
      <c r="ZX50" s="21"/>
      <c r="ZY50" s="21"/>
      <c r="ZZ50" s="21"/>
      <c r="AAA50" s="21"/>
      <c r="AAB50" s="21"/>
      <c r="AAC50" s="21"/>
      <c r="AAD50" s="21"/>
      <c r="AAE50" s="21"/>
      <c r="AAF50" s="21"/>
      <c r="AAG50" s="21"/>
      <c r="AAH50" s="21"/>
      <c r="AAI50" s="21"/>
      <c r="AAJ50" s="21"/>
      <c r="AAK50" s="21"/>
      <c r="AAL50" s="21"/>
      <c r="AAM50" s="21"/>
      <c r="AAN50" s="21"/>
      <c r="AAO50" s="21"/>
      <c r="AAP50" s="21"/>
      <c r="AAQ50" s="21"/>
      <c r="AAR50" s="21"/>
      <c r="AAS50" s="21"/>
      <c r="AAT50" s="21"/>
      <c r="AAU50" s="21"/>
      <c r="AAV50" s="21"/>
      <c r="AAW50" s="21"/>
      <c r="AAX50" s="21"/>
      <c r="AAY50" s="21"/>
      <c r="AAZ50" s="21"/>
      <c r="ABA50" s="21"/>
      <c r="ABB50" s="21"/>
      <c r="ABC50" s="21"/>
      <c r="ABD50" s="21"/>
      <c r="ABE50" s="21"/>
      <c r="ABF50" s="21"/>
      <c r="ABG50" s="21"/>
      <c r="ABH50" s="21"/>
      <c r="ABI50" s="21"/>
      <c r="ABJ50" s="21"/>
      <c r="ABK50" s="21"/>
      <c r="ABL50" s="21"/>
      <c r="ABM50" s="21"/>
      <c r="ABN50" s="21"/>
      <c r="ABO50" s="21"/>
      <c r="ABP50" s="21"/>
      <c r="ABQ50" s="21"/>
      <c r="ABR50" s="21"/>
      <c r="ABS50" s="21"/>
      <c r="ABT50" s="21"/>
      <c r="ABU50" s="21"/>
      <c r="ABV50" s="21"/>
      <c r="ABW50" s="21"/>
      <c r="ABX50" s="21"/>
      <c r="ABY50" s="21"/>
      <c r="ABZ50" s="21"/>
      <c r="ACA50" s="21"/>
      <c r="ACB50" s="21"/>
      <c r="ACC50" s="21"/>
      <c r="ACD50" s="21"/>
      <c r="ACE50" s="21"/>
      <c r="ACF50" s="21"/>
      <c r="ACG50" s="21"/>
      <c r="ACH50" s="21"/>
      <c r="ACI50" s="21"/>
      <c r="ACJ50" s="21"/>
      <c r="ACK50" s="21"/>
      <c r="ACL50" s="21"/>
      <c r="ACM50" s="21"/>
      <c r="ACN50" s="21"/>
      <c r="ACO50" s="21"/>
      <c r="ACP50" s="21"/>
      <c r="ACQ50" s="21"/>
      <c r="ACR50" s="21"/>
      <c r="ACS50" s="21"/>
      <c r="ACT50" s="21"/>
      <c r="ACU50" s="21"/>
      <c r="ACV50" s="21"/>
      <c r="ACW50" s="21"/>
      <c r="ACX50" s="21"/>
      <c r="ACY50" s="21"/>
      <c r="ACZ50" s="21"/>
      <c r="ADA50" s="21"/>
      <c r="ADB50" s="21"/>
      <c r="ADC50" s="21"/>
      <c r="ADD50" s="21"/>
      <c r="ADE50" s="21"/>
      <c r="ADF50" s="21"/>
      <c r="ADG50" s="21"/>
      <c r="ADH50" s="21"/>
      <c r="ADI50" s="21"/>
      <c r="ADJ50" s="21"/>
      <c r="ADK50" s="21"/>
      <c r="ADL50" s="21"/>
      <c r="ADM50" s="21"/>
      <c r="ADN50" s="21"/>
      <c r="ADO50" s="21"/>
      <c r="ADP50" s="21"/>
      <c r="ADQ50" s="21"/>
      <c r="ADR50" s="21"/>
      <c r="ADS50" s="21"/>
      <c r="ADT50" s="21"/>
      <c r="ADU50" s="21"/>
      <c r="ADV50" s="21"/>
      <c r="ADW50" s="21"/>
      <c r="ADX50" s="21"/>
      <c r="ADY50" s="21"/>
      <c r="ADZ50" s="21"/>
      <c r="AEA50" s="21"/>
      <c r="AEB50" s="21"/>
      <c r="AEC50" s="21"/>
      <c r="AED50" s="21"/>
      <c r="AEE50" s="21"/>
      <c r="AEF50" s="21"/>
      <c r="AEG50" s="21"/>
      <c r="AEH50" s="21"/>
      <c r="AEI50" s="21"/>
      <c r="AEJ50" s="21"/>
      <c r="AEK50" s="21"/>
      <c r="AEL50" s="21"/>
      <c r="AEM50" s="21"/>
      <c r="AEN50" s="21"/>
      <c r="AEO50" s="21"/>
      <c r="AEP50" s="21"/>
      <c r="AEQ50" s="21"/>
    </row>
    <row r="51" spans="1:823" ht="29" customHeight="1" x14ac:dyDescent="0.35">
      <c r="A51" s="260" t="s">
        <v>52</v>
      </c>
      <c r="B51" s="48" t="s">
        <v>186</v>
      </c>
      <c r="C51" s="151" t="s">
        <v>73</v>
      </c>
      <c r="D51" s="259">
        <v>240</v>
      </c>
      <c r="E51" s="152" t="s">
        <v>52</v>
      </c>
      <c r="F51" s="153" t="s">
        <v>74</v>
      </c>
      <c r="G51" s="153" t="s">
        <v>196</v>
      </c>
      <c r="H51" s="154">
        <v>36</v>
      </c>
      <c r="I51" s="49" t="s">
        <v>83</v>
      </c>
      <c r="J51" s="50" t="s">
        <v>149</v>
      </c>
      <c r="K51" s="154"/>
      <c r="L51" s="51">
        <v>8.75</v>
      </c>
      <c r="M51" s="323">
        <f t="shared" si="3"/>
        <v>0</v>
      </c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  <c r="IV51" s="20"/>
      <c r="IW51" s="21"/>
      <c r="IX51" s="21"/>
      <c r="IY51" s="21"/>
      <c r="IZ51" s="21"/>
      <c r="JA51" s="21"/>
      <c r="JB51" s="21"/>
      <c r="JC51" s="21"/>
      <c r="JD51" s="21"/>
      <c r="JE51" s="21"/>
      <c r="JF51" s="21"/>
      <c r="JG51" s="21"/>
      <c r="JH51" s="21"/>
      <c r="JI51" s="21"/>
      <c r="JJ51" s="21"/>
      <c r="JK51" s="21"/>
      <c r="JL51" s="21"/>
      <c r="JM51" s="21"/>
      <c r="JN51" s="21"/>
      <c r="JO51" s="21"/>
      <c r="JP51" s="21"/>
      <c r="JQ51" s="21"/>
      <c r="JR51" s="21"/>
      <c r="JS51" s="21"/>
      <c r="JT51" s="21"/>
      <c r="JU51" s="21"/>
      <c r="JV51" s="21"/>
      <c r="JW51" s="21"/>
      <c r="JX51" s="21"/>
      <c r="JY51" s="21"/>
      <c r="JZ51" s="21"/>
      <c r="KA51" s="21"/>
      <c r="KB51" s="21"/>
      <c r="KC51" s="21"/>
      <c r="KD51" s="21"/>
      <c r="KE51" s="21"/>
      <c r="KF51" s="21"/>
      <c r="KG51" s="21"/>
      <c r="KH51" s="21"/>
      <c r="KI51" s="21"/>
      <c r="KJ51" s="21"/>
      <c r="KK51" s="21"/>
      <c r="KL51" s="21"/>
      <c r="KM51" s="21"/>
      <c r="KN51" s="21"/>
      <c r="KO51" s="21"/>
      <c r="KP51" s="21"/>
      <c r="KQ51" s="21"/>
      <c r="KR51" s="21"/>
      <c r="KS51" s="21"/>
      <c r="KT51" s="21"/>
      <c r="KU51" s="21"/>
      <c r="KV51" s="21"/>
      <c r="KW51" s="21"/>
      <c r="KX51" s="21"/>
      <c r="KY51" s="21"/>
      <c r="KZ51" s="21"/>
      <c r="LA51" s="21"/>
      <c r="LB51" s="21"/>
      <c r="LC51" s="21"/>
      <c r="LD51" s="21"/>
      <c r="LE51" s="21"/>
      <c r="LF51" s="21"/>
      <c r="LG51" s="21"/>
      <c r="LH51" s="21"/>
      <c r="LI51" s="21"/>
      <c r="LJ51" s="21"/>
      <c r="LK51" s="21"/>
      <c r="LL51" s="21"/>
      <c r="LM51" s="21"/>
      <c r="LN51" s="21"/>
      <c r="LO51" s="21"/>
      <c r="LP51" s="21"/>
      <c r="LQ51" s="21"/>
      <c r="LR51" s="21"/>
      <c r="LS51" s="21"/>
      <c r="LT51" s="21"/>
      <c r="LU51" s="21"/>
      <c r="LV51" s="21"/>
      <c r="LW51" s="21"/>
      <c r="LX51" s="21"/>
      <c r="LY51" s="21"/>
      <c r="LZ51" s="21"/>
      <c r="MA51" s="21"/>
      <c r="MB51" s="21"/>
      <c r="MC51" s="21"/>
      <c r="MD51" s="21"/>
      <c r="ME51" s="21"/>
      <c r="MF51" s="21"/>
      <c r="MG51" s="21"/>
      <c r="MH51" s="21"/>
      <c r="MI51" s="21"/>
      <c r="MJ51" s="21"/>
      <c r="MK51" s="21"/>
      <c r="ML51" s="21"/>
      <c r="MM51" s="21"/>
      <c r="MN51" s="21"/>
      <c r="MO51" s="21"/>
      <c r="MP51" s="21"/>
      <c r="MQ51" s="21"/>
      <c r="MR51" s="21"/>
      <c r="MS51" s="21"/>
      <c r="MT51" s="21"/>
      <c r="MU51" s="21"/>
      <c r="MV51" s="21"/>
      <c r="MW51" s="21"/>
      <c r="MX51" s="21"/>
      <c r="MY51" s="21"/>
      <c r="MZ51" s="21"/>
      <c r="NA51" s="21"/>
      <c r="NB51" s="21"/>
      <c r="NC51" s="21"/>
      <c r="ND51" s="21"/>
      <c r="NE51" s="21"/>
      <c r="NF51" s="21"/>
      <c r="NG51" s="21"/>
      <c r="NH51" s="21"/>
      <c r="NI51" s="21"/>
      <c r="NJ51" s="21"/>
      <c r="NK51" s="21"/>
      <c r="NL51" s="21"/>
      <c r="NM51" s="21"/>
      <c r="NN51" s="21"/>
      <c r="NO51" s="21"/>
      <c r="NP51" s="21"/>
      <c r="NQ51" s="21"/>
      <c r="NR51" s="21"/>
      <c r="NS51" s="21"/>
      <c r="NT51" s="21"/>
      <c r="NU51" s="21"/>
      <c r="NV51" s="21"/>
      <c r="NW51" s="21"/>
      <c r="NX51" s="21"/>
      <c r="NY51" s="21"/>
      <c r="NZ51" s="21"/>
      <c r="OA51" s="21"/>
      <c r="OB51" s="21"/>
      <c r="OC51" s="21"/>
      <c r="OD51" s="21"/>
      <c r="OE51" s="21"/>
      <c r="OF51" s="21"/>
      <c r="OG51" s="21"/>
      <c r="OH51" s="21"/>
      <c r="OI51" s="21"/>
      <c r="OJ51" s="21"/>
      <c r="OK51" s="21"/>
      <c r="OL51" s="21"/>
      <c r="OM51" s="21"/>
      <c r="ON51" s="21"/>
      <c r="OO51" s="21"/>
      <c r="OP51" s="21"/>
      <c r="OQ51" s="21"/>
      <c r="OR51" s="21"/>
      <c r="OS51" s="21"/>
      <c r="OT51" s="21"/>
      <c r="OU51" s="21"/>
      <c r="OV51" s="21"/>
      <c r="OW51" s="21"/>
      <c r="OX51" s="21"/>
      <c r="OY51" s="21"/>
      <c r="OZ51" s="21"/>
      <c r="PA51" s="21"/>
      <c r="PB51" s="21"/>
      <c r="PC51" s="21"/>
      <c r="PD51" s="21"/>
      <c r="PE51" s="21"/>
      <c r="PF51" s="21"/>
      <c r="PG51" s="21"/>
      <c r="PH51" s="21"/>
      <c r="PI51" s="21"/>
      <c r="PJ51" s="21"/>
      <c r="PK51" s="21"/>
      <c r="PL51" s="21"/>
      <c r="PM51" s="21"/>
      <c r="PN51" s="21"/>
      <c r="PO51" s="21"/>
      <c r="PP51" s="21"/>
      <c r="PQ51" s="21"/>
      <c r="PR51" s="21"/>
      <c r="PS51" s="21"/>
      <c r="PT51" s="21"/>
      <c r="PU51" s="21"/>
      <c r="PV51" s="21"/>
      <c r="PW51" s="21"/>
      <c r="PX51" s="21"/>
      <c r="PY51" s="21"/>
      <c r="PZ51" s="21"/>
      <c r="QA51" s="21"/>
      <c r="QB51" s="21"/>
      <c r="QC51" s="21"/>
      <c r="QD51" s="21"/>
      <c r="QE51" s="21"/>
      <c r="QF51" s="21"/>
      <c r="QG51" s="21"/>
      <c r="QH51" s="21"/>
      <c r="QI51" s="21"/>
      <c r="QJ51" s="21"/>
      <c r="QK51" s="21"/>
      <c r="QL51" s="21"/>
      <c r="QM51" s="21"/>
      <c r="QN51" s="21"/>
      <c r="QO51" s="21"/>
      <c r="QP51" s="21"/>
      <c r="QQ51" s="21"/>
      <c r="QR51" s="21"/>
      <c r="QS51" s="21"/>
      <c r="QT51" s="21"/>
      <c r="QU51" s="21"/>
      <c r="QV51" s="21"/>
      <c r="QW51" s="21"/>
      <c r="QX51" s="21"/>
      <c r="QY51" s="21"/>
      <c r="QZ51" s="21"/>
      <c r="RA51" s="21"/>
      <c r="RB51" s="21"/>
      <c r="RC51" s="21"/>
      <c r="RD51" s="21"/>
      <c r="RE51" s="21"/>
      <c r="RF51" s="21"/>
      <c r="RG51" s="21"/>
      <c r="RH51" s="21"/>
      <c r="RI51" s="21"/>
      <c r="RJ51" s="21"/>
      <c r="RK51" s="21"/>
      <c r="RL51" s="21"/>
      <c r="RM51" s="21"/>
      <c r="RN51" s="21"/>
      <c r="RO51" s="21"/>
      <c r="RP51" s="21"/>
      <c r="RQ51" s="21"/>
      <c r="RR51" s="21"/>
      <c r="RS51" s="21"/>
      <c r="RT51" s="21"/>
      <c r="RU51" s="21"/>
      <c r="RV51" s="21"/>
      <c r="RW51" s="21"/>
      <c r="RX51" s="21"/>
      <c r="RY51" s="21"/>
      <c r="RZ51" s="21"/>
      <c r="SA51" s="21"/>
      <c r="SB51" s="21"/>
      <c r="SC51" s="21"/>
      <c r="SD51" s="21"/>
      <c r="SE51" s="21"/>
      <c r="SF51" s="21"/>
      <c r="SG51" s="21"/>
      <c r="SH51" s="21"/>
      <c r="SI51" s="21"/>
      <c r="SJ51" s="21"/>
      <c r="SK51" s="21"/>
      <c r="SL51" s="21"/>
      <c r="SM51" s="21"/>
      <c r="SN51" s="21"/>
      <c r="SO51" s="21"/>
      <c r="SP51" s="21"/>
      <c r="SQ51" s="21"/>
      <c r="SR51" s="21"/>
      <c r="SS51" s="21"/>
      <c r="ST51" s="21"/>
      <c r="SU51" s="21"/>
      <c r="SV51" s="21"/>
      <c r="SW51" s="21"/>
      <c r="SX51" s="21"/>
      <c r="SY51" s="21"/>
      <c r="SZ51" s="21"/>
      <c r="TA51" s="21"/>
      <c r="TB51" s="21"/>
      <c r="TC51" s="21"/>
      <c r="TD51" s="21"/>
      <c r="TE51" s="21"/>
      <c r="TF51" s="21"/>
      <c r="TG51" s="21"/>
      <c r="TH51" s="21"/>
      <c r="TI51" s="21"/>
      <c r="TJ51" s="21"/>
      <c r="TK51" s="21"/>
      <c r="TL51" s="21"/>
      <c r="TM51" s="21"/>
      <c r="TN51" s="21"/>
      <c r="TO51" s="21"/>
      <c r="TP51" s="21"/>
      <c r="TQ51" s="21"/>
      <c r="TR51" s="21"/>
      <c r="TS51" s="21"/>
      <c r="TT51" s="21"/>
      <c r="TU51" s="21"/>
      <c r="TV51" s="21"/>
      <c r="TW51" s="21"/>
      <c r="TX51" s="21"/>
      <c r="TY51" s="21"/>
      <c r="TZ51" s="21"/>
      <c r="UA51" s="21"/>
      <c r="UB51" s="21"/>
      <c r="UC51" s="21"/>
      <c r="UD51" s="21"/>
      <c r="UE51" s="21"/>
      <c r="UF51" s="21"/>
      <c r="UG51" s="21"/>
      <c r="UH51" s="21"/>
      <c r="UI51" s="21"/>
      <c r="UJ51" s="21"/>
      <c r="UK51" s="21"/>
      <c r="UL51" s="21"/>
      <c r="UM51" s="21"/>
      <c r="UN51" s="21"/>
      <c r="UO51" s="21"/>
      <c r="UP51" s="21"/>
      <c r="UQ51" s="21"/>
      <c r="UR51" s="21"/>
      <c r="US51" s="21"/>
      <c r="UT51" s="21"/>
      <c r="UU51" s="21"/>
      <c r="UV51" s="21"/>
      <c r="UW51" s="21"/>
      <c r="UX51" s="21"/>
      <c r="UY51" s="21"/>
      <c r="UZ51" s="21"/>
      <c r="VA51" s="21"/>
      <c r="VB51" s="21"/>
      <c r="VC51" s="21"/>
      <c r="VD51" s="21"/>
      <c r="VE51" s="21"/>
      <c r="VF51" s="21"/>
      <c r="VG51" s="21"/>
      <c r="VH51" s="21"/>
      <c r="VI51" s="21"/>
      <c r="VJ51" s="21"/>
      <c r="VK51" s="21"/>
      <c r="VL51" s="21"/>
      <c r="VM51" s="21"/>
      <c r="VN51" s="21"/>
      <c r="VO51" s="21"/>
      <c r="VP51" s="21"/>
      <c r="VQ51" s="21"/>
      <c r="VR51" s="21"/>
      <c r="VS51" s="21"/>
      <c r="VT51" s="21"/>
      <c r="VU51" s="21"/>
      <c r="VV51" s="21"/>
      <c r="VW51" s="21"/>
      <c r="VX51" s="21"/>
      <c r="VY51" s="21"/>
      <c r="VZ51" s="21"/>
      <c r="WA51" s="21"/>
      <c r="WB51" s="21"/>
      <c r="WC51" s="21"/>
      <c r="WD51" s="21"/>
      <c r="WE51" s="21"/>
      <c r="WF51" s="21"/>
      <c r="WG51" s="21"/>
      <c r="WH51" s="21"/>
      <c r="WI51" s="21"/>
      <c r="WJ51" s="21"/>
      <c r="WK51" s="21"/>
      <c r="WL51" s="21"/>
      <c r="WM51" s="21"/>
      <c r="WN51" s="21"/>
      <c r="WO51" s="21"/>
      <c r="WP51" s="21"/>
      <c r="WQ51" s="21"/>
      <c r="WR51" s="21"/>
      <c r="WS51" s="21"/>
      <c r="WT51" s="21"/>
      <c r="WU51" s="21"/>
      <c r="WV51" s="21"/>
      <c r="WW51" s="21"/>
      <c r="WX51" s="21"/>
      <c r="WY51" s="21"/>
      <c r="WZ51" s="21"/>
      <c r="XA51" s="21"/>
      <c r="XB51" s="21"/>
      <c r="XC51" s="21"/>
      <c r="XD51" s="21"/>
      <c r="XE51" s="21"/>
      <c r="XF51" s="21"/>
      <c r="XG51" s="21"/>
      <c r="XH51" s="21"/>
      <c r="XI51" s="21"/>
      <c r="XJ51" s="21"/>
      <c r="XK51" s="21"/>
      <c r="XL51" s="21"/>
      <c r="XM51" s="21"/>
      <c r="XN51" s="21"/>
      <c r="XO51" s="21"/>
      <c r="XP51" s="21"/>
      <c r="XQ51" s="21"/>
      <c r="XR51" s="21"/>
      <c r="XS51" s="21"/>
      <c r="XT51" s="21"/>
      <c r="XU51" s="21"/>
      <c r="XV51" s="21"/>
      <c r="XW51" s="21"/>
      <c r="XX51" s="21"/>
      <c r="XY51" s="21"/>
      <c r="XZ51" s="21"/>
      <c r="YA51" s="21"/>
      <c r="YB51" s="21"/>
      <c r="YC51" s="21"/>
      <c r="YD51" s="21"/>
      <c r="YE51" s="21"/>
      <c r="YF51" s="21"/>
      <c r="YG51" s="21"/>
      <c r="YH51" s="21"/>
      <c r="YI51" s="21"/>
      <c r="YJ51" s="21"/>
      <c r="YK51" s="21"/>
      <c r="YL51" s="21"/>
      <c r="YM51" s="21"/>
      <c r="YN51" s="21"/>
      <c r="YO51" s="21"/>
      <c r="YP51" s="21"/>
      <c r="YQ51" s="21"/>
      <c r="YR51" s="21"/>
      <c r="YS51" s="21"/>
      <c r="YT51" s="21"/>
      <c r="YU51" s="21"/>
      <c r="YV51" s="21"/>
      <c r="YW51" s="21"/>
      <c r="YX51" s="21"/>
      <c r="YY51" s="21"/>
      <c r="YZ51" s="21"/>
      <c r="ZA51" s="21"/>
      <c r="ZB51" s="21"/>
      <c r="ZC51" s="21"/>
      <c r="ZD51" s="21"/>
      <c r="ZE51" s="21"/>
      <c r="ZF51" s="21"/>
      <c r="ZG51" s="21"/>
      <c r="ZH51" s="21"/>
      <c r="ZI51" s="21"/>
      <c r="ZJ51" s="21"/>
      <c r="ZK51" s="21"/>
      <c r="ZL51" s="21"/>
      <c r="ZM51" s="21"/>
      <c r="ZN51" s="21"/>
      <c r="ZO51" s="21"/>
      <c r="ZP51" s="21"/>
      <c r="ZQ51" s="21"/>
      <c r="ZR51" s="21"/>
      <c r="ZS51" s="21"/>
      <c r="ZT51" s="21"/>
      <c r="ZU51" s="21"/>
      <c r="ZV51" s="21"/>
      <c r="ZW51" s="21"/>
      <c r="ZX51" s="21"/>
      <c r="ZY51" s="21"/>
      <c r="ZZ51" s="21"/>
      <c r="AAA51" s="21"/>
      <c r="AAB51" s="21"/>
      <c r="AAC51" s="21"/>
      <c r="AAD51" s="21"/>
      <c r="AAE51" s="21"/>
      <c r="AAF51" s="21"/>
      <c r="AAG51" s="21"/>
      <c r="AAH51" s="21"/>
      <c r="AAI51" s="21"/>
      <c r="AAJ51" s="21"/>
      <c r="AAK51" s="21"/>
      <c r="AAL51" s="21"/>
      <c r="AAM51" s="21"/>
      <c r="AAN51" s="21"/>
      <c r="AAO51" s="21"/>
      <c r="AAP51" s="21"/>
      <c r="AAQ51" s="21"/>
      <c r="AAR51" s="21"/>
      <c r="AAS51" s="21"/>
      <c r="AAT51" s="21"/>
      <c r="AAU51" s="21"/>
      <c r="AAV51" s="21"/>
      <c r="AAW51" s="21"/>
      <c r="AAX51" s="21"/>
      <c r="AAY51" s="21"/>
      <c r="AAZ51" s="21"/>
      <c r="ABA51" s="21"/>
      <c r="ABB51" s="21"/>
      <c r="ABC51" s="21"/>
      <c r="ABD51" s="21"/>
      <c r="ABE51" s="21"/>
      <c r="ABF51" s="21"/>
      <c r="ABG51" s="21"/>
      <c r="ABH51" s="21"/>
      <c r="ABI51" s="21"/>
      <c r="ABJ51" s="21"/>
      <c r="ABK51" s="21"/>
      <c r="ABL51" s="21"/>
      <c r="ABM51" s="21"/>
      <c r="ABN51" s="21"/>
      <c r="ABO51" s="21"/>
      <c r="ABP51" s="21"/>
      <c r="ABQ51" s="21"/>
      <c r="ABR51" s="21"/>
      <c r="ABS51" s="21"/>
      <c r="ABT51" s="21"/>
      <c r="ABU51" s="21"/>
      <c r="ABV51" s="21"/>
      <c r="ABW51" s="21"/>
      <c r="ABX51" s="21"/>
      <c r="ABY51" s="21"/>
      <c r="ABZ51" s="21"/>
      <c r="ACA51" s="21"/>
      <c r="ACB51" s="21"/>
      <c r="ACC51" s="21"/>
      <c r="ACD51" s="21"/>
      <c r="ACE51" s="21"/>
      <c r="ACF51" s="21"/>
      <c r="ACG51" s="21"/>
      <c r="ACH51" s="21"/>
      <c r="ACI51" s="21"/>
      <c r="ACJ51" s="21"/>
      <c r="ACK51" s="21"/>
      <c r="ACL51" s="21"/>
      <c r="ACM51" s="21"/>
      <c r="ACN51" s="21"/>
      <c r="ACO51" s="21"/>
      <c r="ACP51" s="21"/>
      <c r="ACQ51" s="21"/>
      <c r="ACR51" s="21"/>
      <c r="ACS51" s="21"/>
      <c r="ACT51" s="21"/>
      <c r="ACU51" s="21"/>
      <c r="ACV51" s="21"/>
      <c r="ACW51" s="21"/>
      <c r="ACX51" s="21"/>
      <c r="ACY51" s="21"/>
      <c r="ACZ51" s="21"/>
      <c r="ADA51" s="21"/>
      <c r="ADB51" s="21"/>
      <c r="ADC51" s="21"/>
      <c r="ADD51" s="21"/>
      <c r="ADE51" s="21"/>
      <c r="ADF51" s="21"/>
      <c r="ADG51" s="21"/>
      <c r="ADH51" s="21"/>
      <c r="ADI51" s="21"/>
      <c r="ADJ51" s="21"/>
      <c r="ADK51" s="21"/>
      <c r="ADL51" s="21"/>
      <c r="ADM51" s="21"/>
      <c r="ADN51" s="21"/>
      <c r="ADO51" s="21"/>
      <c r="ADP51" s="21"/>
      <c r="ADQ51" s="21"/>
      <c r="ADR51" s="21"/>
      <c r="ADS51" s="21"/>
      <c r="ADT51" s="21"/>
      <c r="ADU51" s="21"/>
      <c r="ADV51" s="21"/>
      <c r="ADW51" s="21"/>
      <c r="ADX51" s="21"/>
      <c r="ADY51" s="21"/>
      <c r="ADZ51" s="21"/>
      <c r="AEA51" s="21"/>
      <c r="AEB51" s="21"/>
      <c r="AEC51" s="21"/>
      <c r="AED51" s="21"/>
      <c r="AEE51" s="21"/>
      <c r="AEF51" s="21"/>
      <c r="AEG51" s="21"/>
      <c r="AEH51" s="21"/>
      <c r="AEI51" s="21"/>
      <c r="AEJ51" s="21"/>
      <c r="AEK51" s="21"/>
      <c r="AEL51" s="21"/>
      <c r="AEM51" s="21"/>
      <c r="AEN51" s="21"/>
      <c r="AEO51" s="21"/>
      <c r="AEP51" s="21"/>
      <c r="AEQ51" s="21"/>
    </row>
    <row r="52" spans="1:823" ht="29" customHeight="1" x14ac:dyDescent="0.35">
      <c r="A52" s="261" t="s">
        <v>52</v>
      </c>
      <c r="B52" s="10" t="s">
        <v>187</v>
      </c>
      <c r="C52" s="125" t="s">
        <v>73</v>
      </c>
      <c r="D52" s="238">
        <v>240</v>
      </c>
      <c r="E52" s="126"/>
      <c r="F52" s="262">
        <v>12</v>
      </c>
      <c r="G52" s="12" t="s">
        <v>196</v>
      </c>
      <c r="H52" s="127">
        <v>36</v>
      </c>
      <c r="I52" s="11" t="s">
        <v>157</v>
      </c>
      <c r="J52" s="27" t="s">
        <v>210</v>
      </c>
      <c r="K52" s="127"/>
      <c r="L52" s="13">
        <v>8.75</v>
      </c>
      <c r="M52" s="319">
        <f t="shared" si="3"/>
        <v>0</v>
      </c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  <c r="ID52" s="20"/>
      <c r="IE52" s="20"/>
      <c r="IF52" s="20"/>
      <c r="IG52" s="20"/>
      <c r="IH52" s="20"/>
      <c r="II52" s="20"/>
      <c r="IJ52" s="20"/>
      <c r="IK52" s="20"/>
      <c r="IL52" s="20"/>
      <c r="IM52" s="20"/>
      <c r="IN52" s="20"/>
      <c r="IO52" s="20"/>
      <c r="IP52" s="20"/>
      <c r="IQ52" s="20"/>
      <c r="IR52" s="20"/>
      <c r="IS52" s="20"/>
      <c r="IT52" s="20"/>
      <c r="IU52" s="20"/>
      <c r="IV52" s="20"/>
      <c r="IW52" s="21"/>
      <c r="IX52" s="21"/>
      <c r="IY52" s="21"/>
      <c r="IZ52" s="21"/>
      <c r="JA52" s="21"/>
      <c r="JB52" s="21"/>
      <c r="JC52" s="21"/>
      <c r="JD52" s="21"/>
      <c r="JE52" s="21"/>
      <c r="JF52" s="21"/>
      <c r="JG52" s="21"/>
      <c r="JH52" s="21"/>
      <c r="JI52" s="21"/>
      <c r="JJ52" s="21"/>
      <c r="JK52" s="21"/>
      <c r="JL52" s="21"/>
      <c r="JM52" s="21"/>
      <c r="JN52" s="21"/>
      <c r="JO52" s="21"/>
      <c r="JP52" s="21"/>
      <c r="JQ52" s="21"/>
      <c r="JR52" s="21"/>
      <c r="JS52" s="21"/>
      <c r="JT52" s="21"/>
      <c r="JU52" s="21"/>
      <c r="JV52" s="21"/>
      <c r="JW52" s="21"/>
      <c r="JX52" s="21"/>
      <c r="JY52" s="21"/>
      <c r="JZ52" s="21"/>
      <c r="KA52" s="21"/>
      <c r="KB52" s="21"/>
      <c r="KC52" s="21"/>
      <c r="KD52" s="21"/>
      <c r="KE52" s="21"/>
      <c r="KF52" s="21"/>
      <c r="KG52" s="21"/>
      <c r="KH52" s="21"/>
      <c r="KI52" s="21"/>
      <c r="KJ52" s="21"/>
      <c r="KK52" s="21"/>
      <c r="KL52" s="21"/>
      <c r="KM52" s="21"/>
      <c r="KN52" s="21"/>
      <c r="KO52" s="21"/>
      <c r="KP52" s="21"/>
      <c r="KQ52" s="21"/>
      <c r="KR52" s="21"/>
      <c r="KS52" s="21"/>
      <c r="KT52" s="21"/>
      <c r="KU52" s="21"/>
      <c r="KV52" s="21"/>
      <c r="KW52" s="21"/>
      <c r="KX52" s="21"/>
      <c r="KY52" s="21"/>
      <c r="KZ52" s="21"/>
      <c r="LA52" s="21"/>
      <c r="LB52" s="21"/>
      <c r="LC52" s="21"/>
      <c r="LD52" s="21"/>
      <c r="LE52" s="21"/>
      <c r="LF52" s="21"/>
      <c r="LG52" s="21"/>
      <c r="LH52" s="21"/>
      <c r="LI52" s="21"/>
      <c r="LJ52" s="21"/>
      <c r="LK52" s="21"/>
      <c r="LL52" s="21"/>
      <c r="LM52" s="21"/>
      <c r="LN52" s="21"/>
      <c r="LO52" s="21"/>
      <c r="LP52" s="21"/>
      <c r="LQ52" s="21"/>
      <c r="LR52" s="21"/>
      <c r="LS52" s="21"/>
      <c r="LT52" s="21"/>
      <c r="LU52" s="21"/>
      <c r="LV52" s="21"/>
      <c r="LW52" s="21"/>
      <c r="LX52" s="21"/>
      <c r="LY52" s="21"/>
      <c r="LZ52" s="21"/>
      <c r="MA52" s="21"/>
      <c r="MB52" s="21"/>
      <c r="MC52" s="21"/>
      <c r="MD52" s="21"/>
      <c r="ME52" s="21"/>
      <c r="MF52" s="21"/>
      <c r="MG52" s="21"/>
      <c r="MH52" s="21"/>
      <c r="MI52" s="21"/>
      <c r="MJ52" s="21"/>
      <c r="MK52" s="21"/>
      <c r="ML52" s="21"/>
      <c r="MM52" s="21"/>
      <c r="MN52" s="21"/>
      <c r="MO52" s="21"/>
      <c r="MP52" s="21"/>
      <c r="MQ52" s="21"/>
      <c r="MR52" s="21"/>
      <c r="MS52" s="21"/>
      <c r="MT52" s="21"/>
      <c r="MU52" s="21"/>
      <c r="MV52" s="21"/>
      <c r="MW52" s="21"/>
      <c r="MX52" s="21"/>
      <c r="MY52" s="21"/>
      <c r="MZ52" s="21"/>
      <c r="NA52" s="21"/>
      <c r="NB52" s="21"/>
      <c r="NC52" s="21"/>
      <c r="ND52" s="21"/>
      <c r="NE52" s="21"/>
      <c r="NF52" s="21"/>
      <c r="NG52" s="21"/>
      <c r="NH52" s="21"/>
      <c r="NI52" s="21"/>
      <c r="NJ52" s="21"/>
      <c r="NK52" s="21"/>
      <c r="NL52" s="21"/>
      <c r="NM52" s="21"/>
      <c r="NN52" s="21"/>
      <c r="NO52" s="21"/>
      <c r="NP52" s="21"/>
      <c r="NQ52" s="21"/>
      <c r="NR52" s="21"/>
      <c r="NS52" s="21"/>
      <c r="NT52" s="21"/>
      <c r="NU52" s="21"/>
      <c r="NV52" s="21"/>
      <c r="NW52" s="21"/>
      <c r="NX52" s="21"/>
      <c r="NY52" s="21"/>
      <c r="NZ52" s="21"/>
      <c r="OA52" s="21"/>
      <c r="OB52" s="21"/>
      <c r="OC52" s="21"/>
      <c r="OD52" s="21"/>
      <c r="OE52" s="21"/>
      <c r="OF52" s="21"/>
      <c r="OG52" s="21"/>
      <c r="OH52" s="21"/>
      <c r="OI52" s="21"/>
      <c r="OJ52" s="21"/>
      <c r="OK52" s="21"/>
      <c r="OL52" s="21"/>
      <c r="OM52" s="21"/>
      <c r="ON52" s="21"/>
      <c r="OO52" s="21"/>
      <c r="OP52" s="21"/>
      <c r="OQ52" s="21"/>
      <c r="OR52" s="21"/>
      <c r="OS52" s="21"/>
      <c r="OT52" s="21"/>
      <c r="OU52" s="21"/>
      <c r="OV52" s="21"/>
      <c r="OW52" s="21"/>
      <c r="OX52" s="21"/>
      <c r="OY52" s="21"/>
      <c r="OZ52" s="21"/>
      <c r="PA52" s="21"/>
      <c r="PB52" s="21"/>
      <c r="PC52" s="21"/>
      <c r="PD52" s="21"/>
      <c r="PE52" s="21"/>
      <c r="PF52" s="21"/>
      <c r="PG52" s="21"/>
      <c r="PH52" s="21"/>
      <c r="PI52" s="21"/>
      <c r="PJ52" s="21"/>
      <c r="PK52" s="21"/>
      <c r="PL52" s="21"/>
      <c r="PM52" s="21"/>
      <c r="PN52" s="21"/>
      <c r="PO52" s="21"/>
      <c r="PP52" s="21"/>
      <c r="PQ52" s="21"/>
      <c r="PR52" s="21"/>
      <c r="PS52" s="21"/>
      <c r="PT52" s="21"/>
      <c r="PU52" s="21"/>
      <c r="PV52" s="21"/>
      <c r="PW52" s="21"/>
      <c r="PX52" s="21"/>
      <c r="PY52" s="21"/>
      <c r="PZ52" s="21"/>
      <c r="QA52" s="21"/>
      <c r="QB52" s="21"/>
      <c r="QC52" s="21"/>
      <c r="QD52" s="21"/>
      <c r="QE52" s="21"/>
      <c r="QF52" s="21"/>
      <c r="QG52" s="21"/>
      <c r="QH52" s="21"/>
      <c r="QI52" s="21"/>
      <c r="QJ52" s="21"/>
      <c r="QK52" s="21"/>
      <c r="QL52" s="21"/>
      <c r="QM52" s="21"/>
      <c r="QN52" s="21"/>
      <c r="QO52" s="21"/>
      <c r="QP52" s="21"/>
      <c r="QQ52" s="21"/>
      <c r="QR52" s="21"/>
      <c r="QS52" s="21"/>
      <c r="QT52" s="21"/>
      <c r="QU52" s="21"/>
      <c r="QV52" s="21"/>
      <c r="QW52" s="21"/>
      <c r="QX52" s="21"/>
      <c r="QY52" s="21"/>
      <c r="QZ52" s="21"/>
      <c r="RA52" s="21"/>
      <c r="RB52" s="21"/>
      <c r="RC52" s="21"/>
      <c r="RD52" s="21"/>
      <c r="RE52" s="21"/>
      <c r="RF52" s="21"/>
      <c r="RG52" s="21"/>
      <c r="RH52" s="21"/>
      <c r="RI52" s="21"/>
      <c r="RJ52" s="21"/>
      <c r="RK52" s="21"/>
      <c r="RL52" s="21"/>
      <c r="RM52" s="21"/>
      <c r="RN52" s="21"/>
      <c r="RO52" s="21"/>
      <c r="RP52" s="21"/>
      <c r="RQ52" s="21"/>
      <c r="RR52" s="21"/>
      <c r="RS52" s="21"/>
      <c r="RT52" s="21"/>
      <c r="RU52" s="21"/>
      <c r="RV52" s="21"/>
      <c r="RW52" s="21"/>
      <c r="RX52" s="21"/>
      <c r="RY52" s="21"/>
      <c r="RZ52" s="21"/>
      <c r="SA52" s="21"/>
      <c r="SB52" s="21"/>
      <c r="SC52" s="21"/>
      <c r="SD52" s="21"/>
      <c r="SE52" s="21"/>
      <c r="SF52" s="21"/>
      <c r="SG52" s="21"/>
      <c r="SH52" s="21"/>
      <c r="SI52" s="21"/>
      <c r="SJ52" s="21"/>
      <c r="SK52" s="21"/>
      <c r="SL52" s="21"/>
      <c r="SM52" s="21"/>
      <c r="SN52" s="21"/>
      <c r="SO52" s="21"/>
      <c r="SP52" s="21"/>
      <c r="SQ52" s="21"/>
      <c r="SR52" s="21"/>
      <c r="SS52" s="21"/>
      <c r="ST52" s="21"/>
      <c r="SU52" s="21"/>
      <c r="SV52" s="21"/>
      <c r="SW52" s="21"/>
      <c r="SX52" s="21"/>
      <c r="SY52" s="21"/>
      <c r="SZ52" s="21"/>
      <c r="TA52" s="21"/>
      <c r="TB52" s="21"/>
      <c r="TC52" s="21"/>
      <c r="TD52" s="21"/>
      <c r="TE52" s="21"/>
      <c r="TF52" s="21"/>
      <c r="TG52" s="21"/>
      <c r="TH52" s="21"/>
      <c r="TI52" s="21"/>
      <c r="TJ52" s="21"/>
      <c r="TK52" s="21"/>
      <c r="TL52" s="21"/>
      <c r="TM52" s="21"/>
      <c r="TN52" s="21"/>
      <c r="TO52" s="21"/>
      <c r="TP52" s="21"/>
      <c r="TQ52" s="21"/>
      <c r="TR52" s="21"/>
      <c r="TS52" s="21"/>
      <c r="TT52" s="21"/>
      <c r="TU52" s="21"/>
      <c r="TV52" s="21"/>
      <c r="TW52" s="21"/>
      <c r="TX52" s="21"/>
      <c r="TY52" s="21"/>
      <c r="TZ52" s="21"/>
      <c r="UA52" s="21"/>
      <c r="UB52" s="21"/>
      <c r="UC52" s="21"/>
      <c r="UD52" s="21"/>
      <c r="UE52" s="21"/>
      <c r="UF52" s="21"/>
      <c r="UG52" s="21"/>
      <c r="UH52" s="21"/>
      <c r="UI52" s="21"/>
      <c r="UJ52" s="21"/>
      <c r="UK52" s="21"/>
      <c r="UL52" s="21"/>
      <c r="UM52" s="21"/>
      <c r="UN52" s="21"/>
      <c r="UO52" s="21"/>
      <c r="UP52" s="21"/>
      <c r="UQ52" s="21"/>
      <c r="UR52" s="21"/>
      <c r="US52" s="21"/>
      <c r="UT52" s="21"/>
      <c r="UU52" s="21"/>
      <c r="UV52" s="21"/>
      <c r="UW52" s="21"/>
      <c r="UX52" s="21"/>
      <c r="UY52" s="21"/>
      <c r="UZ52" s="21"/>
      <c r="VA52" s="21"/>
      <c r="VB52" s="21"/>
      <c r="VC52" s="21"/>
      <c r="VD52" s="21"/>
      <c r="VE52" s="21"/>
      <c r="VF52" s="21"/>
      <c r="VG52" s="21"/>
      <c r="VH52" s="21"/>
      <c r="VI52" s="21"/>
      <c r="VJ52" s="21"/>
      <c r="VK52" s="21"/>
      <c r="VL52" s="21"/>
      <c r="VM52" s="21"/>
      <c r="VN52" s="21"/>
      <c r="VO52" s="21"/>
      <c r="VP52" s="21"/>
      <c r="VQ52" s="21"/>
      <c r="VR52" s="21"/>
      <c r="VS52" s="21"/>
      <c r="VT52" s="21"/>
      <c r="VU52" s="21"/>
      <c r="VV52" s="21"/>
      <c r="VW52" s="21"/>
      <c r="VX52" s="21"/>
      <c r="VY52" s="21"/>
      <c r="VZ52" s="21"/>
      <c r="WA52" s="21"/>
      <c r="WB52" s="21"/>
      <c r="WC52" s="21"/>
      <c r="WD52" s="21"/>
      <c r="WE52" s="21"/>
      <c r="WF52" s="21"/>
      <c r="WG52" s="21"/>
      <c r="WH52" s="21"/>
      <c r="WI52" s="21"/>
      <c r="WJ52" s="21"/>
      <c r="WK52" s="21"/>
      <c r="WL52" s="21"/>
      <c r="WM52" s="21"/>
      <c r="WN52" s="21"/>
      <c r="WO52" s="21"/>
      <c r="WP52" s="21"/>
      <c r="WQ52" s="21"/>
      <c r="WR52" s="21"/>
      <c r="WS52" s="21"/>
      <c r="WT52" s="21"/>
      <c r="WU52" s="21"/>
      <c r="WV52" s="21"/>
      <c r="WW52" s="21"/>
      <c r="WX52" s="21"/>
      <c r="WY52" s="21"/>
      <c r="WZ52" s="21"/>
      <c r="XA52" s="21"/>
      <c r="XB52" s="21"/>
      <c r="XC52" s="21"/>
      <c r="XD52" s="21"/>
      <c r="XE52" s="21"/>
      <c r="XF52" s="21"/>
      <c r="XG52" s="21"/>
      <c r="XH52" s="21"/>
      <c r="XI52" s="21"/>
      <c r="XJ52" s="21"/>
      <c r="XK52" s="21"/>
      <c r="XL52" s="21"/>
      <c r="XM52" s="21"/>
      <c r="XN52" s="21"/>
      <c r="XO52" s="21"/>
      <c r="XP52" s="21"/>
      <c r="XQ52" s="21"/>
      <c r="XR52" s="21"/>
      <c r="XS52" s="21"/>
      <c r="XT52" s="21"/>
      <c r="XU52" s="21"/>
      <c r="XV52" s="21"/>
      <c r="XW52" s="21"/>
      <c r="XX52" s="21"/>
      <c r="XY52" s="21"/>
      <c r="XZ52" s="21"/>
      <c r="YA52" s="21"/>
      <c r="YB52" s="21"/>
      <c r="YC52" s="21"/>
      <c r="YD52" s="21"/>
      <c r="YE52" s="21"/>
      <c r="YF52" s="21"/>
      <c r="YG52" s="21"/>
      <c r="YH52" s="21"/>
      <c r="YI52" s="21"/>
      <c r="YJ52" s="21"/>
      <c r="YK52" s="21"/>
      <c r="YL52" s="21"/>
      <c r="YM52" s="21"/>
      <c r="YN52" s="21"/>
      <c r="YO52" s="21"/>
      <c r="YP52" s="21"/>
      <c r="YQ52" s="21"/>
      <c r="YR52" s="21"/>
      <c r="YS52" s="21"/>
      <c r="YT52" s="21"/>
      <c r="YU52" s="21"/>
      <c r="YV52" s="21"/>
      <c r="YW52" s="21"/>
      <c r="YX52" s="21"/>
      <c r="YY52" s="21"/>
      <c r="YZ52" s="21"/>
      <c r="ZA52" s="21"/>
      <c r="ZB52" s="21"/>
      <c r="ZC52" s="21"/>
      <c r="ZD52" s="21"/>
      <c r="ZE52" s="21"/>
      <c r="ZF52" s="21"/>
      <c r="ZG52" s="21"/>
      <c r="ZH52" s="21"/>
      <c r="ZI52" s="21"/>
      <c r="ZJ52" s="21"/>
      <c r="ZK52" s="21"/>
      <c r="ZL52" s="21"/>
      <c r="ZM52" s="21"/>
      <c r="ZN52" s="21"/>
      <c r="ZO52" s="21"/>
      <c r="ZP52" s="21"/>
      <c r="ZQ52" s="21"/>
      <c r="ZR52" s="21"/>
      <c r="ZS52" s="21"/>
      <c r="ZT52" s="21"/>
      <c r="ZU52" s="21"/>
      <c r="ZV52" s="21"/>
      <c r="ZW52" s="21"/>
      <c r="ZX52" s="21"/>
      <c r="ZY52" s="21"/>
      <c r="ZZ52" s="21"/>
      <c r="AAA52" s="21"/>
      <c r="AAB52" s="21"/>
      <c r="AAC52" s="21"/>
      <c r="AAD52" s="21"/>
      <c r="AAE52" s="21"/>
      <c r="AAF52" s="21"/>
      <c r="AAG52" s="21"/>
      <c r="AAH52" s="21"/>
      <c r="AAI52" s="21"/>
      <c r="AAJ52" s="21"/>
      <c r="AAK52" s="21"/>
      <c r="AAL52" s="21"/>
      <c r="AAM52" s="21"/>
      <c r="AAN52" s="21"/>
      <c r="AAO52" s="21"/>
      <c r="AAP52" s="21"/>
      <c r="AAQ52" s="21"/>
      <c r="AAR52" s="21"/>
      <c r="AAS52" s="21"/>
      <c r="AAT52" s="21"/>
      <c r="AAU52" s="21"/>
      <c r="AAV52" s="21"/>
      <c r="AAW52" s="21"/>
      <c r="AAX52" s="21"/>
      <c r="AAY52" s="21"/>
      <c r="AAZ52" s="21"/>
      <c r="ABA52" s="21"/>
      <c r="ABB52" s="21"/>
      <c r="ABC52" s="21"/>
      <c r="ABD52" s="21"/>
      <c r="ABE52" s="21"/>
      <c r="ABF52" s="21"/>
      <c r="ABG52" s="21"/>
      <c r="ABH52" s="21"/>
      <c r="ABI52" s="21"/>
      <c r="ABJ52" s="21"/>
      <c r="ABK52" s="21"/>
      <c r="ABL52" s="21"/>
      <c r="ABM52" s="21"/>
      <c r="ABN52" s="21"/>
      <c r="ABO52" s="21"/>
      <c r="ABP52" s="21"/>
      <c r="ABQ52" s="21"/>
      <c r="ABR52" s="21"/>
      <c r="ABS52" s="21"/>
      <c r="ABT52" s="21"/>
      <c r="ABU52" s="21"/>
      <c r="ABV52" s="21"/>
      <c r="ABW52" s="21"/>
      <c r="ABX52" s="21"/>
      <c r="ABY52" s="21"/>
      <c r="ABZ52" s="21"/>
      <c r="ACA52" s="21"/>
      <c r="ACB52" s="21"/>
      <c r="ACC52" s="21"/>
      <c r="ACD52" s="21"/>
      <c r="ACE52" s="21"/>
      <c r="ACF52" s="21"/>
      <c r="ACG52" s="21"/>
      <c r="ACH52" s="21"/>
      <c r="ACI52" s="21"/>
      <c r="ACJ52" s="21"/>
      <c r="ACK52" s="21"/>
      <c r="ACL52" s="21"/>
      <c r="ACM52" s="21"/>
      <c r="ACN52" s="21"/>
      <c r="ACO52" s="21"/>
      <c r="ACP52" s="21"/>
      <c r="ACQ52" s="21"/>
      <c r="ACR52" s="21"/>
      <c r="ACS52" s="21"/>
      <c r="ACT52" s="21"/>
      <c r="ACU52" s="21"/>
      <c r="ACV52" s="21"/>
      <c r="ACW52" s="21"/>
      <c r="ACX52" s="21"/>
      <c r="ACY52" s="21"/>
      <c r="ACZ52" s="21"/>
      <c r="ADA52" s="21"/>
      <c r="ADB52" s="21"/>
      <c r="ADC52" s="21"/>
      <c r="ADD52" s="21"/>
      <c r="ADE52" s="21"/>
      <c r="ADF52" s="21"/>
      <c r="ADG52" s="21"/>
      <c r="ADH52" s="21"/>
      <c r="ADI52" s="21"/>
      <c r="ADJ52" s="21"/>
      <c r="ADK52" s="21"/>
      <c r="ADL52" s="21"/>
      <c r="ADM52" s="21"/>
      <c r="ADN52" s="21"/>
      <c r="ADO52" s="21"/>
      <c r="ADP52" s="21"/>
      <c r="ADQ52" s="21"/>
      <c r="ADR52" s="21"/>
      <c r="ADS52" s="21"/>
      <c r="ADT52" s="21"/>
      <c r="ADU52" s="21"/>
      <c r="ADV52" s="21"/>
      <c r="ADW52" s="21"/>
      <c r="ADX52" s="21"/>
      <c r="ADY52" s="21"/>
      <c r="ADZ52" s="21"/>
      <c r="AEA52" s="21"/>
      <c r="AEB52" s="21"/>
      <c r="AEC52" s="21"/>
      <c r="AED52" s="21"/>
      <c r="AEE52" s="21"/>
      <c r="AEF52" s="21"/>
      <c r="AEG52" s="21"/>
      <c r="AEH52" s="21"/>
      <c r="AEI52" s="21"/>
      <c r="AEJ52" s="21"/>
      <c r="AEK52" s="21"/>
      <c r="AEL52" s="21"/>
      <c r="AEM52" s="21"/>
      <c r="AEN52" s="21"/>
      <c r="AEO52" s="21"/>
      <c r="AEP52" s="21"/>
      <c r="AEQ52" s="21"/>
    </row>
    <row r="53" spans="1:823" ht="29" customHeight="1" x14ac:dyDescent="0.35">
      <c r="A53" s="260" t="s">
        <v>52</v>
      </c>
      <c r="B53" s="48" t="s">
        <v>188</v>
      </c>
      <c r="C53" s="151" t="s">
        <v>73</v>
      </c>
      <c r="D53" s="259">
        <v>240</v>
      </c>
      <c r="E53" s="152"/>
      <c r="F53" s="263">
        <v>12</v>
      </c>
      <c r="G53" s="153" t="s">
        <v>196</v>
      </c>
      <c r="H53" s="154">
        <v>36</v>
      </c>
      <c r="I53" s="49" t="s">
        <v>158</v>
      </c>
      <c r="J53" s="50" t="s">
        <v>203</v>
      </c>
      <c r="K53" s="154"/>
      <c r="L53" s="51">
        <v>8.75</v>
      </c>
      <c r="M53" s="323">
        <f t="shared" si="3"/>
        <v>0</v>
      </c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  <c r="ID53" s="20"/>
      <c r="IE53" s="20"/>
      <c r="IF53" s="20"/>
      <c r="IG53" s="20"/>
      <c r="IH53" s="20"/>
      <c r="II53" s="20"/>
      <c r="IJ53" s="20"/>
      <c r="IK53" s="20"/>
      <c r="IL53" s="20"/>
      <c r="IM53" s="20"/>
      <c r="IN53" s="20"/>
      <c r="IO53" s="20"/>
      <c r="IP53" s="20"/>
      <c r="IQ53" s="20"/>
      <c r="IR53" s="20"/>
      <c r="IS53" s="20"/>
      <c r="IT53" s="20"/>
      <c r="IU53" s="20"/>
      <c r="IV53" s="20"/>
      <c r="IW53" s="21"/>
      <c r="IX53" s="21"/>
      <c r="IY53" s="21"/>
      <c r="IZ53" s="21"/>
      <c r="JA53" s="21"/>
      <c r="JB53" s="21"/>
      <c r="JC53" s="21"/>
      <c r="JD53" s="21"/>
      <c r="JE53" s="21"/>
      <c r="JF53" s="21"/>
      <c r="JG53" s="21"/>
      <c r="JH53" s="21"/>
      <c r="JI53" s="21"/>
      <c r="JJ53" s="21"/>
      <c r="JK53" s="21"/>
      <c r="JL53" s="21"/>
      <c r="JM53" s="21"/>
      <c r="JN53" s="21"/>
      <c r="JO53" s="21"/>
      <c r="JP53" s="21"/>
      <c r="JQ53" s="21"/>
      <c r="JR53" s="21"/>
      <c r="JS53" s="21"/>
      <c r="JT53" s="21"/>
      <c r="JU53" s="21"/>
      <c r="JV53" s="21"/>
      <c r="JW53" s="21"/>
      <c r="JX53" s="21"/>
      <c r="JY53" s="21"/>
      <c r="JZ53" s="21"/>
      <c r="KA53" s="21"/>
      <c r="KB53" s="21"/>
      <c r="KC53" s="21"/>
      <c r="KD53" s="21"/>
      <c r="KE53" s="21"/>
      <c r="KF53" s="21"/>
      <c r="KG53" s="21"/>
      <c r="KH53" s="21"/>
      <c r="KI53" s="21"/>
      <c r="KJ53" s="21"/>
      <c r="KK53" s="21"/>
      <c r="KL53" s="21"/>
      <c r="KM53" s="21"/>
      <c r="KN53" s="21"/>
      <c r="KO53" s="21"/>
      <c r="KP53" s="21"/>
      <c r="KQ53" s="21"/>
      <c r="KR53" s="21"/>
      <c r="KS53" s="21"/>
      <c r="KT53" s="21"/>
      <c r="KU53" s="21"/>
      <c r="KV53" s="21"/>
      <c r="KW53" s="21"/>
      <c r="KX53" s="21"/>
      <c r="KY53" s="21"/>
      <c r="KZ53" s="21"/>
      <c r="LA53" s="21"/>
      <c r="LB53" s="21"/>
      <c r="LC53" s="21"/>
      <c r="LD53" s="21"/>
      <c r="LE53" s="21"/>
      <c r="LF53" s="21"/>
      <c r="LG53" s="21"/>
      <c r="LH53" s="21"/>
      <c r="LI53" s="21"/>
      <c r="LJ53" s="21"/>
      <c r="LK53" s="21"/>
      <c r="LL53" s="21"/>
      <c r="LM53" s="21"/>
      <c r="LN53" s="21"/>
      <c r="LO53" s="21"/>
      <c r="LP53" s="21"/>
      <c r="LQ53" s="21"/>
      <c r="LR53" s="21"/>
      <c r="LS53" s="21"/>
      <c r="LT53" s="21"/>
      <c r="LU53" s="21"/>
      <c r="LV53" s="21"/>
      <c r="LW53" s="21"/>
      <c r="LX53" s="21"/>
      <c r="LY53" s="21"/>
      <c r="LZ53" s="21"/>
      <c r="MA53" s="21"/>
      <c r="MB53" s="21"/>
      <c r="MC53" s="21"/>
      <c r="MD53" s="21"/>
      <c r="ME53" s="21"/>
      <c r="MF53" s="21"/>
      <c r="MG53" s="21"/>
      <c r="MH53" s="21"/>
      <c r="MI53" s="21"/>
      <c r="MJ53" s="21"/>
      <c r="MK53" s="21"/>
      <c r="ML53" s="21"/>
      <c r="MM53" s="21"/>
      <c r="MN53" s="21"/>
      <c r="MO53" s="21"/>
      <c r="MP53" s="21"/>
      <c r="MQ53" s="21"/>
      <c r="MR53" s="21"/>
      <c r="MS53" s="21"/>
      <c r="MT53" s="21"/>
      <c r="MU53" s="21"/>
      <c r="MV53" s="21"/>
      <c r="MW53" s="21"/>
      <c r="MX53" s="21"/>
      <c r="MY53" s="21"/>
      <c r="MZ53" s="21"/>
      <c r="NA53" s="21"/>
      <c r="NB53" s="21"/>
      <c r="NC53" s="21"/>
      <c r="ND53" s="21"/>
      <c r="NE53" s="21"/>
      <c r="NF53" s="21"/>
      <c r="NG53" s="21"/>
      <c r="NH53" s="21"/>
      <c r="NI53" s="21"/>
      <c r="NJ53" s="21"/>
      <c r="NK53" s="21"/>
      <c r="NL53" s="21"/>
      <c r="NM53" s="21"/>
      <c r="NN53" s="21"/>
      <c r="NO53" s="21"/>
      <c r="NP53" s="21"/>
      <c r="NQ53" s="21"/>
      <c r="NR53" s="21"/>
      <c r="NS53" s="21"/>
      <c r="NT53" s="21"/>
      <c r="NU53" s="21"/>
      <c r="NV53" s="21"/>
      <c r="NW53" s="21"/>
      <c r="NX53" s="21"/>
      <c r="NY53" s="21"/>
      <c r="NZ53" s="21"/>
      <c r="OA53" s="21"/>
      <c r="OB53" s="21"/>
      <c r="OC53" s="21"/>
      <c r="OD53" s="21"/>
      <c r="OE53" s="21"/>
      <c r="OF53" s="21"/>
      <c r="OG53" s="21"/>
      <c r="OH53" s="21"/>
      <c r="OI53" s="21"/>
      <c r="OJ53" s="21"/>
      <c r="OK53" s="21"/>
      <c r="OL53" s="21"/>
      <c r="OM53" s="21"/>
      <c r="ON53" s="21"/>
      <c r="OO53" s="21"/>
      <c r="OP53" s="21"/>
      <c r="OQ53" s="21"/>
      <c r="OR53" s="21"/>
      <c r="OS53" s="21"/>
      <c r="OT53" s="21"/>
      <c r="OU53" s="21"/>
      <c r="OV53" s="21"/>
      <c r="OW53" s="21"/>
      <c r="OX53" s="21"/>
      <c r="OY53" s="21"/>
      <c r="OZ53" s="21"/>
      <c r="PA53" s="21"/>
      <c r="PB53" s="21"/>
      <c r="PC53" s="21"/>
      <c r="PD53" s="21"/>
      <c r="PE53" s="21"/>
      <c r="PF53" s="21"/>
      <c r="PG53" s="21"/>
      <c r="PH53" s="21"/>
      <c r="PI53" s="21"/>
      <c r="PJ53" s="21"/>
      <c r="PK53" s="21"/>
      <c r="PL53" s="21"/>
      <c r="PM53" s="21"/>
      <c r="PN53" s="21"/>
      <c r="PO53" s="21"/>
      <c r="PP53" s="21"/>
      <c r="PQ53" s="21"/>
      <c r="PR53" s="21"/>
      <c r="PS53" s="21"/>
      <c r="PT53" s="21"/>
      <c r="PU53" s="21"/>
      <c r="PV53" s="21"/>
      <c r="PW53" s="21"/>
      <c r="PX53" s="21"/>
      <c r="PY53" s="21"/>
      <c r="PZ53" s="21"/>
      <c r="QA53" s="21"/>
      <c r="QB53" s="21"/>
      <c r="QC53" s="21"/>
      <c r="QD53" s="21"/>
      <c r="QE53" s="21"/>
      <c r="QF53" s="21"/>
      <c r="QG53" s="21"/>
      <c r="QH53" s="21"/>
      <c r="QI53" s="21"/>
      <c r="QJ53" s="21"/>
      <c r="QK53" s="21"/>
      <c r="QL53" s="21"/>
      <c r="QM53" s="21"/>
      <c r="QN53" s="21"/>
      <c r="QO53" s="21"/>
      <c r="QP53" s="21"/>
      <c r="QQ53" s="21"/>
      <c r="QR53" s="21"/>
      <c r="QS53" s="21"/>
      <c r="QT53" s="21"/>
      <c r="QU53" s="21"/>
      <c r="QV53" s="21"/>
      <c r="QW53" s="21"/>
      <c r="QX53" s="21"/>
      <c r="QY53" s="21"/>
      <c r="QZ53" s="21"/>
      <c r="RA53" s="21"/>
      <c r="RB53" s="21"/>
      <c r="RC53" s="21"/>
      <c r="RD53" s="21"/>
      <c r="RE53" s="21"/>
      <c r="RF53" s="21"/>
      <c r="RG53" s="21"/>
      <c r="RH53" s="21"/>
      <c r="RI53" s="21"/>
      <c r="RJ53" s="21"/>
      <c r="RK53" s="21"/>
      <c r="RL53" s="21"/>
      <c r="RM53" s="21"/>
      <c r="RN53" s="21"/>
      <c r="RO53" s="21"/>
      <c r="RP53" s="21"/>
      <c r="RQ53" s="21"/>
      <c r="RR53" s="21"/>
      <c r="RS53" s="21"/>
      <c r="RT53" s="21"/>
      <c r="RU53" s="21"/>
      <c r="RV53" s="21"/>
      <c r="RW53" s="21"/>
      <c r="RX53" s="21"/>
      <c r="RY53" s="21"/>
      <c r="RZ53" s="21"/>
      <c r="SA53" s="21"/>
      <c r="SB53" s="21"/>
      <c r="SC53" s="21"/>
      <c r="SD53" s="21"/>
      <c r="SE53" s="21"/>
      <c r="SF53" s="21"/>
      <c r="SG53" s="21"/>
      <c r="SH53" s="21"/>
      <c r="SI53" s="21"/>
      <c r="SJ53" s="21"/>
      <c r="SK53" s="21"/>
      <c r="SL53" s="21"/>
      <c r="SM53" s="21"/>
      <c r="SN53" s="21"/>
      <c r="SO53" s="21"/>
      <c r="SP53" s="21"/>
      <c r="SQ53" s="21"/>
      <c r="SR53" s="21"/>
      <c r="SS53" s="21"/>
      <c r="ST53" s="21"/>
      <c r="SU53" s="21"/>
      <c r="SV53" s="21"/>
      <c r="SW53" s="21"/>
      <c r="SX53" s="21"/>
      <c r="SY53" s="21"/>
      <c r="SZ53" s="21"/>
      <c r="TA53" s="21"/>
      <c r="TB53" s="21"/>
      <c r="TC53" s="21"/>
      <c r="TD53" s="21"/>
      <c r="TE53" s="21"/>
      <c r="TF53" s="21"/>
      <c r="TG53" s="21"/>
      <c r="TH53" s="21"/>
      <c r="TI53" s="21"/>
      <c r="TJ53" s="21"/>
      <c r="TK53" s="21"/>
      <c r="TL53" s="21"/>
      <c r="TM53" s="21"/>
      <c r="TN53" s="21"/>
      <c r="TO53" s="21"/>
      <c r="TP53" s="21"/>
      <c r="TQ53" s="21"/>
      <c r="TR53" s="21"/>
      <c r="TS53" s="21"/>
      <c r="TT53" s="21"/>
      <c r="TU53" s="21"/>
      <c r="TV53" s="21"/>
      <c r="TW53" s="21"/>
      <c r="TX53" s="21"/>
      <c r="TY53" s="21"/>
      <c r="TZ53" s="21"/>
      <c r="UA53" s="21"/>
      <c r="UB53" s="21"/>
      <c r="UC53" s="21"/>
      <c r="UD53" s="21"/>
      <c r="UE53" s="21"/>
      <c r="UF53" s="21"/>
      <c r="UG53" s="21"/>
      <c r="UH53" s="21"/>
      <c r="UI53" s="21"/>
      <c r="UJ53" s="21"/>
      <c r="UK53" s="21"/>
      <c r="UL53" s="21"/>
      <c r="UM53" s="21"/>
      <c r="UN53" s="21"/>
      <c r="UO53" s="21"/>
      <c r="UP53" s="21"/>
      <c r="UQ53" s="21"/>
      <c r="UR53" s="21"/>
      <c r="US53" s="21"/>
      <c r="UT53" s="21"/>
      <c r="UU53" s="21"/>
      <c r="UV53" s="21"/>
      <c r="UW53" s="21"/>
      <c r="UX53" s="21"/>
      <c r="UY53" s="21"/>
      <c r="UZ53" s="21"/>
      <c r="VA53" s="21"/>
      <c r="VB53" s="21"/>
      <c r="VC53" s="21"/>
      <c r="VD53" s="21"/>
      <c r="VE53" s="21"/>
      <c r="VF53" s="21"/>
      <c r="VG53" s="21"/>
      <c r="VH53" s="21"/>
      <c r="VI53" s="21"/>
      <c r="VJ53" s="21"/>
      <c r="VK53" s="21"/>
      <c r="VL53" s="21"/>
      <c r="VM53" s="21"/>
      <c r="VN53" s="21"/>
      <c r="VO53" s="21"/>
      <c r="VP53" s="21"/>
      <c r="VQ53" s="21"/>
      <c r="VR53" s="21"/>
      <c r="VS53" s="21"/>
      <c r="VT53" s="21"/>
      <c r="VU53" s="21"/>
      <c r="VV53" s="21"/>
      <c r="VW53" s="21"/>
      <c r="VX53" s="21"/>
      <c r="VY53" s="21"/>
      <c r="VZ53" s="21"/>
      <c r="WA53" s="21"/>
      <c r="WB53" s="21"/>
      <c r="WC53" s="21"/>
      <c r="WD53" s="21"/>
      <c r="WE53" s="21"/>
      <c r="WF53" s="21"/>
      <c r="WG53" s="21"/>
      <c r="WH53" s="21"/>
      <c r="WI53" s="21"/>
      <c r="WJ53" s="21"/>
      <c r="WK53" s="21"/>
      <c r="WL53" s="21"/>
      <c r="WM53" s="21"/>
      <c r="WN53" s="21"/>
      <c r="WO53" s="21"/>
      <c r="WP53" s="21"/>
      <c r="WQ53" s="21"/>
      <c r="WR53" s="21"/>
      <c r="WS53" s="21"/>
      <c r="WT53" s="21"/>
      <c r="WU53" s="21"/>
      <c r="WV53" s="21"/>
      <c r="WW53" s="21"/>
      <c r="WX53" s="21"/>
      <c r="WY53" s="21"/>
      <c r="WZ53" s="21"/>
      <c r="XA53" s="21"/>
      <c r="XB53" s="21"/>
      <c r="XC53" s="21"/>
      <c r="XD53" s="21"/>
      <c r="XE53" s="21"/>
      <c r="XF53" s="21"/>
      <c r="XG53" s="21"/>
      <c r="XH53" s="21"/>
      <c r="XI53" s="21"/>
      <c r="XJ53" s="21"/>
      <c r="XK53" s="21"/>
      <c r="XL53" s="21"/>
      <c r="XM53" s="21"/>
      <c r="XN53" s="21"/>
      <c r="XO53" s="21"/>
      <c r="XP53" s="21"/>
      <c r="XQ53" s="21"/>
      <c r="XR53" s="21"/>
      <c r="XS53" s="21"/>
      <c r="XT53" s="21"/>
      <c r="XU53" s="21"/>
      <c r="XV53" s="21"/>
      <c r="XW53" s="21"/>
      <c r="XX53" s="21"/>
      <c r="XY53" s="21"/>
      <c r="XZ53" s="21"/>
      <c r="YA53" s="21"/>
      <c r="YB53" s="21"/>
      <c r="YC53" s="21"/>
      <c r="YD53" s="21"/>
      <c r="YE53" s="21"/>
      <c r="YF53" s="21"/>
      <c r="YG53" s="21"/>
      <c r="YH53" s="21"/>
      <c r="YI53" s="21"/>
      <c r="YJ53" s="21"/>
      <c r="YK53" s="21"/>
      <c r="YL53" s="21"/>
      <c r="YM53" s="21"/>
      <c r="YN53" s="21"/>
      <c r="YO53" s="21"/>
      <c r="YP53" s="21"/>
      <c r="YQ53" s="21"/>
      <c r="YR53" s="21"/>
      <c r="YS53" s="21"/>
      <c r="YT53" s="21"/>
      <c r="YU53" s="21"/>
      <c r="YV53" s="21"/>
      <c r="YW53" s="21"/>
      <c r="YX53" s="21"/>
      <c r="YY53" s="21"/>
      <c r="YZ53" s="21"/>
      <c r="ZA53" s="21"/>
      <c r="ZB53" s="21"/>
      <c r="ZC53" s="21"/>
      <c r="ZD53" s="21"/>
      <c r="ZE53" s="21"/>
      <c r="ZF53" s="21"/>
      <c r="ZG53" s="21"/>
      <c r="ZH53" s="21"/>
      <c r="ZI53" s="21"/>
      <c r="ZJ53" s="21"/>
      <c r="ZK53" s="21"/>
      <c r="ZL53" s="21"/>
      <c r="ZM53" s="21"/>
      <c r="ZN53" s="21"/>
      <c r="ZO53" s="21"/>
      <c r="ZP53" s="21"/>
      <c r="ZQ53" s="21"/>
      <c r="ZR53" s="21"/>
      <c r="ZS53" s="21"/>
      <c r="ZT53" s="21"/>
      <c r="ZU53" s="21"/>
      <c r="ZV53" s="21"/>
      <c r="ZW53" s="21"/>
      <c r="ZX53" s="21"/>
      <c r="ZY53" s="21"/>
      <c r="ZZ53" s="21"/>
      <c r="AAA53" s="21"/>
      <c r="AAB53" s="21"/>
      <c r="AAC53" s="21"/>
      <c r="AAD53" s="21"/>
      <c r="AAE53" s="21"/>
      <c r="AAF53" s="21"/>
      <c r="AAG53" s="21"/>
      <c r="AAH53" s="21"/>
      <c r="AAI53" s="21"/>
      <c r="AAJ53" s="21"/>
      <c r="AAK53" s="21"/>
      <c r="AAL53" s="21"/>
      <c r="AAM53" s="21"/>
      <c r="AAN53" s="21"/>
      <c r="AAO53" s="21"/>
      <c r="AAP53" s="21"/>
      <c r="AAQ53" s="21"/>
      <c r="AAR53" s="21"/>
      <c r="AAS53" s="21"/>
      <c r="AAT53" s="21"/>
      <c r="AAU53" s="21"/>
      <c r="AAV53" s="21"/>
      <c r="AAW53" s="21"/>
      <c r="AAX53" s="21"/>
      <c r="AAY53" s="21"/>
      <c r="AAZ53" s="21"/>
      <c r="ABA53" s="21"/>
      <c r="ABB53" s="21"/>
      <c r="ABC53" s="21"/>
      <c r="ABD53" s="21"/>
      <c r="ABE53" s="21"/>
      <c r="ABF53" s="21"/>
      <c r="ABG53" s="21"/>
      <c r="ABH53" s="21"/>
      <c r="ABI53" s="21"/>
      <c r="ABJ53" s="21"/>
      <c r="ABK53" s="21"/>
      <c r="ABL53" s="21"/>
      <c r="ABM53" s="21"/>
      <c r="ABN53" s="21"/>
      <c r="ABO53" s="21"/>
      <c r="ABP53" s="21"/>
      <c r="ABQ53" s="21"/>
      <c r="ABR53" s="21"/>
      <c r="ABS53" s="21"/>
      <c r="ABT53" s="21"/>
      <c r="ABU53" s="21"/>
      <c r="ABV53" s="21"/>
      <c r="ABW53" s="21"/>
      <c r="ABX53" s="21"/>
      <c r="ABY53" s="21"/>
      <c r="ABZ53" s="21"/>
      <c r="ACA53" s="21"/>
      <c r="ACB53" s="21"/>
      <c r="ACC53" s="21"/>
      <c r="ACD53" s="21"/>
      <c r="ACE53" s="21"/>
      <c r="ACF53" s="21"/>
      <c r="ACG53" s="21"/>
      <c r="ACH53" s="21"/>
      <c r="ACI53" s="21"/>
      <c r="ACJ53" s="21"/>
      <c r="ACK53" s="21"/>
      <c r="ACL53" s="21"/>
      <c r="ACM53" s="21"/>
      <c r="ACN53" s="21"/>
      <c r="ACO53" s="21"/>
      <c r="ACP53" s="21"/>
      <c r="ACQ53" s="21"/>
      <c r="ACR53" s="21"/>
      <c r="ACS53" s="21"/>
      <c r="ACT53" s="21"/>
      <c r="ACU53" s="21"/>
      <c r="ACV53" s="21"/>
      <c r="ACW53" s="21"/>
      <c r="ACX53" s="21"/>
      <c r="ACY53" s="21"/>
      <c r="ACZ53" s="21"/>
      <c r="ADA53" s="21"/>
      <c r="ADB53" s="21"/>
      <c r="ADC53" s="21"/>
      <c r="ADD53" s="21"/>
      <c r="ADE53" s="21"/>
      <c r="ADF53" s="21"/>
      <c r="ADG53" s="21"/>
      <c r="ADH53" s="21"/>
      <c r="ADI53" s="21"/>
      <c r="ADJ53" s="21"/>
      <c r="ADK53" s="21"/>
      <c r="ADL53" s="21"/>
      <c r="ADM53" s="21"/>
      <c r="ADN53" s="21"/>
      <c r="ADO53" s="21"/>
      <c r="ADP53" s="21"/>
      <c r="ADQ53" s="21"/>
      <c r="ADR53" s="21"/>
      <c r="ADS53" s="21"/>
      <c r="ADT53" s="21"/>
      <c r="ADU53" s="21"/>
      <c r="ADV53" s="21"/>
      <c r="ADW53" s="21"/>
      <c r="ADX53" s="21"/>
      <c r="ADY53" s="21"/>
      <c r="ADZ53" s="21"/>
      <c r="AEA53" s="21"/>
      <c r="AEB53" s="21"/>
      <c r="AEC53" s="21"/>
      <c r="AED53" s="21"/>
      <c r="AEE53" s="21"/>
      <c r="AEF53" s="21"/>
      <c r="AEG53" s="21"/>
      <c r="AEH53" s="21"/>
      <c r="AEI53" s="21"/>
      <c r="AEJ53" s="21"/>
      <c r="AEK53" s="21"/>
      <c r="AEL53" s="21"/>
      <c r="AEM53" s="21"/>
      <c r="AEN53" s="21"/>
      <c r="AEO53" s="21"/>
      <c r="AEP53" s="21"/>
      <c r="AEQ53" s="21"/>
    </row>
    <row r="54" spans="1:823" ht="29" customHeight="1" x14ac:dyDescent="0.35">
      <c r="A54" s="261" t="s">
        <v>52</v>
      </c>
      <c r="B54" s="10" t="s">
        <v>189</v>
      </c>
      <c r="C54" s="125" t="s">
        <v>73</v>
      </c>
      <c r="D54" s="238">
        <v>240</v>
      </c>
      <c r="E54" s="126"/>
      <c r="F54" s="262">
        <v>12</v>
      </c>
      <c r="G54" s="12" t="s">
        <v>196</v>
      </c>
      <c r="H54" s="127">
        <v>36</v>
      </c>
      <c r="I54" s="11" t="s">
        <v>159</v>
      </c>
      <c r="J54" s="27" t="s">
        <v>205</v>
      </c>
      <c r="K54" s="127"/>
      <c r="L54" s="13">
        <v>8.75</v>
      </c>
      <c r="M54" s="319">
        <f t="shared" si="3"/>
        <v>0</v>
      </c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  <c r="IV54" s="20"/>
      <c r="IW54" s="21"/>
      <c r="IX54" s="21"/>
      <c r="IY54" s="21"/>
      <c r="IZ54" s="21"/>
      <c r="JA54" s="21"/>
      <c r="JB54" s="21"/>
      <c r="JC54" s="21"/>
      <c r="JD54" s="21"/>
      <c r="JE54" s="21"/>
      <c r="JF54" s="21"/>
      <c r="JG54" s="21"/>
      <c r="JH54" s="21"/>
      <c r="JI54" s="21"/>
      <c r="JJ54" s="21"/>
      <c r="JK54" s="21"/>
      <c r="JL54" s="21"/>
      <c r="JM54" s="21"/>
      <c r="JN54" s="21"/>
      <c r="JO54" s="21"/>
      <c r="JP54" s="21"/>
      <c r="JQ54" s="21"/>
      <c r="JR54" s="21"/>
      <c r="JS54" s="21"/>
      <c r="JT54" s="21"/>
      <c r="JU54" s="21"/>
      <c r="JV54" s="21"/>
      <c r="JW54" s="21"/>
      <c r="JX54" s="21"/>
      <c r="JY54" s="21"/>
      <c r="JZ54" s="21"/>
      <c r="KA54" s="21"/>
      <c r="KB54" s="21"/>
      <c r="KC54" s="21"/>
      <c r="KD54" s="21"/>
      <c r="KE54" s="21"/>
      <c r="KF54" s="21"/>
      <c r="KG54" s="21"/>
      <c r="KH54" s="21"/>
      <c r="KI54" s="21"/>
      <c r="KJ54" s="21"/>
      <c r="KK54" s="21"/>
      <c r="KL54" s="21"/>
      <c r="KM54" s="21"/>
      <c r="KN54" s="21"/>
      <c r="KO54" s="21"/>
      <c r="KP54" s="21"/>
      <c r="KQ54" s="21"/>
      <c r="KR54" s="21"/>
      <c r="KS54" s="21"/>
      <c r="KT54" s="21"/>
      <c r="KU54" s="21"/>
      <c r="KV54" s="21"/>
      <c r="KW54" s="21"/>
      <c r="KX54" s="21"/>
      <c r="KY54" s="21"/>
      <c r="KZ54" s="21"/>
      <c r="LA54" s="21"/>
      <c r="LB54" s="21"/>
      <c r="LC54" s="21"/>
      <c r="LD54" s="21"/>
      <c r="LE54" s="21"/>
      <c r="LF54" s="21"/>
      <c r="LG54" s="21"/>
      <c r="LH54" s="21"/>
      <c r="LI54" s="21"/>
      <c r="LJ54" s="21"/>
      <c r="LK54" s="21"/>
      <c r="LL54" s="21"/>
      <c r="LM54" s="21"/>
      <c r="LN54" s="21"/>
      <c r="LO54" s="21"/>
      <c r="LP54" s="21"/>
      <c r="LQ54" s="21"/>
      <c r="LR54" s="21"/>
      <c r="LS54" s="21"/>
      <c r="LT54" s="21"/>
      <c r="LU54" s="21"/>
      <c r="LV54" s="21"/>
      <c r="LW54" s="21"/>
      <c r="LX54" s="21"/>
      <c r="LY54" s="21"/>
      <c r="LZ54" s="21"/>
      <c r="MA54" s="21"/>
      <c r="MB54" s="21"/>
      <c r="MC54" s="21"/>
      <c r="MD54" s="21"/>
      <c r="ME54" s="21"/>
      <c r="MF54" s="21"/>
      <c r="MG54" s="21"/>
      <c r="MH54" s="21"/>
      <c r="MI54" s="21"/>
      <c r="MJ54" s="21"/>
      <c r="MK54" s="21"/>
      <c r="ML54" s="21"/>
      <c r="MM54" s="21"/>
      <c r="MN54" s="21"/>
      <c r="MO54" s="21"/>
      <c r="MP54" s="21"/>
      <c r="MQ54" s="21"/>
      <c r="MR54" s="21"/>
      <c r="MS54" s="21"/>
      <c r="MT54" s="21"/>
      <c r="MU54" s="21"/>
      <c r="MV54" s="21"/>
      <c r="MW54" s="21"/>
      <c r="MX54" s="21"/>
      <c r="MY54" s="21"/>
      <c r="MZ54" s="21"/>
      <c r="NA54" s="21"/>
      <c r="NB54" s="21"/>
      <c r="NC54" s="21"/>
      <c r="ND54" s="21"/>
      <c r="NE54" s="21"/>
      <c r="NF54" s="21"/>
      <c r="NG54" s="21"/>
      <c r="NH54" s="21"/>
      <c r="NI54" s="21"/>
      <c r="NJ54" s="21"/>
      <c r="NK54" s="21"/>
      <c r="NL54" s="21"/>
      <c r="NM54" s="21"/>
      <c r="NN54" s="21"/>
      <c r="NO54" s="21"/>
      <c r="NP54" s="21"/>
      <c r="NQ54" s="21"/>
      <c r="NR54" s="21"/>
      <c r="NS54" s="21"/>
      <c r="NT54" s="21"/>
      <c r="NU54" s="21"/>
      <c r="NV54" s="21"/>
      <c r="NW54" s="21"/>
      <c r="NX54" s="21"/>
      <c r="NY54" s="21"/>
      <c r="NZ54" s="21"/>
      <c r="OA54" s="21"/>
      <c r="OB54" s="21"/>
      <c r="OC54" s="21"/>
      <c r="OD54" s="21"/>
      <c r="OE54" s="21"/>
      <c r="OF54" s="21"/>
      <c r="OG54" s="21"/>
      <c r="OH54" s="21"/>
      <c r="OI54" s="21"/>
      <c r="OJ54" s="21"/>
      <c r="OK54" s="21"/>
      <c r="OL54" s="21"/>
      <c r="OM54" s="21"/>
      <c r="ON54" s="21"/>
      <c r="OO54" s="21"/>
      <c r="OP54" s="21"/>
      <c r="OQ54" s="21"/>
      <c r="OR54" s="21"/>
      <c r="OS54" s="21"/>
      <c r="OT54" s="21"/>
      <c r="OU54" s="21"/>
      <c r="OV54" s="21"/>
      <c r="OW54" s="21"/>
      <c r="OX54" s="21"/>
      <c r="OY54" s="21"/>
      <c r="OZ54" s="21"/>
      <c r="PA54" s="21"/>
      <c r="PB54" s="21"/>
      <c r="PC54" s="21"/>
      <c r="PD54" s="21"/>
      <c r="PE54" s="21"/>
      <c r="PF54" s="21"/>
      <c r="PG54" s="21"/>
      <c r="PH54" s="21"/>
      <c r="PI54" s="21"/>
      <c r="PJ54" s="21"/>
      <c r="PK54" s="21"/>
      <c r="PL54" s="21"/>
      <c r="PM54" s="21"/>
      <c r="PN54" s="21"/>
      <c r="PO54" s="21"/>
      <c r="PP54" s="21"/>
      <c r="PQ54" s="21"/>
      <c r="PR54" s="21"/>
      <c r="PS54" s="21"/>
      <c r="PT54" s="21"/>
      <c r="PU54" s="21"/>
      <c r="PV54" s="21"/>
      <c r="PW54" s="21"/>
      <c r="PX54" s="21"/>
      <c r="PY54" s="21"/>
      <c r="PZ54" s="21"/>
      <c r="QA54" s="21"/>
      <c r="QB54" s="21"/>
      <c r="QC54" s="21"/>
      <c r="QD54" s="21"/>
      <c r="QE54" s="21"/>
      <c r="QF54" s="21"/>
      <c r="QG54" s="21"/>
      <c r="QH54" s="21"/>
      <c r="QI54" s="21"/>
      <c r="QJ54" s="21"/>
      <c r="QK54" s="21"/>
      <c r="QL54" s="21"/>
      <c r="QM54" s="21"/>
      <c r="QN54" s="21"/>
      <c r="QO54" s="21"/>
      <c r="QP54" s="21"/>
      <c r="QQ54" s="21"/>
      <c r="QR54" s="21"/>
      <c r="QS54" s="21"/>
      <c r="QT54" s="21"/>
      <c r="QU54" s="21"/>
      <c r="QV54" s="21"/>
      <c r="QW54" s="21"/>
      <c r="QX54" s="21"/>
      <c r="QY54" s="21"/>
      <c r="QZ54" s="21"/>
      <c r="RA54" s="21"/>
      <c r="RB54" s="21"/>
      <c r="RC54" s="21"/>
      <c r="RD54" s="21"/>
      <c r="RE54" s="21"/>
      <c r="RF54" s="21"/>
      <c r="RG54" s="21"/>
      <c r="RH54" s="21"/>
      <c r="RI54" s="21"/>
      <c r="RJ54" s="21"/>
      <c r="RK54" s="21"/>
      <c r="RL54" s="21"/>
      <c r="RM54" s="21"/>
      <c r="RN54" s="21"/>
      <c r="RO54" s="21"/>
      <c r="RP54" s="21"/>
      <c r="RQ54" s="21"/>
      <c r="RR54" s="21"/>
      <c r="RS54" s="21"/>
      <c r="RT54" s="21"/>
      <c r="RU54" s="21"/>
      <c r="RV54" s="21"/>
      <c r="RW54" s="21"/>
      <c r="RX54" s="21"/>
      <c r="RY54" s="21"/>
      <c r="RZ54" s="21"/>
      <c r="SA54" s="21"/>
      <c r="SB54" s="21"/>
      <c r="SC54" s="21"/>
      <c r="SD54" s="21"/>
      <c r="SE54" s="21"/>
      <c r="SF54" s="21"/>
      <c r="SG54" s="21"/>
      <c r="SH54" s="21"/>
      <c r="SI54" s="21"/>
      <c r="SJ54" s="21"/>
      <c r="SK54" s="21"/>
      <c r="SL54" s="21"/>
      <c r="SM54" s="21"/>
      <c r="SN54" s="21"/>
      <c r="SO54" s="21"/>
      <c r="SP54" s="21"/>
      <c r="SQ54" s="21"/>
      <c r="SR54" s="21"/>
      <c r="SS54" s="21"/>
      <c r="ST54" s="21"/>
      <c r="SU54" s="21"/>
      <c r="SV54" s="21"/>
      <c r="SW54" s="21"/>
      <c r="SX54" s="21"/>
      <c r="SY54" s="21"/>
      <c r="SZ54" s="21"/>
      <c r="TA54" s="21"/>
      <c r="TB54" s="21"/>
      <c r="TC54" s="21"/>
      <c r="TD54" s="21"/>
      <c r="TE54" s="21"/>
      <c r="TF54" s="21"/>
      <c r="TG54" s="21"/>
      <c r="TH54" s="21"/>
      <c r="TI54" s="21"/>
      <c r="TJ54" s="21"/>
      <c r="TK54" s="21"/>
      <c r="TL54" s="21"/>
      <c r="TM54" s="21"/>
      <c r="TN54" s="21"/>
      <c r="TO54" s="21"/>
      <c r="TP54" s="21"/>
      <c r="TQ54" s="21"/>
      <c r="TR54" s="21"/>
      <c r="TS54" s="21"/>
      <c r="TT54" s="21"/>
      <c r="TU54" s="21"/>
      <c r="TV54" s="21"/>
      <c r="TW54" s="21"/>
      <c r="TX54" s="21"/>
      <c r="TY54" s="21"/>
      <c r="TZ54" s="21"/>
      <c r="UA54" s="21"/>
      <c r="UB54" s="21"/>
      <c r="UC54" s="21"/>
      <c r="UD54" s="21"/>
      <c r="UE54" s="21"/>
      <c r="UF54" s="21"/>
      <c r="UG54" s="21"/>
      <c r="UH54" s="21"/>
      <c r="UI54" s="21"/>
      <c r="UJ54" s="21"/>
      <c r="UK54" s="21"/>
      <c r="UL54" s="21"/>
      <c r="UM54" s="21"/>
      <c r="UN54" s="21"/>
      <c r="UO54" s="21"/>
      <c r="UP54" s="21"/>
      <c r="UQ54" s="21"/>
      <c r="UR54" s="21"/>
      <c r="US54" s="21"/>
      <c r="UT54" s="21"/>
      <c r="UU54" s="21"/>
      <c r="UV54" s="21"/>
      <c r="UW54" s="21"/>
      <c r="UX54" s="21"/>
      <c r="UY54" s="21"/>
      <c r="UZ54" s="21"/>
      <c r="VA54" s="21"/>
      <c r="VB54" s="21"/>
      <c r="VC54" s="21"/>
      <c r="VD54" s="21"/>
      <c r="VE54" s="21"/>
      <c r="VF54" s="21"/>
      <c r="VG54" s="21"/>
      <c r="VH54" s="21"/>
      <c r="VI54" s="21"/>
      <c r="VJ54" s="21"/>
      <c r="VK54" s="21"/>
      <c r="VL54" s="21"/>
      <c r="VM54" s="21"/>
      <c r="VN54" s="21"/>
      <c r="VO54" s="21"/>
      <c r="VP54" s="21"/>
      <c r="VQ54" s="21"/>
      <c r="VR54" s="21"/>
      <c r="VS54" s="21"/>
      <c r="VT54" s="21"/>
      <c r="VU54" s="21"/>
      <c r="VV54" s="21"/>
      <c r="VW54" s="21"/>
      <c r="VX54" s="21"/>
      <c r="VY54" s="21"/>
      <c r="VZ54" s="21"/>
      <c r="WA54" s="21"/>
      <c r="WB54" s="21"/>
      <c r="WC54" s="21"/>
      <c r="WD54" s="21"/>
      <c r="WE54" s="21"/>
      <c r="WF54" s="21"/>
      <c r="WG54" s="21"/>
      <c r="WH54" s="21"/>
      <c r="WI54" s="21"/>
      <c r="WJ54" s="21"/>
      <c r="WK54" s="21"/>
      <c r="WL54" s="21"/>
      <c r="WM54" s="21"/>
      <c r="WN54" s="21"/>
      <c r="WO54" s="21"/>
      <c r="WP54" s="21"/>
      <c r="WQ54" s="21"/>
      <c r="WR54" s="21"/>
      <c r="WS54" s="21"/>
      <c r="WT54" s="21"/>
      <c r="WU54" s="21"/>
      <c r="WV54" s="21"/>
      <c r="WW54" s="21"/>
      <c r="WX54" s="21"/>
      <c r="WY54" s="21"/>
      <c r="WZ54" s="21"/>
      <c r="XA54" s="21"/>
      <c r="XB54" s="21"/>
      <c r="XC54" s="21"/>
      <c r="XD54" s="21"/>
      <c r="XE54" s="21"/>
      <c r="XF54" s="21"/>
      <c r="XG54" s="21"/>
      <c r="XH54" s="21"/>
      <c r="XI54" s="21"/>
      <c r="XJ54" s="21"/>
      <c r="XK54" s="21"/>
      <c r="XL54" s="21"/>
      <c r="XM54" s="21"/>
      <c r="XN54" s="21"/>
      <c r="XO54" s="21"/>
      <c r="XP54" s="21"/>
      <c r="XQ54" s="21"/>
      <c r="XR54" s="21"/>
      <c r="XS54" s="21"/>
      <c r="XT54" s="21"/>
      <c r="XU54" s="21"/>
      <c r="XV54" s="21"/>
      <c r="XW54" s="21"/>
      <c r="XX54" s="21"/>
      <c r="XY54" s="21"/>
      <c r="XZ54" s="21"/>
      <c r="YA54" s="21"/>
      <c r="YB54" s="21"/>
      <c r="YC54" s="21"/>
      <c r="YD54" s="21"/>
      <c r="YE54" s="21"/>
      <c r="YF54" s="21"/>
      <c r="YG54" s="21"/>
      <c r="YH54" s="21"/>
      <c r="YI54" s="21"/>
      <c r="YJ54" s="21"/>
      <c r="YK54" s="21"/>
      <c r="YL54" s="21"/>
      <c r="YM54" s="21"/>
      <c r="YN54" s="21"/>
      <c r="YO54" s="21"/>
      <c r="YP54" s="21"/>
      <c r="YQ54" s="21"/>
      <c r="YR54" s="21"/>
      <c r="YS54" s="21"/>
      <c r="YT54" s="21"/>
      <c r="YU54" s="21"/>
      <c r="YV54" s="21"/>
      <c r="YW54" s="21"/>
      <c r="YX54" s="21"/>
      <c r="YY54" s="21"/>
      <c r="YZ54" s="21"/>
      <c r="ZA54" s="21"/>
      <c r="ZB54" s="21"/>
      <c r="ZC54" s="21"/>
      <c r="ZD54" s="21"/>
      <c r="ZE54" s="21"/>
      <c r="ZF54" s="21"/>
      <c r="ZG54" s="21"/>
      <c r="ZH54" s="21"/>
      <c r="ZI54" s="21"/>
      <c r="ZJ54" s="21"/>
      <c r="ZK54" s="21"/>
      <c r="ZL54" s="21"/>
      <c r="ZM54" s="21"/>
      <c r="ZN54" s="21"/>
      <c r="ZO54" s="21"/>
      <c r="ZP54" s="21"/>
      <c r="ZQ54" s="21"/>
      <c r="ZR54" s="21"/>
      <c r="ZS54" s="21"/>
      <c r="ZT54" s="21"/>
      <c r="ZU54" s="21"/>
      <c r="ZV54" s="21"/>
      <c r="ZW54" s="21"/>
      <c r="ZX54" s="21"/>
      <c r="ZY54" s="21"/>
      <c r="ZZ54" s="21"/>
      <c r="AAA54" s="21"/>
      <c r="AAB54" s="21"/>
      <c r="AAC54" s="21"/>
      <c r="AAD54" s="21"/>
      <c r="AAE54" s="21"/>
      <c r="AAF54" s="21"/>
      <c r="AAG54" s="21"/>
      <c r="AAH54" s="21"/>
      <c r="AAI54" s="21"/>
      <c r="AAJ54" s="21"/>
      <c r="AAK54" s="21"/>
      <c r="AAL54" s="21"/>
      <c r="AAM54" s="21"/>
      <c r="AAN54" s="21"/>
      <c r="AAO54" s="21"/>
      <c r="AAP54" s="21"/>
      <c r="AAQ54" s="21"/>
      <c r="AAR54" s="21"/>
      <c r="AAS54" s="21"/>
      <c r="AAT54" s="21"/>
      <c r="AAU54" s="21"/>
      <c r="AAV54" s="21"/>
      <c r="AAW54" s="21"/>
      <c r="AAX54" s="21"/>
      <c r="AAY54" s="21"/>
      <c r="AAZ54" s="21"/>
      <c r="ABA54" s="21"/>
      <c r="ABB54" s="21"/>
      <c r="ABC54" s="21"/>
      <c r="ABD54" s="21"/>
      <c r="ABE54" s="21"/>
      <c r="ABF54" s="21"/>
      <c r="ABG54" s="21"/>
      <c r="ABH54" s="21"/>
      <c r="ABI54" s="21"/>
      <c r="ABJ54" s="21"/>
      <c r="ABK54" s="21"/>
      <c r="ABL54" s="21"/>
      <c r="ABM54" s="21"/>
      <c r="ABN54" s="21"/>
      <c r="ABO54" s="21"/>
      <c r="ABP54" s="21"/>
      <c r="ABQ54" s="21"/>
      <c r="ABR54" s="21"/>
      <c r="ABS54" s="21"/>
      <c r="ABT54" s="21"/>
      <c r="ABU54" s="21"/>
      <c r="ABV54" s="21"/>
      <c r="ABW54" s="21"/>
      <c r="ABX54" s="21"/>
      <c r="ABY54" s="21"/>
      <c r="ABZ54" s="21"/>
      <c r="ACA54" s="21"/>
      <c r="ACB54" s="21"/>
      <c r="ACC54" s="21"/>
      <c r="ACD54" s="21"/>
      <c r="ACE54" s="21"/>
      <c r="ACF54" s="21"/>
      <c r="ACG54" s="21"/>
      <c r="ACH54" s="21"/>
      <c r="ACI54" s="21"/>
      <c r="ACJ54" s="21"/>
      <c r="ACK54" s="21"/>
      <c r="ACL54" s="21"/>
      <c r="ACM54" s="21"/>
      <c r="ACN54" s="21"/>
      <c r="ACO54" s="21"/>
      <c r="ACP54" s="21"/>
      <c r="ACQ54" s="21"/>
      <c r="ACR54" s="21"/>
      <c r="ACS54" s="21"/>
      <c r="ACT54" s="21"/>
      <c r="ACU54" s="21"/>
      <c r="ACV54" s="21"/>
      <c r="ACW54" s="21"/>
      <c r="ACX54" s="21"/>
      <c r="ACY54" s="21"/>
      <c r="ACZ54" s="21"/>
      <c r="ADA54" s="21"/>
      <c r="ADB54" s="21"/>
      <c r="ADC54" s="21"/>
      <c r="ADD54" s="21"/>
      <c r="ADE54" s="21"/>
      <c r="ADF54" s="21"/>
      <c r="ADG54" s="21"/>
      <c r="ADH54" s="21"/>
      <c r="ADI54" s="21"/>
      <c r="ADJ54" s="21"/>
      <c r="ADK54" s="21"/>
      <c r="ADL54" s="21"/>
      <c r="ADM54" s="21"/>
      <c r="ADN54" s="21"/>
      <c r="ADO54" s="21"/>
      <c r="ADP54" s="21"/>
      <c r="ADQ54" s="21"/>
      <c r="ADR54" s="21"/>
      <c r="ADS54" s="21"/>
      <c r="ADT54" s="21"/>
      <c r="ADU54" s="21"/>
      <c r="ADV54" s="21"/>
      <c r="ADW54" s="21"/>
      <c r="ADX54" s="21"/>
      <c r="ADY54" s="21"/>
      <c r="ADZ54" s="21"/>
      <c r="AEA54" s="21"/>
      <c r="AEB54" s="21"/>
      <c r="AEC54" s="21"/>
      <c r="AED54" s="21"/>
      <c r="AEE54" s="21"/>
      <c r="AEF54" s="21"/>
      <c r="AEG54" s="21"/>
      <c r="AEH54" s="21"/>
      <c r="AEI54" s="21"/>
      <c r="AEJ54" s="21"/>
      <c r="AEK54" s="21"/>
      <c r="AEL54" s="21"/>
      <c r="AEM54" s="21"/>
      <c r="AEN54" s="21"/>
      <c r="AEO54" s="21"/>
      <c r="AEP54" s="21"/>
      <c r="AEQ54" s="21"/>
    </row>
    <row r="55" spans="1:823" ht="29" customHeight="1" x14ac:dyDescent="0.35">
      <c r="A55" s="260" t="s">
        <v>52</v>
      </c>
      <c r="B55" s="48" t="s">
        <v>190</v>
      </c>
      <c r="C55" s="151" t="s">
        <v>73</v>
      </c>
      <c r="D55" s="259">
        <v>240</v>
      </c>
      <c r="E55" s="152"/>
      <c r="F55" s="263">
        <v>12</v>
      </c>
      <c r="G55" s="153" t="s">
        <v>196</v>
      </c>
      <c r="H55" s="154">
        <v>36</v>
      </c>
      <c r="I55" s="49" t="s">
        <v>160</v>
      </c>
      <c r="J55" s="50" t="s">
        <v>13</v>
      </c>
      <c r="K55" s="154"/>
      <c r="L55" s="51">
        <v>8.75</v>
      </c>
      <c r="M55" s="323">
        <f t="shared" si="3"/>
        <v>0</v>
      </c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  <c r="IV55" s="20"/>
      <c r="IW55" s="21"/>
      <c r="IX55" s="21"/>
      <c r="IY55" s="21"/>
      <c r="IZ55" s="21"/>
      <c r="JA55" s="21"/>
      <c r="JB55" s="21"/>
      <c r="JC55" s="21"/>
      <c r="JD55" s="21"/>
      <c r="JE55" s="21"/>
      <c r="JF55" s="21"/>
      <c r="JG55" s="21"/>
      <c r="JH55" s="21"/>
      <c r="JI55" s="21"/>
      <c r="JJ55" s="21"/>
      <c r="JK55" s="21"/>
      <c r="JL55" s="21"/>
      <c r="JM55" s="21"/>
      <c r="JN55" s="21"/>
      <c r="JO55" s="21"/>
      <c r="JP55" s="21"/>
      <c r="JQ55" s="21"/>
      <c r="JR55" s="21"/>
      <c r="JS55" s="21"/>
      <c r="JT55" s="21"/>
      <c r="JU55" s="21"/>
      <c r="JV55" s="21"/>
      <c r="JW55" s="21"/>
      <c r="JX55" s="21"/>
      <c r="JY55" s="21"/>
      <c r="JZ55" s="21"/>
      <c r="KA55" s="21"/>
      <c r="KB55" s="21"/>
      <c r="KC55" s="21"/>
      <c r="KD55" s="21"/>
      <c r="KE55" s="21"/>
      <c r="KF55" s="21"/>
      <c r="KG55" s="21"/>
      <c r="KH55" s="21"/>
      <c r="KI55" s="21"/>
      <c r="KJ55" s="21"/>
      <c r="KK55" s="21"/>
      <c r="KL55" s="21"/>
      <c r="KM55" s="21"/>
      <c r="KN55" s="21"/>
      <c r="KO55" s="21"/>
      <c r="KP55" s="21"/>
      <c r="KQ55" s="21"/>
      <c r="KR55" s="21"/>
      <c r="KS55" s="21"/>
      <c r="KT55" s="21"/>
      <c r="KU55" s="21"/>
      <c r="KV55" s="21"/>
      <c r="KW55" s="21"/>
      <c r="KX55" s="21"/>
      <c r="KY55" s="21"/>
      <c r="KZ55" s="21"/>
      <c r="LA55" s="21"/>
      <c r="LB55" s="21"/>
      <c r="LC55" s="21"/>
      <c r="LD55" s="21"/>
      <c r="LE55" s="21"/>
      <c r="LF55" s="21"/>
      <c r="LG55" s="21"/>
      <c r="LH55" s="21"/>
      <c r="LI55" s="21"/>
      <c r="LJ55" s="21"/>
      <c r="LK55" s="21"/>
      <c r="LL55" s="21"/>
      <c r="LM55" s="21"/>
      <c r="LN55" s="21"/>
      <c r="LO55" s="21"/>
      <c r="LP55" s="21"/>
      <c r="LQ55" s="21"/>
      <c r="LR55" s="21"/>
      <c r="LS55" s="21"/>
      <c r="LT55" s="21"/>
      <c r="LU55" s="21"/>
      <c r="LV55" s="21"/>
      <c r="LW55" s="21"/>
      <c r="LX55" s="21"/>
      <c r="LY55" s="21"/>
      <c r="LZ55" s="21"/>
      <c r="MA55" s="21"/>
      <c r="MB55" s="21"/>
      <c r="MC55" s="21"/>
      <c r="MD55" s="21"/>
      <c r="ME55" s="21"/>
      <c r="MF55" s="21"/>
      <c r="MG55" s="21"/>
      <c r="MH55" s="21"/>
      <c r="MI55" s="21"/>
      <c r="MJ55" s="21"/>
      <c r="MK55" s="21"/>
      <c r="ML55" s="21"/>
      <c r="MM55" s="21"/>
      <c r="MN55" s="21"/>
      <c r="MO55" s="21"/>
      <c r="MP55" s="21"/>
      <c r="MQ55" s="21"/>
      <c r="MR55" s="21"/>
      <c r="MS55" s="21"/>
      <c r="MT55" s="21"/>
      <c r="MU55" s="21"/>
      <c r="MV55" s="21"/>
      <c r="MW55" s="21"/>
      <c r="MX55" s="21"/>
      <c r="MY55" s="21"/>
      <c r="MZ55" s="21"/>
      <c r="NA55" s="21"/>
      <c r="NB55" s="21"/>
      <c r="NC55" s="21"/>
      <c r="ND55" s="21"/>
      <c r="NE55" s="21"/>
      <c r="NF55" s="21"/>
      <c r="NG55" s="21"/>
      <c r="NH55" s="21"/>
      <c r="NI55" s="21"/>
      <c r="NJ55" s="21"/>
      <c r="NK55" s="21"/>
      <c r="NL55" s="21"/>
      <c r="NM55" s="21"/>
      <c r="NN55" s="21"/>
      <c r="NO55" s="21"/>
      <c r="NP55" s="21"/>
      <c r="NQ55" s="21"/>
      <c r="NR55" s="21"/>
      <c r="NS55" s="21"/>
      <c r="NT55" s="21"/>
      <c r="NU55" s="21"/>
      <c r="NV55" s="21"/>
      <c r="NW55" s="21"/>
      <c r="NX55" s="21"/>
      <c r="NY55" s="21"/>
      <c r="NZ55" s="21"/>
      <c r="OA55" s="21"/>
      <c r="OB55" s="21"/>
      <c r="OC55" s="21"/>
      <c r="OD55" s="21"/>
      <c r="OE55" s="21"/>
      <c r="OF55" s="21"/>
      <c r="OG55" s="21"/>
      <c r="OH55" s="21"/>
      <c r="OI55" s="21"/>
      <c r="OJ55" s="21"/>
      <c r="OK55" s="21"/>
      <c r="OL55" s="21"/>
      <c r="OM55" s="21"/>
      <c r="ON55" s="21"/>
      <c r="OO55" s="21"/>
      <c r="OP55" s="21"/>
      <c r="OQ55" s="21"/>
      <c r="OR55" s="21"/>
      <c r="OS55" s="21"/>
      <c r="OT55" s="21"/>
      <c r="OU55" s="21"/>
      <c r="OV55" s="21"/>
      <c r="OW55" s="21"/>
      <c r="OX55" s="21"/>
      <c r="OY55" s="21"/>
      <c r="OZ55" s="21"/>
      <c r="PA55" s="21"/>
      <c r="PB55" s="21"/>
      <c r="PC55" s="21"/>
      <c r="PD55" s="21"/>
      <c r="PE55" s="21"/>
      <c r="PF55" s="21"/>
      <c r="PG55" s="21"/>
      <c r="PH55" s="21"/>
      <c r="PI55" s="21"/>
      <c r="PJ55" s="21"/>
      <c r="PK55" s="21"/>
      <c r="PL55" s="21"/>
      <c r="PM55" s="21"/>
      <c r="PN55" s="21"/>
      <c r="PO55" s="21"/>
      <c r="PP55" s="21"/>
      <c r="PQ55" s="21"/>
      <c r="PR55" s="21"/>
      <c r="PS55" s="21"/>
      <c r="PT55" s="21"/>
      <c r="PU55" s="21"/>
      <c r="PV55" s="21"/>
      <c r="PW55" s="21"/>
      <c r="PX55" s="21"/>
      <c r="PY55" s="21"/>
      <c r="PZ55" s="21"/>
      <c r="QA55" s="21"/>
      <c r="QB55" s="21"/>
      <c r="QC55" s="21"/>
      <c r="QD55" s="21"/>
      <c r="QE55" s="21"/>
      <c r="QF55" s="21"/>
      <c r="QG55" s="21"/>
      <c r="QH55" s="21"/>
      <c r="QI55" s="21"/>
      <c r="QJ55" s="21"/>
      <c r="QK55" s="21"/>
      <c r="QL55" s="21"/>
      <c r="QM55" s="21"/>
      <c r="QN55" s="21"/>
      <c r="QO55" s="21"/>
      <c r="QP55" s="21"/>
      <c r="QQ55" s="21"/>
      <c r="QR55" s="21"/>
      <c r="QS55" s="21"/>
      <c r="QT55" s="21"/>
      <c r="QU55" s="21"/>
      <c r="QV55" s="21"/>
      <c r="QW55" s="21"/>
      <c r="QX55" s="21"/>
      <c r="QY55" s="21"/>
      <c r="QZ55" s="21"/>
      <c r="RA55" s="21"/>
      <c r="RB55" s="21"/>
      <c r="RC55" s="21"/>
      <c r="RD55" s="21"/>
      <c r="RE55" s="21"/>
      <c r="RF55" s="21"/>
      <c r="RG55" s="21"/>
      <c r="RH55" s="21"/>
      <c r="RI55" s="21"/>
      <c r="RJ55" s="21"/>
      <c r="RK55" s="21"/>
      <c r="RL55" s="21"/>
      <c r="RM55" s="21"/>
      <c r="RN55" s="21"/>
      <c r="RO55" s="21"/>
      <c r="RP55" s="21"/>
      <c r="RQ55" s="21"/>
      <c r="RR55" s="21"/>
      <c r="RS55" s="21"/>
      <c r="RT55" s="21"/>
      <c r="RU55" s="21"/>
      <c r="RV55" s="21"/>
      <c r="RW55" s="21"/>
      <c r="RX55" s="21"/>
      <c r="RY55" s="21"/>
      <c r="RZ55" s="21"/>
      <c r="SA55" s="21"/>
      <c r="SB55" s="21"/>
      <c r="SC55" s="21"/>
      <c r="SD55" s="21"/>
      <c r="SE55" s="21"/>
      <c r="SF55" s="21"/>
      <c r="SG55" s="21"/>
      <c r="SH55" s="21"/>
      <c r="SI55" s="21"/>
      <c r="SJ55" s="21"/>
      <c r="SK55" s="21"/>
      <c r="SL55" s="21"/>
      <c r="SM55" s="21"/>
      <c r="SN55" s="21"/>
      <c r="SO55" s="21"/>
      <c r="SP55" s="21"/>
      <c r="SQ55" s="21"/>
      <c r="SR55" s="21"/>
      <c r="SS55" s="21"/>
      <c r="ST55" s="21"/>
      <c r="SU55" s="21"/>
      <c r="SV55" s="21"/>
      <c r="SW55" s="21"/>
      <c r="SX55" s="21"/>
      <c r="SY55" s="21"/>
      <c r="SZ55" s="21"/>
      <c r="TA55" s="21"/>
      <c r="TB55" s="21"/>
      <c r="TC55" s="21"/>
      <c r="TD55" s="21"/>
      <c r="TE55" s="21"/>
      <c r="TF55" s="21"/>
      <c r="TG55" s="21"/>
      <c r="TH55" s="21"/>
      <c r="TI55" s="21"/>
      <c r="TJ55" s="21"/>
      <c r="TK55" s="21"/>
      <c r="TL55" s="21"/>
      <c r="TM55" s="21"/>
      <c r="TN55" s="21"/>
      <c r="TO55" s="21"/>
      <c r="TP55" s="21"/>
      <c r="TQ55" s="21"/>
      <c r="TR55" s="21"/>
      <c r="TS55" s="21"/>
      <c r="TT55" s="21"/>
      <c r="TU55" s="21"/>
      <c r="TV55" s="21"/>
      <c r="TW55" s="21"/>
      <c r="TX55" s="21"/>
      <c r="TY55" s="21"/>
      <c r="TZ55" s="21"/>
      <c r="UA55" s="21"/>
      <c r="UB55" s="21"/>
      <c r="UC55" s="21"/>
      <c r="UD55" s="21"/>
      <c r="UE55" s="21"/>
      <c r="UF55" s="21"/>
      <c r="UG55" s="21"/>
      <c r="UH55" s="21"/>
      <c r="UI55" s="21"/>
      <c r="UJ55" s="21"/>
      <c r="UK55" s="21"/>
      <c r="UL55" s="21"/>
      <c r="UM55" s="21"/>
      <c r="UN55" s="21"/>
      <c r="UO55" s="21"/>
      <c r="UP55" s="21"/>
      <c r="UQ55" s="21"/>
      <c r="UR55" s="21"/>
      <c r="US55" s="21"/>
      <c r="UT55" s="21"/>
      <c r="UU55" s="21"/>
      <c r="UV55" s="21"/>
      <c r="UW55" s="21"/>
      <c r="UX55" s="21"/>
      <c r="UY55" s="21"/>
      <c r="UZ55" s="21"/>
      <c r="VA55" s="21"/>
      <c r="VB55" s="21"/>
      <c r="VC55" s="21"/>
      <c r="VD55" s="21"/>
      <c r="VE55" s="21"/>
      <c r="VF55" s="21"/>
      <c r="VG55" s="21"/>
      <c r="VH55" s="21"/>
      <c r="VI55" s="21"/>
      <c r="VJ55" s="21"/>
      <c r="VK55" s="21"/>
      <c r="VL55" s="21"/>
      <c r="VM55" s="21"/>
      <c r="VN55" s="21"/>
      <c r="VO55" s="21"/>
      <c r="VP55" s="21"/>
      <c r="VQ55" s="21"/>
      <c r="VR55" s="21"/>
      <c r="VS55" s="21"/>
      <c r="VT55" s="21"/>
      <c r="VU55" s="21"/>
      <c r="VV55" s="21"/>
      <c r="VW55" s="21"/>
      <c r="VX55" s="21"/>
      <c r="VY55" s="21"/>
      <c r="VZ55" s="21"/>
      <c r="WA55" s="21"/>
      <c r="WB55" s="21"/>
      <c r="WC55" s="21"/>
      <c r="WD55" s="21"/>
      <c r="WE55" s="21"/>
      <c r="WF55" s="21"/>
      <c r="WG55" s="21"/>
      <c r="WH55" s="21"/>
      <c r="WI55" s="21"/>
      <c r="WJ55" s="21"/>
      <c r="WK55" s="21"/>
      <c r="WL55" s="21"/>
      <c r="WM55" s="21"/>
      <c r="WN55" s="21"/>
      <c r="WO55" s="21"/>
      <c r="WP55" s="21"/>
      <c r="WQ55" s="21"/>
      <c r="WR55" s="21"/>
      <c r="WS55" s="21"/>
      <c r="WT55" s="21"/>
      <c r="WU55" s="21"/>
      <c r="WV55" s="21"/>
      <c r="WW55" s="21"/>
      <c r="WX55" s="21"/>
      <c r="WY55" s="21"/>
      <c r="WZ55" s="21"/>
      <c r="XA55" s="21"/>
      <c r="XB55" s="21"/>
      <c r="XC55" s="21"/>
      <c r="XD55" s="21"/>
      <c r="XE55" s="21"/>
      <c r="XF55" s="21"/>
      <c r="XG55" s="21"/>
      <c r="XH55" s="21"/>
      <c r="XI55" s="21"/>
      <c r="XJ55" s="21"/>
      <c r="XK55" s="21"/>
      <c r="XL55" s="21"/>
      <c r="XM55" s="21"/>
      <c r="XN55" s="21"/>
      <c r="XO55" s="21"/>
      <c r="XP55" s="21"/>
      <c r="XQ55" s="21"/>
      <c r="XR55" s="21"/>
      <c r="XS55" s="21"/>
      <c r="XT55" s="21"/>
      <c r="XU55" s="21"/>
      <c r="XV55" s="21"/>
      <c r="XW55" s="21"/>
      <c r="XX55" s="21"/>
      <c r="XY55" s="21"/>
      <c r="XZ55" s="21"/>
      <c r="YA55" s="21"/>
      <c r="YB55" s="21"/>
      <c r="YC55" s="21"/>
      <c r="YD55" s="21"/>
      <c r="YE55" s="21"/>
      <c r="YF55" s="21"/>
      <c r="YG55" s="21"/>
      <c r="YH55" s="21"/>
      <c r="YI55" s="21"/>
      <c r="YJ55" s="21"/>
      <c r="YK55" s="21"/>
      <c r="YL55" s="21"/>
      <c r="YM55" s="21"/>
      <c r="YN55" s="21"/>
      <c r="YO55" s="21"/>
      <c r="YP55" s="21"/>
      <c r="YQ55" s="21"/>
      <c r="YR55" s="21"/>
      <c r="YS55" s="21"/>
      <c r="YT55" s="21"/>
      <c r="YU55" s="21"/>
      <c r="YV55" s="21"/>
      <c r="YW55" s="21"/>
      <c r="YX55" s="21"/>
      <c r="YY55" s="21"/>
      <c r="YZ55" s="21"/>
      <c r="ZA55" s="21"/>
      <c r="ZB55" s="21"/>
      <c r="ZC55" s="21"/>
      <c r="ZD55" s="21"/>
      <c r="ZE55" s="21"/>
      <c r="ZF55" s="21"/>
      <c r="ZG55" s="21"/>
      <c r="ZH55" s="21"/>
      <c r="ZI55" s="21"/>
      <c r="ZJ55" s="21"/>
      <c r="ZK55" s="21"/>
      <c r="ZL55" s="21"/>
      <c r="ZM55" s="21"/>
      <c r="ZN55" s="21"/>
      <c r="ZO55" s="21"/>
      <c r="ZP55" s="21"/>
      <c r="ZQ55" s="21"/>
      <c r="ZR55" s="21"/>
      <c r="ZS55" s="21"/>
      <c r="ZT55" s="21"/>
      <c r="ZU55" s="21"/>
      <c r="ZV55" s="21"/>
      <c r="ZW55" s="21"/>
      <c r="ZX55" s="21"/>
      <c r="ZY55" s="21"/>
      <c r="ZZ55" s="21"/>
      <c r="AAA55" s="21"/>
      <c r="AAB55" s="21"/>
      <c r="AAC55" s="21"/>
      <c r="AAD55" s="21"/>
      <c r="AAE55" s="21"/>
      <c r="AAF55" s="21"/>
      <c r="AAG55" s="21"/>
      <c r="AAH55" s="21"/>
      <c r="AAI55" s="21"/>
      <c r="AAJ55" s="21"/>
      <c r="AAK55" s="21"/>
      <c r="AAL55" s="21"/>
      <c r="AAM55" s="21"/>
      <c r="AAN55" s="21"/>
      <c r="AAO55" s="21"/>
      <c r="AAP55" s="21"/>
      <c r="AAQ55" s="21"/>
      <c r="AAR55" s="21"/>
      <c r="AAS55" s="21"/>
      <c r="AAT55" s="21"/>
      <c r="AAU55" s="21"/>
      <c r="AAV55" s="21"/>
      <c r="AAW55" s="21"/>
      <c r="AAX55" s="21"/>
      <c r="AAY55" s="21"/>
      <c r="AAZ55" s="21"/>
      <c r="ABA55" s="21"/>
      <c r="ABB55" s="21"/>
      <c r="ABC55" s="21"/>
      <c r="ABD55" s="21"/>
      <c r="ABE55" s="21"/>
      <c r="ABF55" s="21"/>
      <c r="ABG55" s="21"/>
      <c r="ABH55" s="21"/>
      <c r="ABI55" s="21"/>
      <c r="ABJ55" s="21"/>
      <c r="ABK55" s="21"/>
      <c r="ABL55" s="21"/>
      <c r="ABM55" s="21"/>
      <c r="ABN55" s="21"/>
      <c r="ABO55" s="21"/>
      <c r="ABP55" s="21"/>
      <c r="ABQ55" s="21"/>
      <c r="ABR55" s="21"/>
      <c r="ABS55" s="21"/>
      <c r="ABT55" s="21"/>
      <c r="ABU55" s="21"/>
      <c r="ABV55" s="21"/>
      <c r="ABW55" s="21"/>
      <c r="ABX55" s="21"/>
      <c r="ABY55" s="21"/>
      <c r="ABZ55" s="21"/>
      <c r="ACA55" s="21"/>
      <c r="ACB55" s="21"/>
      <c r="ACC55" s="21"/>
      <c r="ACD55" s="21"/>
      <c r="ACE55" s="21"/>
      <c r="ACF55" s="21"/>
      <c r="ACG55" s="21"/>
      <c r="ACH55" s="21"/>
      <c r="ACI55" s="21"/>
      <c r="ACJ55" s="21"/>
      <c r="ACK55" s="21"/>
      <c r="ACL55" s="21"/>
      <c r="ACM55" s="21"/>
      <c r="ACN55" s="21"/>
      <c r="ACO55" s="21"/>
      <c r="ACP55" s="21"/>
      <c r="ACQ55" s="21"/>
      <c r="ACR55" s="21"/>
      <c r="ACS55" s="21"/>
      <c r="ACT55" s="21"/>
      <c r="ACU55" s="21"/>
      <c r="ACV55" s="21"/>
      <c r="ACW55" s="21"/>
      <c r="ACX55" s="21"/>
      <c r="ACY55" s="21"/>
      <c r="ACZ55" s="21"/>
      <c r="ADA55" s="21"/>
      <c r="ADB55" s="21"/>
      <c r="ADC55" s="21"/>
      <c r="ADD55" s="21"/>
      <c r="ADE55" s="21"/>
      <c r="ADF55" s="21"/>
      <c r="ADG55" s="21"/>
      <c r="ADH55" s="21"/>
      <c r="ADI55" s="21"/>
      <c r="ADJ55" s="21"/>
      <c r="ADK55" s="21"/>
      <c r="ADL55" s="21"/>
      <c r="ADM55" s="21"/>
      <c r="ADN55" s="21"/>
      <c r="ADO55" s="21"/>
      <c r="ADP55" s="21"/>
      <c r="ADQ55" s="21"/>
      <c r="ADR55" s="21"/>
      <c r="ADS55" s="21"/>
      <c r="ADT55" s="21"/>
      <c r="ADU55" s="21"/>
      <c r="ADV55" s="21"/>
      <c r="ADW55" s="21"/>
      <c r="ADX55" s="21"/>
      <c r="ADY55" s="21"/>
      <c r="ADZ55" s="21"/>
      <c r="AEA55" s="21"/>
      <c r="AEB55" s="21"/>
      <c r="AEC55" s="21"/>
      <c r="AED55" s="21"/>
      <c r="AEE55" s="21"/>
      <c r="AEF55" s="21"/>
      <c r="AEG55" s="21"/>
      <c r="AEH55" s="21"/>
      <c r="AEI55" s="21"/>
      <c r="AEJ55" s="21"/>
      <c r="AEK55" s="21"/>
      <c r="AEL55" s="21"/>
      <c r="AEM55" s="21"/>
      <c r="AEN55" s="21"/>
      <c r="AEO55" s="21"/>
      <c r="AEP55" s="21"/>
      <c r="AEQ55" s="21"/>
    </row>
    <row r="56" spans="1:823" ht="29" customHeight="1" x14ac:dyDescent="0.35">
      <c r="A56" s="237"/>
      <c r="B56" s="10" t="s">
        <v>191</v>
      </c>
      <c r="C56" s="125" t="s">
        <v>73</v>
      </c>
      <c r="D56" s="238">
        <v>240</v>
      </c>
      <c r="E56" s="126" t="s">
        <v>52</v>
      </c>
      <c r="F56" s="12" t="s">
        <v>74</v>
      </c>
      <c r="G56" s="12" t="s">
        <v>196</v>
      </c>
      <c r="H56" s="127">
        <v>36</v>
      </c>
      <c r="I56" s="11" t="s">
        <v>84</v>
      </c>
      <c r="J56" s="27" t="s">
        <v>145</v>
      </c>
      <c r="K56" s="127"/>
      <c r="L56" s="13">
        <v>8.75</v>
      </c>
      <c r="M56" s="319">
        <f t="shared" si="3"/>
        <v>0</v>
      </c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  <c r="IB56" s="20"/>
      <c r="IC56" s="20"/>
      <c r="ID56" s="20"/>
      <c r="IE56" s="20"/>
      <c r="IF56" s="20"/>
      <c r="IG56" s="20"/>
      <c r="IH56" s="20"/>
      <c r="II56" s="2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  <c r="IV56" s="20"/>
      <c r="IW56" s="21"/>
      <c r="IX56" s="21"/>
      <c r="IY56" s="21"/>
      <c r="IZ56" s="21"/>
      <c r="JA56" s="21"/>
      <c r="JB56" s="21"/>
      <c r="JC56" s="21"/>
      <c r="JD56" s="21"/>
      <c r="JE56" s="21"/>
      <c r="JF56" s="21"/>
      <c r="JG56" s="21"/>
      <c r="JH56" s="21"/>
      <c r="JI56" s="21"/>
      <c r="JJ56" s="21"/>
      <c r="JK56" s="21"/>
      <c r="JL56" s="21"/>
      <c r="JM56" s="21"/>
      <c r="JN56" s="21"/>
      <c r="JO56" s="21"/>
      <c r="JP56" s="21"/>
      <c r="JQ56" s="21"/>
      <c r="JR56" s="21"/>
      <c r="JS56" s="21"/>
      <c r="JT56" s="21"/>
      <c r="JU56" s="21"/>
      <c r="JV56" s="21"/>
      <c r="JW56" s="21"/>
      <c r="JX56" s="21"/>
      <c r="JY56" s="21"/>
      <c r="JZ56" s="21"/>
      <c r="KA56" s="21"/>
      <c r="KB56" s="21"/>
      <c r="KC56" s="21"/>
      <c r="KD56" s="21"/>
      <c r="KE56" s="21"/>
      <c r="KF56" s="21"/>
      <c r="KG56" s="21"/>
      <c r="KH56" s="21"/>
      <c r="KI56" s="21"/>
      <c r="KJ56" s="21"/>
      <c r="KK56" s="21"/>
      <c r="KL56" s="21"/>
      <c r="KM56" s="21"/>
      <c r="KN56" s="21"/>
      <c r="KO56" s="21"/>
      <c r="KP56" s="21"/>
      <c r="KQ56" s="21"/>
      <c r="KR56" s="21"/>
      <c r="KS56" s="21"/>
      <c r="KT56" s="21"/>
      <c r="KU56" s="21"/>
      <c r="KV56" s="21"/>
      <c r="KW56" s="21"/>
      <c r="KX56" s="21"/>
      <c r="KY56" s="21"/>
      <c r="KZ56" s="21"/>
      <c r="LA56" s="21"/>
      <c r="LB56" s="21"/>
      <c r="LC56" s="21"/>
      <c r="LD56" s="21"/>
      <c r="LE56" s="21"/>
      <c r="LF56" s="21"/>
      <c r="LG56" s="21"/>
      <c r="LH56" s="21"/>
      <c r="LI56" s="21"/>
      <c r="LJ56" s="21"/>
      <c r="LK56" s="21"/>
      <c r="LL56" s="21"/>
      <c r="LM56" s="21"/>
      <c r="LN56" s="21"/>
      <c r="LO56" s="21"/>
      <c r="LP56" s="21"/>
      <c r="LQ56" s="21"/>
      <c r="LR56" s="21"/>
      <c r="LS56" s="21"/>
      <c r="LT56" s="21"/>
      <c r="LU56" s="21"/>
      <c r="LV56" s="21"/>
      <c r="LW56" s="21"/>
      <c r="LX56" s="21"/>
      <c r="LY56" s="21"/>
      <c r="LZ56" s="21"/>
      <c r="MA56" s="21"/>
      <c r="MB56" s="21"/>
      <c r="MC56" s="21"/>
      <c r="MD56" s="21"/>
      <c r="ME56" s="21"/>
      <c r="MF56" s="21"/>
      <c r="MG56" s="21"/>
      <c r="MH56" s="21"/>
      <c r="MI56" s="21"/>
      <c r="MJ56" s="21"/>
      <c r="MK56" s="21"/>
      <c r="ML56" s="21"/>
      <c r="MM56" s="21"/>
      <c r="MN56" s="21"/>
      <c r="MO56" s="21"/>
      <c r="MP56" s="21"/>
      <c r="MQ56" s="21"/>
      <c r="MR56" s="21"/>
      <c r="MS56" s="21"/>
      <c r="MT56" s="21"/>
      <c r="MU56" s="21"/>
      <c r="MV56" s="21"/>
      <c r="MW56" s="21"/>
      <c r="MX56" s="21"/>
      <c r="MY56" s="21"/>
      <c r="MZ56" s="21"/>
      <c r="NA56" s="21"/>
      <c r="NB56" s="21"/>
      <c r="NC56" s="21"/>
      <c r="ND56" s="21"/>
      <c r="NE56" s="21"/>
      <c r="NF56" s="21"/>
      <c r="NG56" s="21"/>
      <c r="NH56" s="21"/>
      <c r="NI56" s="21"/>
      <c r="NJ56" s="21"/>
      <c r="NK56" s="21"/>
      <c r="NL56" s="21"/>
      <c r="NM56" s="21"/>
      <c r="NN56" s="21"/>
      <c r="NO56" s="21"/>
      <c r="NP56" s="21"/>
      <c r="NQ56" s="21"/>
      <c r="NR56" s="21"/>
      <c r="NS56" s="21"/>
      <c r="NT56" s="21"/>
      <c r="NU56" s="21"/>
      <c r="NV56" s="21"/>
      <c r="NW56" s="21"/>
      <c r="NX56" s="21"/>
      <c r="NY56" s="21"/>
      <c r="NZ56" s="21"/>
      <c r="OA56" s="21"/>
      <c r="OB56" s="21"/>
      <c r="OC56" s="21"/>
      <c r="OD56" s="21"/>
      <c r="OE56" s="21"/>
      <c r="OF56" s="21"/>
      <c r="OG56" s="21"/>
      <c r="OH56" s="21"/>
      <c r="OI56" s="21"/>
      <c r="OJ56" s="21"/>
      <c r="OK56" s="21"/>
      <c r="OL56" s="21"/>
      <c r="OM56" s="21"/>
      <c r="ON56" s="21"/>
      <c r="OO56" s="21"/>
      <c r="OP56" s="21"/>
      <c r="OQ56" s="21"/>
      <c r="OR56" s="21"/>
      <c r="OS56" s="21"/>
      <c r="OT56" s="21"/>
      <c r="OU56" s="21"/>
      <c r="OV56" s="21"/>
      <c r="OW56" s="21"/>
      <c r="OX56" s="21"/>
      <c r="OY56" s="21"/>
      <c r="OZ56" s="21"/>
      <c r="PA56" s="21"/>
      <c r="PB56" s="21"/>
      <c r="PC56" s="21"/>
      <c r="PD56" s="21"/>
      <c r="PE56" s="21"/>
      <c r="PF56" s="21"/>
      <c r="PG56" s="21"/>
      <c r="PH56" s="21"/>
      <c r="PI56" s="21"/>
      <c r="PJ56" s="21"/>
      <c r="PK56" s="21"/>
      <c r="PL56" s="21"/>
      <c r="PM56" s="21"/>
      <c r="PN56" s="21"/>
      <c r="PO56" s="21"/>
      <c r="PP56" s="21"/>
      <c r="PQ56" s="21"/>
      <c r="PR56" s="21"/>
      <c r="PS56" s="21"/>
      <c r="PT56" s="21"/>
      <c r="PU56" s="21"/>
      <c r="PV56" s="21"/>
      <c r="PW56" s="21"/>
      <c r="PX56" s="21"/>
      <c r="PY56" s="21"/>
      <c r="PZ56" s="21"/>
      <c r="QA56" s="21"/>
      <c r="QB56" s="21"/>
      <c r="QC56" s="21"/>
      <c r="QD56" s="21"/>
      <c r="QE56" s="21"/>
      <c r="QF56" s="21"/>
      <c r="QG56" s="21"/>
      <c r="QH56" s="21"/>
      <c r="QI56" s="21"/>
      <c r="QJ56" s="21"/>
      <c r="QK56" s="21"/>
      <c r="QL56" s="21"/>
      <c r="QM56" s="21"/>
      <c r="QN56" s="21"/>
      <c r="QO56" s="21"/>
      <c r="QP56" s="21"/>
      <c r="QQ56" s="21"/>
      <c r="QR56" s="21"/>
      <c r="QS56" s="21"/>
      <c r="QT56" s="21"/>
      <c r="QU56" s="21"/>
      <c r="QV56" s="21"/>
      <c r="QW56" s="21"/>
      <c r="QX56" s="21"/>
      <c r="QY56" s="21"/>
      <c r="QZ56" s="21"/>
      <c r="RA56" s="21"/>
      <c r="RB56" s="21"/>
      <c r="RC56" s="21"/>
      <c r="RD56" s="21"/>
      <c r="RE56" s="21"/>
      <c r="RF56" s="21"/>
      <c r="RG56" s="21"/>
      <c r="RH56" s="21"/>
      <c r="RI56" s="21"/>
      <c r="RJ56" s="21"/>
      <c r="RK56" s="21"/>
      <c r="RL56" s="21"/>
      <c r="RM56" s="21"/>
      <c r="RN56" s="21"/>
      <c r="RO56" s="21"/>
      <c r="RP56" s="21"/>
      <c r="RQ56" s="21"/>
      <c r="RR56" s="21"/>
      <c r="RS56" s="21"/>
      <c r="RT56" s="21"/>
      <c r="RU56" s="21"/>
      <c r="RV56" s="21"/>
      <c r="RW56" s="21"/>
      <c r="RX56" s="21"/>
      <c r="RY56" s="21"/>
      <c r="RZ56" s="21"/>
      <c r="SA56" s="21"/>
      <c r="SB56" s="21"/>
      <c r="SC56" s="21"/>
      <c r="SD56" s="21"/>
      <c r="SE56" s="21"/>
      <c r="SF56" s="21"/>
      <c r="SG56" s="21"/>
      <c r="SH56" s="21"/>
      <c r="SI56" s="21"/>
      <c r="SJ56" s="21"/>
      <c r="SK56" s="21"/>
      <c r="SL56" s="21"/>
      <c r="SM56" s="21"/>
      <c r="SN56" s="21"/>
      <c r="SO56" s="21"/>
      <c r="SP56" s="21"/>
      <c r="SQ56" s="21"/>
      <c r="SR56" s="21"/>
      <c r="SS56" s="21"/>
      <c r="ST56" s="21"/>
      <c r="SU56" s="21"/>
      <c r="SV56" s="21"/>
      <c r="SW56" s="21"/>
      <c r="SX56" s="21"/>
      <c r="SY56" s="21"/>
      <c r="SZ56" s="21"/>
      <c r="TA56" s="21"/>
      <c r="TB56" s="21"/>
      <c r="TC56" s="21"/>
      <c r="TD56" s="21"/>
      <c r="TE56" s="21"/>
      <c r="TF56" s="21"/>
      <c r="TG56" s="21"/>
      <c r="TH56" s="21"/>
      <c r="TI56" s="21"/>
      <c r="TJ56" s="21"/>
      <c r="TK56" s="21"/>
      <c r="TL56" s="21"/>
      <c r="TM56" s="21"/>
      <c r="TN56" s="21"/>
      <c r="TO56" s="21"/>
      <c r="TP56" s="21"/>
      <c r="TQ56" s="21"/>
      <c r="TR56" s="21"/>
      <c r="TS56" s="21"/>
      <c r="TT56" s="21"/>
      <c r="TU56" s="21"/>
      <c r="TV56" s="21"/>
      <c r="TW56" s="21"/>
      <c r="TX56" s="21"/>
      <c r="TY56" s="21"/>
      <c r="TZ56" s="21"/>
      <c r="UA56" s="21"/>
      <c r="UB56" s="21"/>
      <c r="UC56" s="21"/>
      <c r="UD56" s="21"/>
      <c r="UE56" s="21"/>
      <c r="UF56" s="21"/>
      <c r="UG56" s="21"/>
      <c r="UH56" s="21"/>
      <c r="UI56" s="21"/>
      <c r="UJ56" s="21"/>
      <c r="UK56" s="21"/>
      <c r="UL56" s="21"/>
      <c r="UM56" s="21"/>
      <c r="UN56" s="21"/>
      <c r="UO56" s="21"/>
      <c r="UP56" s="21"/>
      <c r="UQ56" s="21"/>
      <c r="UR56" s="21"/>
      <c r="US56" s="21"/>
      <c r="UT56" s="21"/>
      <c r="UU56" s="21"/>
      <c r="UV56" s="21"/>
      <c r="UW56" s="21"/>
      <c r="UX56" s="21"/>
      <c r="UY56" s="21"/>
      <c r="UZ56" s="21"/>
      <c r="VA56" s="21"/>
      <c r="VB56" s="21"/>
      <c r="VC56" s="21"/>
      <c r="VD56" s="21"/>
      <c r="VE56" s="21"/>
      <c r="VF56" s="21"/>
      <c r="VG56" s="21"/>
      <c r="VH56" s="21"/>
      <c r="VI56" s="21"/>
      <c r="VJ56" s="21"/>
      <c r="VK56" s="21"/>
      <c r="VL56" s="21"/>
      <c r="VM56" s="21"/>
      <c r="VN56" s="21"/>
      <c r="VO56" s="21"/>
      <c r="VP56" s="21"/>
      <c r="VQ56" s="21"/>
      <c r="VR56" s="21"/>
      <c r="VS56" s="21"/>
      <c r="VT56" s="21"/>
      <c r="VU56" s="21"/>
      <c r="VV56" s="21"/>
      <c r="VW56" s="21"/>
      <c r="VX56" s="21"/>
      <c r="VY56" s="21"/>
      <c r="VZ56" s="21"/>
      <c r="WA56" s="21"/>
      <c r="WB56" s="21"/>
      <c r="WC56" s="21"/>
      <c r="WD56" s="21"/>
      <c r="WE56" s="21"/>
      <c r="WF56" s="21"/>
      <c r="WG56" s="21"/>
      <c r="WH56" s="21"/>
      <c r="WI56" s="21"/>
      <c r="WJ56" s="21"/>
      <c r="WK56" s="21"/>
      <c r="WL56" s="21"/>
      <c r="WM56" s="21"/>
      <c r="WN56" s="21"/>
      <c r="WO56" s="21"/>
      <c r="WP56" s="21"/>
      <c r="WQ56" s="21"/>
      <c r="WR56" s="21"/>
      <c r="WS56" s="21"/>
      <c r="WT56" s="21"/>
      <c r="WU56" s="21"/>
      <c r="WV56" s="21"/>
      <c r="WW56" s="21"/>
      <c r="WX56" s="21"/>
      <c r="WY56" s="21"/>
      <c r="WZ56" s="21"/>
      <c r="XA56" s="21"/>
      <c r="XB56" s="21"/>
      <c r="XC56" s="21"/>
      <c r="XD56" s="21"/>
      <c r="XE56" s="21"/>
      <c r="XF56" s="21"/>
      <c r="XG56" s="21"/>
      <c r="XH56" s="21"/>
      <c r="XI56" s="21"/>
      <c r="XJ56" s="21"/>
      <c r="XK56" s="21"/>
      <c r="XL56" s="21"/>
      <c r="XM56" s="21"/>
      <c r="XN56" s="21"/>
      <c r="XO56" s="21"/>
      <c r="XP56" s="21"/>
      <c r="XQ56" s="21"/>
      <c r="XR56" s="21"/>
      <c r="XS56" s="21"/>
      <c r="XT56" s="21"/>
      <c r="XU56" s="21"/>
      <c r="XV56" s="21"/>
      <c r="XW56" s="21"/>
      <c r="XX56" s="21"/>
      <c r="XY56" s="21"/>
      <c r="XZ56" s="21"/>
      <c r="YA56" s="21"/>
      <c r="YB56" s="21"/>
      <c r="YC56" s="21"/>
      <c r="YD56" s="21"/>
      <c r="YE56" s="21"/>
      <c r="YF56" s="21"/>
      <c r="YG56" s="21"/>
      <c r="YH56" s="21"/>
      <c r="YI56" s="21"/>
      <c r="YJ56" s="21"/>
      <c r="YK56" s="21"/>
      <c r="YL56" s="21"/>
      <c r="YM56" s="21"/>
      <c r="YN56" s="21"/>
      <c r="YO56" s="21"/>
      <c r="YP56" s="21"/>
      <c r="YQ56" s="21"/>
      <c r="YR56" s="21"/>
      <c r="YS56" s="21"/>
      <c r="YT56" s="21"/>
      <c r="YU56" s="21"/>
      <c r="YV56" s="21"/>
      <c r="YW56" s="21"/>
      <c r="YX56" s="21"/>
      <c r="YY56" s="21"/>
      <c r="YZ56" s="21"/>
      <c r="ZA56" s="21"/>
      <c r="ZB56" s="21"/>
      <c r="ZC56" s="21"/>
      <c r="ZD56" s="21"/>
      <c r="ZE56" s="21"/>
      <c r="ZF56" s="21"/>
      <c r="ZG56" s="21"/>
      <c r="ZH56" s="21"/>
      <c r="ZI56" s="21"/>
      <c r="ZJ56" s="21"/>
      <c r="ZK56" s="21"/>
      <c r="ZL56" s="21"/>
      <c r="ZM56" s="21"/>
      <c r="ZN56" s="21"/>
      <c r="ZO56" s="21"/>
      <c r="ZP56" s="21"/>
      <c r="ZQ56" s="21"/>
      <c r="ZR56" s="21"/>
      <c r="ZS56" s="21"/>
      <c r="ZT56" s="21"/>
      <c r="ZU56" s="21"/>
      <c r="ZV56" s="21"/>
      <c r="ZW56" s="21"/>
      <c r="ZX56" s="21"/>
      <c r="ZY56" s="21"/>
      <c r="ZZ56" s="21"/>
      <c r="AAA56" s="21"/>
      <c r="AAB56" s="21"/>
      <c r="AAC56" s="21"/>
      <c r="AAD56" s="21"/>
      <c r="AAE56" s="21"/>
      <c r="AAF56" s="21"/>
      <c r="AAG56" s="21"/>
      <c r="AAH56" s="21"/>
      <c r="AAI56" s="21"/>
      <c r="AAJ56" s="21"/>
      <c r="AAK56" s="21"/>
      <c r="AAL56" s="21"/>
      <c r="AAM56" s="21"/>
      <c r="AAN56" s="21"/>
      <c r="AAO56" s="21"/>
      <c r="AAP56" s="21"/>
      <c r="AAQ56" s="21"/>
      <c r="AAR56" s="21"/>
      <c r="AAS56" s="21"/>
      <c r="AAT56" s="21"/>
      <c r="AAU56" s="21"/>
      <c r="AAV56" s="21"/>
      <c r="AAW56" s="21"/>
      <c r="AAX56" s="21"/>
      <c r="AAY56" s="21"/>
      <c r="AAZ56" s="21"/>
      <c r="ABA56" s="21"/>
      <c r="ABB56" s="21"/>
      <c r="ABC56" s="21"/>
      <c r="ABD56" s="21"/>
      <c r="ABE56" s="21"/>
      <c r="ABF56" s="21"/>
      <c r="ABG56" s="21"/>
      <c r="ABH56" s="21"/>
      <c r="ABI56" s="21"/>
      <c r="ABJ56" s="21"/>
      <c r="ABK56" s="21"/>
      <c r="ABL56" s="21"/>
      <c r="ABM56" s="21"/>
      <c r="ABN56" s="21"/>
      <c r="ABO56" s="21"/>
      <c r="ABP56" s="21"/>
      <c r="ABQ56" s="21"/>
      <c r="ABR56" s="21"/>
      <c r="ABS56" s="21"/>
      <c r="ABT56" s="21"/>
      <c r="ABU56" s="21"/>
      <c r="ABV56" s="21"/>
      <c r="ABW56" s="21"/>
      <c r="ABX56" s="21"/>
      <c r="ABY56" s="21"/>
      <c r="ABZ56" s="21"/>
      <c r="ACA56" s="21"/>
      <c r="ACB56" s="21"/>
      <c r="ACC56" s="21"/>
      <c r="ACD56" s="21"/>
      <c r="ACE56" s="21"/>
      <c r="ACF56" s="21"/>
      <c r="ACG56" s="21"/>
      <c r="ACH56" s="21"/>
      <c r="ACI56" s="21"/>
      <c r="ACJ56" s="21"/>
      <c r="ACK56" s="21"/>
      <c r="ACL56" s="21"/>
      <c r="ACM56" s="21"/>
      <c r="ACN56" s="21"/>
      <c r="ACO56" s="21"/>
      <c r="ACP56" s="21"/>
      <c r="ACQ56" s="21"/>
      <c r="ACR56" s="21"/>
      <c r="ACS56" s="21"/>
      <c r="ACT56" s="21"/>
      <c r="ACU56" s="21"/>
      <c r="ACV56" s="21"/>
      <c r="ACW56" s="21"/>
      <c r="ACX56" s="21"/>
      <c r="ACY56" s="21"/>
      <c r="ACZ56" s="21"/>
      <c r="ADA56" s="21"/>
      <c r="ADB56" s="21"/>
      <c r="ADC56" s="21"/>
      <c r="ADD56" s="21"/>
      <c r="ADE56" s="21"/>
      <c r="ADF56" s="21"/>
      <c r="ADG56" s="21"/>
      <c r="ADH56" s="21"/>
      <c r="ADI56" s="21"/>
      <c r="ADJ56" s="21"/>
      <c r="ADK56" s="21"/>
      <c r="ADL56" s="21"/>
      <c r="ADM56" s="21"/>
      <c r="ADN56" s="21"/>
      <c r="ADO56" s="21"/>
      <c r="ADP56" s="21"/>
      <c r="ADQ56" s="21"/>
      <c r="ADR56" s="21"/>
      <c r="ADS56" s="21"/>
      <c r="ADT56" s="21"/>
      <c r="ADU56" s="21"/>
      <c r="ADV56" s="21"/>
      <c r="ADW56" s="21"/>
      <c r="ADX56" s="21"/>
      <c r="ADY56" s="21"/>
      <c r="ADZ56" s="21"/>
      <c r="AEA56" s="21"/>
      <c r="AEB56" s="21"/>
      <c r="AEC56" s="21"/>
      <c r="AED56" s="21"/>
      <c r="AEE56" s="21"/>
      <c r="AEF56" s="21"/>
      <c r="AEG56" s="21"/>
      <c r="AEH56" s="21"/>
      <c r="AEI56" s="21"/>
      <c r="AEJ56" s="21"/>
      <c r="AEK56" s="21"/>
      <c r="AEL56" s="21"/>
      <c r="AEM56" s="21"/>
      <c r="AEN56" s="21"/>
      <c r="AEO56" s="21"/>
      <c r="AEP56" s="21"/>
      <c r="AEQ56" s="21"/>
    </row>
    <row r="57" spans="1:823" ht="29" customHeight="1" x14ac:dyDescent="0.35">
      <c r="A57" s="258"/>
      <c r="B57" s="48" t="s">
        <v>192</v>
      </c>
      <c r="C57" s="151" t="s">
        <v>73</v>
      </c>
      <c r="D57" s="259">
        <v>240</v>
      </c>
      <c r="E57" s="152" t="s">
        <v>52</v>
      </c>
      <c r="F57" s="153" t="s">
        <v>74</v>
      </c>
      <c r="G57" s="153" t="s">
        <v>196</v>
      </c>
      <c r="H57" s="154">
        <v>36</v>
      </c>
      <c r="I57" s="49" t="s">
        <v>85</v>
      </c>
      <c r="J57" s="50" t="s">
        <v>144</v>
      </c>
      <c r="K57" s="154"/>
      <c r="L57" s="51">
        <v>8.75</v>
      </c>
      <c r="M57" s="323">
        <f t="shared" si="3"/>
        <v>0</v>
      </c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  <c r="IW57" s="21"/>
      <c r="IX57" s="21"/>
      <c r="IY57" s="21"/>
      <c r="IZ57" s="21"/>
      <c r="JA57" s="21"/>
      <c r="JB57" s="21"/>
      <c r="JC57" s="21"/>
      <c r="JD57" s="21"/>
      <c r="JE57" s="21"/>
      <c r="JF57" s="21"/>
      <c r="JG57" s="21"/>
      <c r="JH57" s="21"/>
      <c r="JI57" s="21"/>
      <c r="JJ57" s="21"/>
      <c r="JK57" s="21"/>
      <c r="JL57" s="21"/>
      <c r="JM57" s="21"/>
      <c r="JN57" s="21"/>
      <c r="JO57" s="21"/>
      <c r="JP57" s="21"/>
      <c r="JQ57" s="21"/>
      <c r="JR57" s="21"/>
      <c r="JS57" s="21"/>
      <c r="JT57" s="21"/>
      <c r="JU57" s="21"/>
      <c r="JV57" s="21"/>
      <c r="JW57" s="21"/>
      <c r="JX57" s="21"/>
      <c r="JY57" s="21"/>
      <c r="JZ57" s="21"/>
      <c r="KA57" s="21"/>
      <c r="KB57" s="21"/>
      <c r="KC57" s="21"/>
      <c r="KD57" s="21"/>
      <c r="KE57" s="21"/>
      <c r="KF57" s="21"/>
      <c r="KG57" s="21"/>
      <c r="KH57" s="21"/>
      <c r="KI57" s="21"/>
      <c r="KJ57" s="21"/>
      <c r="KK57" s="21"/>
      <c r="KL57" s="21"/>
      <c r="KM57" s="21"/>
      <c r="KN57" s="21"/>
      <c r="KO57" s="21"/>
      <c r="KP57" s="21"/>
      <c r="KQ57" s="21"/>
      <c r="KR57" s="21"/>
      <c r="KS57" s="21"/>
      <c r="KT57" s="21"/>
      <c r="KU57" s="21"/>
      <c r="KV57" s="21"/>
      <c r="KW57" s="21"/>
      <c r="KX57" s="21"/>
      <c r="KY57" s="21"/>
      <c r="KZ57" s="21"/>
      <c r="LA57" s="21"/>
      <c r="LB57" s="21"/>
      <c r="LC57" s="21"/>
      <c r="LD57" s="21"/>
      <c r="LE57" s="21"/>
      <c r="LF57" s="21"/>
      <c r="LG57" s="21"/>
      <c r="LH57" s="21"/>
      <c r="LI57" s="21"/>
      <c r="LJ57" s="21"/>
      <c r="LK57" s="21"/>
      <c r="LL57" s="21"/>
      <c r="LM57" s="21"/>
      <c r="LN57" s="21"/>
      <c r="LO57" s="21"/>
      <c r="LP57" s="21"/>
      <c r="LQ57" s="21"/>
      <c r="LR57" s="21"/>
      <c r="LS57" s="21"/>
      <c r="LT57" s="21"/>
      <c r="LU57" s="21"/>
      <c r="LV57" s="21"/>
      <c r="LW57" s="21"/>
      <c r="LX57" s="21"/>
      <c r="LY57" s="21"/>
      <c r="LZ57" s="21"/>
      <c r="MA57" s="21"/>
      <c r="MB57" s="21"/>
      <c r="MC57" s="21"/>
      <c r="MD57" s="21"/>
      <c r="ME57" s="21"/>
      <c r="MF57" s="21"/>
      <c r="MG57" s="21"/>
      <c r="MH57" s="21"/>
      <c r="MI57" s="21"/>
      <c r="MJ57" s="21"/>
      <c r="MK57" s="21"/>
      <c r="ML57" s="21"/>
      <c r="MM57" s="21"/>
      <c r="MN57" s="21"/>
      <c r="MO57" s="21"/>
      <c r="MP57" s="21"/>
      <c r="MQ57" s="21"/>
      <c r="MR57" s="21"/>
      <c r="MS57" s="21"/>
      <c r="MT57" s="21"/>
      <c r="MU57" s="21"/>
      <c r="MV57" s="21"/>
      <c r="MW57" s="21"/>
      <c r="MX57" s="21"/>
      <c r="MY57" s="21"/>
      <c r="MZ57" s="21"/>
      <c r="NA57" s="21"/>
      <c r="NB57" s="21"/>
      <c r="NC57" s="21"/>
      <c r="ND57" s="21"/>
      <c r="NE57" s="21"/>
      <c r="NF57" s="21"/>
      <c r="NG57" s="21"/>
      <c r="NH57" s="21"/>
      <c r="NI57" s="21"/>
      <c r="NJ57" s="21"/>
      <c r="NK57" s="21"/>
      <c r="NL57" s="21"/>
      <c r="NM57" s="21"/>
      <c r="NN57" s="21"/>
      <c r="NO57" s="21"/>
      <c r="NP57" s="21"/>
      <c r="NQ57" s="21"/>
      <c r="NR57" s="21"/>
      <c r="NS57" s="21"/>
      <c r="NT57" s="21"/>
      <c r="NU57" s="21"/>
      <c r="NV57" s="21"/>
      <c r="NW57" s="21"/>
      <c r="NX57" s="21"/>
      <c r="NY57" s="21"/>
      <c r="NZ57" s="21"/>
      <c r="OA57" s="21"/>
      <c r="OB57" s="21"/>
      <c r="OC57" s="21"/>
      <c r="OD57" s="21"/>
      <c r="OE57" s="21"/>
      <c r="OF57" s="21"/>
      <c r="OG57" s="21"/>
      <c r="OH57" s="21"/>
      <c r="OI57" s="21"/>
      <c r="OJ57" s="21"/>
      <c r="OK57" s="21"/>
      <c r="OL57" s="21"/>
      <c r="OM57" s="21"/>
      <c r="ON57" s="21"/>
      <c r="OO57" s="21"/>
      <c r="OP57" s="21"/>
      <c r="OQ57" s="21"/>
      <c r="OR57" s="21"/>
      <c r="OS57" s="21"/>
      <c r="OT57" s="21"/>
      <c r="OU57" s="21"/>
      <c r="OV57" s="21"/>
      <c r="OW57" s="21"/>
      <c r="OX57" s="21"/>
      <c r="OY57" s="21"/>
      <c r="OZ57" s="21"/>
      <c r="PA57" s="21"/>
      <c r="PB57" s="21"/>
      <c r="PC57" s="21"/>
      <c r="PD57" s="21"/>
      <c r="PE57" s="21"/>
      <c r="PF57" s="21"/>
      <c r="PG57" s="21"/>
      <c r="PH57" s="21"/>
      <c r="PI57" s="21"/>
      <c r="PJ57" s="21"/>
      <c r="PK57" s="21"/>
      <c r="PL57" s="21"/>
      <c r="PM57" s="21"/>
      <c r="PN57" s="21"/>
      <c r="PO57" s="21"/>
      <c r="PP57" s="21"/>
      <c r="PQ57" s="21"/>
      <c r="PR57" s="21"/>
      <c r="PS57" s="21"/>
      <c r="PT57" s="21"/>
      <c r="PU57" s="21"/>
      <c r="PV57" s="21"/>
      <c r="PW57" s="21"/>
      <c r="PX57" s="21"/>
      <c r="PY57" s="21"/>
      <c r="PZ57" s="21"/>
      <c r="QA57" s="21"/>
      <c r="QB57" s="21"/>
      <c r="QC57" s="21"/>
      <c r="QD57" s="21"/>
      <c r="QE57" s="21"/>
      <c r="QF57" s="21"/>
      <c r="QG57" s="21"/>
      <c r="QH57" s="21"/>
      <c r="QI57" s="21"/>
      <c r="QJ57" s="21"/>
      <c r="QK57" s="21"/>
      <c r="QL57" s="21"/>
      <c r="QM57" s="21"/>
      <c r="QN57" s="21"/>
      <c r="QO57" s="21"/>
      <c r="QP57" s="21"/>
      <c r="QQ57" s="21"/>
      <c r="QR57" s="21"/>
      <c r="QS57" s="21"/>
      <c r="QT57" s="21"/>
      <c r="QU57" s="21"/>
      <c r="QV57" s="21"/>
      <c r="QW57" s="21"/>
      <c r="QX57" s="21"/>
      <c r="QY57" s="21"/>
      <c r="QZ57" s="21"/>
      <c r="RA57" s="21"/>
      <c r="RB57" s="21"/>
      <c r="RC57" s="21"/>
      <c r="RD57" s="21"/>
      <c r="RE57" s="21"/>
      <c r="RF57" s="21"/>
      <c r="RG57" s="21"/>
      <c r="RH57" s="21"/>
      <c r="RI57" s="21"/>
      <c r="RJ57" s="21"/>
      <c r="RK57" s="21"/>
      <c r="RL57" s="21"/>
      <c r="RM57" s="21"/>
      <c r="RN57" s="21"/>
      <c r="RO57" s="21"/>
      <c r="RP57" s="21"/>
      <c r="RQ57" s="21"/>
      <c r="RR57" s="21"/>
      <c r="RS57" s="21"/>
      <c r="RT57" s="21"/>
      <c r="RU57" s="21"/>
      <c r="RV57" s="21"/>
      <c r="RW57" s="21"/>
      <c r="RX57" s="21"/>
      <c r="RY57" s="21"/>
      <c r="RZ57" s="21"/>
      <c r="SA57" s="21"/>
      <c r="SB57" s="21"/>
      <c r="SC57" s="21"/>
      <c r="SD57" s="21"/>
      <c r="SE57" s="21"/>
      <c r="SF57" s="21"/>
      <c r="SG57" s="21"/>
      <c r="SH57" s="21"/>
      <c r="SI57" s="21"/>
      <c r="SJ57" s="21"/>
      <c r="SK57" s="21"/>
      <c r="SL57" s="21"/>
      <c r="SM57" s="21"/>
      <c r="SN57" s="21"/>
      <c r="SO57" s="21"/>
      <c r="SP57" s="21"/>
      <c r="SQ57" s="21"/>
      <c r="SR57" s="21"/>
      <c r="SS57" s="21"/>
      <c r="ST57" s="21"/>
      <c r="SU57" s="21"/>
      <c r="SV57" s="21"/>
      <c r="SW57" s="21"/>
      <c r="SX57" s="21"/>
      <c r="SY57" s="21"/>
      <c r="SZ57" s="21"/>
      <c r="TA57" s="21"/>
      <c r="TB57" s="21"/>
      <c r="TC57" s="21"/>
      <c r="TD57" s="21"/>
      <c r="TE57" s="21"/>
      <c r="TF57" s="21"/>
      <c r="TG57" s="21"/>
      <c r="TH57" s="21"/>
      <c r="TI57" s="21"/>
      <c r="TJ57" s="21"/>
      <c r="TK57" s="21"/>
      <c r="TL57" s="21"/>
      <c r="TM57" s="21"/>
      <c r="TN57" s="21"/>
      <c r="TO57" s="21"/>
      <c r="TP57" s="21"/>
      <c r="TQ57" s="21"/>
      <c r="TR57" s="21"/>
      <c r="TS57" s="21"/>
      <c r="TT57" s="21"/>
      <c r="TU57" s="21"/>
      <c r="TV57" s="21"/>
      <c r="TW57" s="21"/>
      <c r="TX57" s="21"/>
      <c r="TY57" s="21"/>
      <c r="TZ57" s="21"/>
      <c r="UA57" s="21"/>
      <c r="UB57" s="21"/>
      <c r="UC57" s="21"/>
      <c r="UD57" s="21"/>
      <c r="UE57" s="21"/>
      <c r="UF57" s="21"/>
      <c r="UG57" s="21"/>
      <c r="UH57" s="21"/>
      <c r="UI57" s="21"/>
      <c r="UJ57" s="21"/>
      <c r="UK57" s="21"/>
      <c r="UL57" s="21"/>
      <c r="UM57" s="21"/>
      <c r="UN57" s="21"/>
      <c r="UO57" s="21"/>
      <c r="UP57" s="21"/>
      <c r="UQ57" s="21"/>
      <c r="UR57" s="21"/>
      <c r="US57" s="21"/>
      <c r="UT57" s="21"/>
      <c r="UU57" s="21"/>
      <c r="UV57" s="21"/>
      <c r="UW57" s="21"/>
      <c r="UX57" s="21"/>
      <c r="UY57" s="21"/>
      <c r="UZ57" s="21"/>
      <c r="VA57" s="21"/>
      <c r="VB57" s="21"/>
      <c r="VC57" s="21"/>
      <c r="VD57" s="21"/>
      <c r="VE57" s="21"/>
      <c r="VF57" s="21"/>
      <c r="VG57" s="21"/>
      <c r="VH57" s="21"/>
      <c r="VI57" s="21"/>
      <c r="VJ57" s="21"/>
      <c r="VK57" s="21"/>
      <c r="VL57" s="21"/>
      <c r="VM57" s="21"/>
      <c r="VN57" s="21"/>
      <c r="VO57" s="21"/>
      <c r="VP57" s="21"/>
      <c r="VQ57" s="21"/>
      <c r="VR57" s="21"/>
      <c r="VS57" s="21"/>
      <c r="VT57" s="21"/>
      <c r="VU57" s="21"/>
      <c r="VV57" s="21"/>
      <c r="VW57" s="21"/>
      <c r="VX57" s="21"/>
      <c r="VY57" s="21"/>
      <c r="VZ57" s="21"/>
      <c r="WA57" s="21"/>
      <c r="WB57" s="21"/>
      <c r="WC57" s="21"/>
      <c r="WD57" s="21"/>
      <c r="WE57" s="21"/>
      <c r="WF57" s="21"/>
      <c r="WG57" s="21"/>
      <c r="WH57" s="21"/>
      <c r="WI57" s="21"/>
      <c r="WJ57" s="21"/>
      <c r="WK57" s="21"/>
      <c r="WL57" s="21"/>
      <c r="WM57" s="21"/>
      <c r="WN57" s="21"/>
      <c r="WO57" s="21"/>
      <c r="WP57" s="21"/>
      <c r="WQ57" s="21"/>
      <c r="WR57" s="21"/>
      <c r="WS57" s="21"/>
      <c r="WT57" s="21"/>
      <c r="WU57" s="21"/>
      <c r="WV57" s="21"/>
      <c r="WW57" s="21"/>
      <c r="WX57" s="21"/>
      <c r="WY57" s="21"/>
      <c r="WZ57" s="21"/>
      <c r="XA57" s="21"/>
      <c r="XB57" s="21"/>
      <c r="XC57" s="21"/>
      <c r="XD57" s="21"/>
      <c r="XE57" s="21"/>
      <c r="XF57" s="21"/>
      <c r="XG57" s="21"/>
      <c r="XH57" s="21"/>
      <c r="XI57" s="21"/>
      <c r="XJ57" s="21"/>
      <c r="XK57" s="21"/>
      <c r="XL57" s="21"/>
      <c r="XM57" s="21"/>
      <c r="XN57" s="21"/>
      <c r="XO57" s="21"/>
      <c r="XP57" s="21"/>
      <c r="XQ57" s="21"/>
      <c r="XR57" s="21"/>
      <c r="XS57" s="21"/>
      <c r="XT57" s="21"/>
      <c r="XU57" s="21"/>
      <c r="XV57" s="21"/>
      <c r="XW57" s="21"/>
      <c r="XX57" s="21"/>
      <c r="XY57" s="21"/>
      <c r="XZ57" s="21"/>
      <c r="YA57" s="21"/>
      <c r="YB57" s="21"/>
      <c r="YC57" s="21"/>
      <c r="YD57" s="21"/>
      <c r="YE57" s="21"/>
      <c r="YF57" s="21"/>
      <c r="YG57" s="21"/>
      <c r="YH57" s="21"/>
      <c r="YI57" s="21"/>
      <c r="YJ57" s="21"/>
      <c r="YK57" s="21"/>
      <c r="YL57" s="21"/>
      <c r="YM57" s="21"/>
      <c r="YN57" s="21"/>
      <c r="YO57" s="21"/>
      <c r="YP57" s="21"/>
      <c r="YQ57" s="21"/>
      <c r="YR57" s="21"/>
      <c r="YS57" s="21"/>
      <c r="YT57" s="21"/>
      <c r="YU57" s="21"/>
      <c r="YV57" s="21"/>
      <c r="YW57" s="21"/>
      <c r="YX57" s="21"/>
      <c r="YY57" s="21"/>
      <c r="YZ57" s="21"/>
      <c r="ZA57" s="21"/>
      <c r="ZB57" s="21"/>
      <c r="ZC57" s="21"/>
      <c r="ZD57" s="21"/>
      <c r="ZE57" s="21"/>
      <c r="ZF57" s="21"/>
      <c r="ZG57" s="21"/>
      <c r="ZH57" s="21"/>
      <c r="ZI57" s="21"/>
      <c r="ZJ57" s="21"/>
      <c r="ZK57" s="21"/>
      <c r="ZL57" s="21"/>
      <c r="ZM57" s="21"/>
      <c r="ZN57" s="21"/>
      <c r="ZO57" s="21"/>
      <c r="ZP57" s="21"/>
      <c r="ZQ57" s="21"/>
      <c r="ZR57" s="21"/>
      <c r="ZS57" s="21"/>
      <c r="ZT57" s="21"/>
      <c r="ZU57" s="21"/>
      <c r="ZV57" s="21"/>
      <c r="ZW57" s="21"/>
      <c r="ZX57" s="21"/>
      <c r="ZY57" s="21"/>
      <c r="ZZ57" s="21"/>
      <c r="AAA57" s="21"/>
      <c r="AAB57" s="21"/>
      <c r="AAC57" s="21"/>
      <c r="AAD57" s="21"/>
      <c r="AAE57" s="21"/>
      <c r="AAF57" s="21"/>
      <c r="AAG57" s="21"/>
      <c r="AAH57" s="21"/>
      <c r="AAI57" s="21"/>
      <c r="AAJ57" s="21"/>
      <c r="AAK57" s="21"/>
      <c r="AAL57" s="21"/>
      <c r="AAM57" s="21"/>
      <c r="AAN57" s="21"/>
      <c r="AAO57" s="21"/>
      <c r="AAP57" s="21"/>
      <c r="AAQ57" s="21"/>
      <c r="AAR57" s="21"/>
      <c r="AAS57" s="21"/>
      <c r="AAT57" s="21"/>
      <c r="AAU57" s="21"/>
      <c r="AAV57" s="21"/>
      <c r="AAW57" s="21"/>
      <c r="AAX57" s="21"/>
      <c r="AAY57" s="21"/>
      <c r="AAZ57" s="21"/>
      <c r="ABA57" s="21"/>
      <c r="ABB57" s="21"/>
      <c r="ABC57" s="21"/>
      <c r="ABD57" s="21"/>
      <c r="ABE57" s="21"/>
      <c r="ABF57" s="21"/>
      <c r="ABG57" s="21"/>
      <c r="ABH57" s="21"/>
      <c r="ABI57" s="21"/>
      <c r="ABJ57" s="21"/>
      <c r="ABK57" s="21"/>
      <c r="ABL57" s="21"/>
      <c r="ABM57" s="21"/>
      <c r="ABN57" s="21"/>
      <c r="ABO57" s="21"/>
      <c r="ABP57" s="21"/>
      <c r="ABQ57" s="21"/>
      <c r="ABR57" s="21"/>
      <c r="ABS57" s="21"/>
      <c r="ABT57" s="21"/>
      <c r="ABU57" s="21"/>
      <c r="ABV57" s="21"/>
      <c r="ABW57" s="21"/>
      <c r="ABX57" s="21"/>
      <c r="ABY57" s="21"/>
      <c r="ABZ57" s="21"/>
      <c r="ACA57" s="21"/>
      <c r="ACB57" s="21"/>
      <c r="ACC57" s="21"/>
      <c r="ACD57" s="21"/>
      <c r="ACE57" s="21"/>
      <c r="ACF57" s="21"/>
      <c r="ACG57" s="21"/>
      <c r="ACH57" s="21"/>
      <c r="ACI57" s="21"/>
      <c r="ACJ57" s="21"/>
      <c r="ACK57" s="21"/>
      <c r="ACL57" s="21"/>
      <c r="ACM57" s="21"/>
      <c r="ACN57" s="21"/>
      <c r="ACO57" s="21"/>
      <c r="ACP57" s="21"/>
      <c r="ACQ57" s="21"/>
      <c r="ACR57" s="21"/>
      <c r="ACS57" s="21"/>
      <c r="ACT57" s="21"/>
      <c r="ACU57" s="21"/>
      <c r="ACV57" s="21"/>
      <c r="ACW57" s="21"/>
      <c r="ACX57" s="21"/>
      <c r="ACY57" s="21"/>
      <c r="ACZ57" s="21"/>
      <c r="ADA57" s="21"/>
      <c r="ADB57" s="21"/>
      <c r="ADC57" s="21"/>
      <c r="ADD57" s="21"/>
      <c r="ADE57" s="21"/>
      <c r="ADF57" s="21"/>
      <c r="ADG57" s="21"/>
      <c r="ADH57" s="21"/>
      <c r="ADI57" s="21"/>
      <c r="ADJ57" s="21"/>
      <c r="ADK57" s="21"/>
      <c r="ADL57" s="21"/>
      <c r="ADM57" s="21"/>
      <c r="ADN57" s="21"/>
      <c r="ADO57" s="21"/>
      <c r="ADP57" s="21"/>
      <c r="ADQ57" s="21"/>
      <c r="ADR57" s="21"/>
      <c r="ADS57" s="21"/>
      <c r="ADT57" s="21"/>
      <c r="ADU57" s="21"/>
      <c r="ADV57" s="21"/>
      <c r="ADW57" s="21"/>
      <c r="ADX57" s="21"/>
      <c r="ADY57" s="21"/>
      <c r="ADZ57" s="21"/>
      <c r="AEA57" s="21"/>
      <c r="AEB57" s="21"/>
      <c r="AEC57" s="21"/>
      <c r="AED57" s="21"/>
      <c r="AEE57" s="21"/>
      <c r="AEF57" s="21"/>
      <c r="AEG57" s="21"/>
      <c r="AEH57" s="21"/>
      <c r="AEI57" s="21"/>
      <c r="AEJ57" s="21"/>
      <c r="AEK57" s="21"/>
      <c r="AEL57" s="21"/>
      <c r="AEM57" s="21"/>
      <c r="AEN57" s="21"/>
      <c r="AEO57" s="21"/>
      <c r="AEP57" s="21"/>
      <c r="AEQ57" s="21"/>
    </row>
    <row r="58" spans="1:823" ht="29" customHeight="1" x14ac:dyDescent="0.35">
      <c r="A58" s="264" t="s">
        <v>209</v>
      </c>
      <c r="B58" s="10" t="s">
        <v>218</v>
      </c>
      <c r="C58" s="125" t="s">
        <v>73</v>
      </c>
      <c r="D58" s="238">
        <v>240</v>
      </c>
      <c r="E58" s="126" t="s">
        <v>52</v>
      </c>
      <c r="F58" s="12" t="s">
        <v>74</v>
      </c>
      <c r="G58" s="12" t="s">
        <v>196</v>
      </c>
      <c r="H58" s="127">
        <v>36</v>
      </c>
      <c r="I58" s="11" t="s">
        <v>219</v>
      </c>
      <c r="J58" s="27" t="s">
        <v>52</v>
      </c>
      <c r="K58" s="127"/>
      <c r="L58" s="13">
        <v>8.75</v>
      </c>
      <c r="M58" s="319">
        <f t="shared" si="3"/>
        <v>0</v>
      </c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  <c r="IW58" s="21"/>
      <c r="IX58" s="21"/>
      <c r="IY58" s="21"/>
      <c r="IZ58" s="21"/>
      <c r="JA58" s="21"/>
      <c r="JB58" s="21"/>
      <c r="JC58" s="21"/>
      <c r="JD58" s="21"/>
      <c r="JE58" s="21"/>
      <c r="JF58" s="21"/>
      <c r="JG58" s="21"/>
      <c r="JH58" s="21"/>
      <c r="JI58" s="21"/>
      <c r="JJ58" s="21"/>
      <c r="JK58" s="21"/>
      <c r="JL58" s="21"/>
      <c r="JM58" s="21"/>
      <c r="JN58" s="21"/>
      <c r="JO58" s="21"/>
      <c r="JP58" s="21"/>
      <c r="JQ58" s="21"/>
      <c r="JR58" s="21"/>
      <c r="JS58" s="21"/>
      <c r="JT58" s="21"/>
      <c r="JU58" s="21"/>
      <c r="JV58" s="21"/>
      <c r="JW58" s="21"/>
      <c r="JX58" s="21"/>
      <c r="JY58" s="21"/>
      <c r="JZ58" s="21"/>
      <c r="KA58" s="21"/>
      <c r="KB58" s="21"/>
      <c r="KC58" s="21"/>
      <c r="KD58" s="21"/>
      <c r="KE58" s="21"/>
      <c r="KF58" s="21"/>
      <c r="KG58" s="21"/>
      <c r="KH58" s="21"/>
      <c r="KI58" s="21"/>
      <c r="KJ58" s="21"/>
      <c r="KK58" s="21"/>
      <c r="KL58" s="21"/>
      <c r="KM58" s="21"/>
      <c r="KN58" s="21"/>
      <c r="KO58" s="21"/>
      <c r="KP58" s="21"/>
      <c r="KQ58" s="21"/>
      <c r="KR58" s="21"/>
      <c r="KS58" s="21"/>
      <c r="KT58" s="21"/>
      <c r="KU58" s="21"/>
      <c r="KV58" s="21"/>
      <c r="KW58" s="21"/>
      <c r="KX58" s="21"/>
      <c r="KY58" s="21"/>
      <c r="KZ58" s="21"/>
      <c r="LA58" s="21"/>
      <c r="LB58" s="21"/>
      <c r="LC58" s="21"/>
      <c r="LD58" s="21"/>
      <c r="LE58" s="21"/>
      <c r="LF58" s="21"/>
      <c r="LG58" s="21"/>
      <c r="LH58" s="21"/>
      <c r="LI58" s="21"/>
      <c r="LJ58" s="21"/>
      <c r="LK58" s="21"/>
      <c r="LL58" s="21"/>
      <c r="LM58" s="21"/>
      <c r="LN58" s="21"/>
      <c r="LO58" s="21"/>
      <c r="LP58" s="21"/>
      <c r="LQ58" s="21"/>
      <c r="LR58" s="21"/>
      <c r="LS58" s="21"/>
      <c r="LT58" s="21"/>
      <c r="LU58" s="21"/>
      <c r="LV58" s="21"/>
      <c r="LW58" s="21"/>
      <c r="LX58" s="21"/>
      <c r="LY58" s="21"/>
      <c r="LZ58" s="21"/>
      <c r="MA58" s="21"/>
      <c r="MB58" s="21"/>
      <c r="MC58" s="21"/>
      <c r="MD58" s="21"/>
      <c r="ME58" s="21"/>
      <c r="MF58" s="21"/>
      <c r="MG58" s="21"/>
      <c r="MH58" s="21"/>
      <c r="MI58" s="21"/>
      <c r="MJ58" s="21"/>
      <c r="MK58" s="21"/>
      <c r="ML58" s="21"/>
      <c r="MM58" s="21"/>
      <c r="MN58" s="21"/>
      <c r="MO58" s="21"/>
      <c r="MP58" s="21"/>
      <c r="MQ58" s="21"/>
      <c r="MR58" s="21"/>
      <c r="MS58" s="21"/>
      <c r="MT58" s="21"/>
      <c r="MU58" s="21"/>
      <c r="MV58" s="21"/>
      <c r="MW58" s="21"/>
      <c r="MX58" s="21"/>
      <c r="MY58" s="21"/>
      <c r="MZ58" s="21"/>
      <c r="NA58" s="21"/>
      <c r="NB58" s="21"/>
      <c r="NC58" s="21"/>
      <c r="ND58" s="21"/>
      <c r="NE58" s="21"/>
      <c r="NF58" s="21"/>
      <c r="NG58" s="21"/>
      <c r="NH58" s="21"/>
      <c r="NI58" s="21"/>
      <c r="NJ58" s="21"/>
      <c r="NK58" s="21"/>
      <c r="NL58" s="21"/>
      <c r="NM58" s="21"/>
      <c r="NN58" s="21"/>
      <c r="NO58" s="21"/>
      <c r="NP58" s="21"/>
      <c r="NQ58" s="21"/>
      <c r="NR58" s="21"/>
      <c r="NS58" s="21"/>
      <c r="NT58" s="21"/>
      <c r="NU58" s="21"/>
      <c r="NV58" s="21"/>
      <c r="NW58" s="21"/>
      <c r="NX58" s="21"/>
      <c r="NY58" s="21"/>
      <c r="NZ58" s="21"/>
      <c r="OA58" s="21"/>
      <c r="OB58" s="21"/>
      <c r="OC58" s="21"/>
      <c r="OD58" s="21"/>
      <c r="OE58" s="21"/>
      <c r="OF58" s="21"/>
      <c r="OG58" s="21"/>
      <c r="OH58" s="21"/>
      <c r="OI58" s="21"/>
      <c r="OJ58" s="21"/>
      <c r="OK58" s="21"/>
      <c r="OL58" s="21"/>
      <c r="OM58" s="21"/>
      <c r="ON58" s="21"/>
      <c r="OO58" s="21"/>
      <c r="OP58" s="21"/>
      <c r="OQ58" s="21"/>
      <c r="OR58" s="21"/>
      <c r="OS58" s="21"/>
      <c r="OT58" s="21"/>
      <c r="OU58" s="21"/>
      <c r="OV58" s="21"/>
      <c r="OW58" s="21"/>
      <c r="OX58" s="21"/>
      <c r="OY58" s="21"/>
      <c r="OZ58" s="21"/>
      <c r="PA58" s="21"/>
      <c r="PB58" s="21"/>
      <c r="PC58" s="21"/>
      <c r="PD58" s="21"/>
      <c r="PE58" s="21"/>
      <c r="PF58" s="21"/>
      <c r="PG58" s="21"/>
      <c r="PH58" s="21"/>
      <c r="PI58" s="21"/>
      <c r="PJ58" s="21"/>
      <c r="PK58" s="21"/>
      <c r="PL58" s="21"/>
      <c r="PM58" s="21"/>
      <c r="PN58" s="21"/>
      <c r="PO58" s="21"/>
      <c r="PP58" s="21"/>
      <c r="PQ58" s="21"/>
      <c r="PR58" s="21"/>
      <c r="PS58" s="21"/>
      <c r="PT58" s="21"/>
      <c r="PU58" s="21"/>
      <c r="PV58" s="21"/>
      <c r="PW58" s="21"/>
      <c r="PX58" s="21"/>
      <c r="PY58" s="21"/>
      <c r="PZ58" s="21"/>
      <c r="QA58" s="21"/>
      <c r="QB58" s="21"/>
      <c r="QC58" s="21"/>
      <c r="QD58" s="21"/>
      <c r="QE58" s="21"/>
      <c r="QF58" s="21"/>
      <c r="QG58" s="21"/>
      <c r="QH58" s="21"/>
      <c r="QI58" s="21"/>
      <c r="QJ58" s="21"/>
      <c r="QK58" s="21"/>
      <c r="QL58" s="21"/>
      <c r="QM58" s="21"/>
      <c r="QN58" s="21"/>
      <c r="QO58" s="21"/>
      <c r="QP58" s="21"/>
      <c r="QQ58" s="21"/>
      <c r="QR58" s="21"/>
      <c r="QS58" s="21"/>
      <c r="QT58" s="21"/>
      <c r="QU58" s="21"/>
      <c r="QV58" s="21"/>
      <c r="QW58" s="21"/>
      <c r="QX58" s="21"/>
      <c r="QY58" s="21"/>
      <c r="QZ58" s="21"/>
      <c r="RA58" s="21"/>
      <c r="RB58" s="21"/>
      <c r="RC58" s="21"/>
      <c r="RD58" s="21"/>
      <c r="RE58" s="21"/>
      <c r="RF58" s="21"/>
      <c r="RG58" s="21"/>
      <c r="RH58" s="21"/>
      <c r="RI58" s="21"/>
      <c r="RJ58" s="21"/>
      <c r="RK58" s="21"/>
      <c r="RL58" s="21"/>
      <c r="RM58" s="21"/>
      <c r="RN58" s="21"/>
      <c r="RO58" s="21"/>
      <c r="RP58" s="21"/>
      <c r="RQ58" s="21"/>
      <c r="RR58" s="21"/>
      <c r="RS58" s="21"/>
      <c r="RT58" s="21"/>
      <c r="RU58" s="21"/>
      <c r="RV58" s="21"/>
      <c r="RW58" s="21"/>
      <c r="RX58" s="21"/>
      <c r="RY58" s="21"/>
      <c r="RZ58" s="21"/>
      <c r="SA58" s="21"/>
      <c r="SB58" s="21"/>
      <c r="SC58" s="21"/>
      <c r="SD58" s="21"/>
      <c r="SE58" s="21"/>
      <c r="SF58" s="21"/>
      <c r="SG58" s="21"/>
      <c r="SH58" s="21"/>
      <c r="SI58" s="21"/>
      <c r="SJ58" s="21"/>
      <c r="SK58" s="21"/>
      <c r="SL58" s="21"/>
      <c r="SM58" s="21"/>
      <c r="SN58" s="21"/>
      <c r="SO58" s="21"/>
      <c r="SP58" s="21"/>
      <c r="SQ58" s="21"/>
      <c r="SR58" s="21"/>
      <c r="SS58" s="21"/>
      <c r="ST58" s="21"/>
      <c r="SU58" s="21"/>
      <c r="SV58" s="21"/>
      <c r="SW58" s="21"/>
      <c r="SX58" s="21"/>
      <c r="SY58" s="21"/>
      <c r="SZ58" s="21"/>
      <c r="TA58" s="21"/>
      <c r="TB58" s="21"/>
      <c r="TC58" s="21"/>
      <c r="TD58" s="21"/>
      <c r="TE58" s="21"/>
      <c r="TF58" s="21"/>
      <c r="TG58" s="21"/>
      <c r="TH58" s="21"/>
      <c r="TI58" s="21"/>
      <c r="TJ58" s="21"/>
      <c r="TK58" s="21"/>
      <c r="TL58" s="21"/>
      <c r="TM58" s="21"/>
      <c r="TN58" s="21"/>
      <c r="TO58" s="21"/>
      <c r="TP58" s="21"/>
      <c r="TQ58" s="21"/>
      <c r="TR58" s="21"/>
      <c r="TS58" s="21"/>
      <c r="TT58" s="21"/>
      <c r="TU58" s="21"/>
      <c r="TV58" s="21"/>
      <c r="TW58" s="21"/>
      <c r="TX58" s="21"/>
      <c r="TY58" s="21"/>
      <c r="TZ58" s="21"/>
      <c r="UA58" s="21"/>
      <c r="UB58" s="21"/>
      <c r="UC58" s="21"/>
      <c r="UD58" s="21"/>
      <c r="UE58" s="21"/>
      <c r="UF58" s="21"/>
      <c r="UG58" s="21"/>
      <c r="UH58" s="21"/>
      <c r="UI58" s="21"/>
      <c r="UJ58" s="21"/>
      <c r="UK58" s="21"/>
      <c r="UL58" s="21"/>
      <c r="UM58" s="21"/>
      <c r="UN58" s="21"/>
      <c r="UO58" s="21"/>
      <c r="UP58" s="21"/>
      <c r="UQ58" s="21"/>
      <c r="UR58" s="21"/>
      <c r="US58" s="21"/>
      <c r="UT58" s="21"/>
      <c r="UU58" s="21"/>
      <c r="UV58" s="21"/>
      <c r="UW58" s="21"/>
      <c r="UX58" s="21"/>
      <c r="UY58" s="21"/>
      <c r="UZ58" s="21"/>
      <c r="VA58" s="21"/>
      <c r="VB58" s="21"/>
      <c r="VC58" s="21"/>
      <c r="VD58" s="21"/>
      <c r="VE58" s="21"/>
      <c r="VF58" s="21"/>
      <c r="VG58" s="21"/>
      <c r="VH58" s="21"/>
      <c r="VI58" s="21"/>
      <c r="VJ58" s="21"/>
      <c r="VK58" s="21"/>
      <c r="VL58" s="21"/>
      <c r="VM58" s="21"/>
      <c r="VN58" s="21"/>
      <c r="VO58" s="21"/>
      <c r="VP58" s="21"/>
      <c r="VQ58" s="21"/>
      <c r="VR58" s="21"/>
      <c r="VS58" s="21"/>
      <c r="VT58" s="21"/>
      <c r="VU58" s="21"/>
      <c r="VV58" s="21"/>
      <c r="VW58" s="21"/>
      <c r="VX58" s="21"/>
      <c r="VY58" s="21"/>
      <c r="VZ58" s="21"/>
      <c r="WA58" s="21"/>
      <c r="WB58" s="21"/>
      <c r="WC58" s="21"/>
      <c r="WD58" s="21"/>
      <c r="WE58" s="21"/>
      <c r="WF58" s="21"/>
      <c r="WG58" s="21"/>
      <c r="WH58" s="21"/>
      <c r="WI58" s="21"/>
      <c r="WJ58" s="21"/>
      <c r="WK58" s="21"/>
      <c r="WL58" s="21"/>
      <c r="WM58" s="21"/>
      <c r="WN58" s="21"/>
      <c r="WO58" s="21"/>
      <c r="WP58" s="21"/>
      <c r="WQ58" s="21"/>
      <c r="WR58" s="21"/>
      <c r="WS58" s="21"/>
      <c r="WT58" s="21"/>
      <c r="WU58" s="21"/>
      <c r="WV58" s="21"/>
      <c r="WW58" s="21"/>
      <c r="WX58" s="21"/>
      <c r="WY58" s="21"/>
      <c r="WZ58" s="21"/>
      <c r="XA58" s="21"/>
      <c r="XB58" s="21"/>
      <c r="XC58" s="21"/>
      <c r="XD58" s="21"/>
      <c r="XE58" s="21"/>
      <c r="XF58" s="21"/>
      <c r="XG58" s="21"/>
      <c r="XH58" s="21"/>
      <c r="XI58" s="21"/>
      <c r="XJ58" s="21"/>
      <c r="XK58" s="21"/>
      <c r="XL58" s="21"/>
      <c r="XM58" s="21"/>
      <c r="XN58" s="21"/>
      <c r="XO58" s="21"/>
      <c r="XP58" s="21"/>
      <c r="XQ58" s="21"/>
      <c r="XR58" s="21"/>
      <c r="XS58" s="21"/>
      <c r="XT58" s="21"/>
      <c r="XU58" s="21"/>
      <c r="XV58" s="21"/>
      <c r="XW58" s="21"/>
      <c r="XX58" s="21"/>
      <c r="XY58" s="21"/>
      <c r="XZ58" s="21"/>
      <c r="YA58" s="21"/>
      <c r="YB58" s="21"/>
      <c r="YC58" s="21"/>
      <c r="YD58" s="21"/>
      <c r="YE58" s="21"/>
      <c r="YF58" s="21"/>
      <c r="YG58" s="21"/>
      <c r="YH58" s="21"/>
      <c r="YI58" s="21"/>
      <c r="YJ58" s="21"/>
      <c r="YK58" s="21"/>
      <c r="YL58" s="21"/>
      <c r="YM58" s="21"/>
      <c r="YN58" s="21"/>
      <c r="YO58" s="21"/>
      <c r="YP58" s="21"/>
      <c r="YQ58" s="21"/>
      <c r="YR58" s="21"/>
      <c r="YS58" s="21"/>
      <c r="YT58" s="21"/>
      <c r="YU58" s="21"/>
      <c r="YV58" s="21"/>
      <c r="YW58" s="21"/>
      <c r="YX58" s="21"/>
      <c r="YY58" s="21"/>
      <c r="YZ58" s="21"/>
      <c r="ZA58" s="21"/>
      <c r="ZB58" s="21"/>
      <c r="ZC58" s="21"/>
      <c r="ZD58" s="21"/>
      <c r="ZE58" s="21"/>
      <c r="ZF58" s="21"/>
      <c r="ZG58" s="21"/>
      <c r="ZH58" s="21"/>
      <c r="ZI58" s="21"/>
      <c r="ZJ58" s="21"/>
      <c r="ZK58" s="21"/>
      <c r="ZL58" s="21"/>
      <c r="ZM58" s="21"/>
      <c r="ZN58" s="21"/>
      <c r="ZO58" s="21"/>
      <c r="ZP58" s="21"/>
      <c r="ZQ58" s="21"/>
      <c r="ZR58" s="21"/>
      <c r="ZS58" s="21"/>
      <c r="ZT58" s="21"/>
      <c r="ZU58" s="21"/>
      <c r="ZV58" s="21"/>
      <c r="ZW58" s="21"/>
      <c r="ZX58" s="21"/>
      <c r="ZY58" s="21"/>
      <c r="ZZ58" s="21"/>
      <c r="AAA58" s="21"/>
      <c r="AAB58" s="21"/>
      <c r="AAC58" s="21"/>
      <c r="AAD58" s="21"/>
      <c r="AAE58" s="21"/>
      <c r="AAF58" s="21"/>
      <c r="AAG58" s="21"/>
      <c r="AAH58" s="21"/>
      <c r="AAI58" s="21"/>
      <c r="AAJ58" s="21"/>
      <c r="AAK58" s="21"/>
      <c r="AAL58" s="21"/>
      <c r="AAM58" s="21"/>
      <c r="AAN58" s="21"/>
      <c r="AAO58" s="21"/>
      <c r="AAP58" s="21"/>
      <c r="AAQ58" s="21"/>
      <c r="AAR58" s="21"/>
      <c r="AAS58" s="21"/>
      <c r="AAT58" s="21"/>
      <c r="AAU58" s="21"/>
      <c r="AAV58" s="21"/>
      <c r="AAW58" s="21"/>
      <c r="AAX58" s="21"/>
      <c r="AAY58" s="21"/>
      <c r="AAZ58" s="21"/>
      <c r="ABA58" s="21"/>
      <c r="ABB58" s="21"/>
      <c r="ABC58" s="21"/>
      <c r="ABD58" s="21"/>
      <c r="ABE58" s="21"/>
      <c r="ABF58" s="21"/>
      <c r="ABG58" s="21"/>
      <c r="ABH58" s="21"/>
      <c r="ABI58" s="21"/>
      <c r="ABJ58" s="21"/>
      <c r="ABK58" s="21"/>
      <c r="ABL58" s="21"/>
      <c r="ABM58" s="21"/>
      <c r="ABN58" s="21"/>
      <c r="ABO58" s="21"/>
      <c r="ABP58" s="21"/>
      <c r="ABQ58" s="21"/>
      <c r="ABR58" s="21"/>
      <c r="ABS58" s="21"/>
      <c r="ABT58" s="21"/>
      <c r="ABU58" s="21"/>
      <c r="ABV58" s="21"/>
      <c r="ABW58" s="21"/>
      <c r="ABX58" s="21"/>
      <c r="ABY58" s="21"/>
      <c r="ABZ58" s="21"/>
      <c r="ACA58" s="21"/>
      <c r="ACB58" s="21"/>
      <c r="ACC58" s="21"/>
      <c r="ACD58" s="21"/>
      <c r="ACE58" s="21"/>
      <c r="ACF58" s="21"/>
      <c r="ACG58" s="21"/>
      <c r="ACH58" s="21"/>
      <c r="ACI58" s="21"/>
      <c r="ACJ58" s="21"/>
      <c r="ACK58" s="21"/>
      <c r="ACL58" s="21"/>
      <c r="ACM58" s="21"/>
      <c r="ACN58" s="21"/>
      <c r="ACO58" s="21"/>
      <c r="ACP58" s="21"/>
      <c r="ACQ58" s="21"/>
      <c r="ACR58" s="21"/>
      <c r="ACS58" s="21"/>
      <c r="ACT58" s="21"/>
      <c r="ACU58" s="21"/>
      <c r="ACV58" s="21"/>
      <c r="ACW58" s="21"/>
      <c r="ACX58" s="21"/>
      <c r="ACY58" s="21"/>
      <c r="ACZ58" s="21"/>
      <c r="ADA58" s="21"/>
      <c r="ADB58" s="21"/>
      <c r="ADC58" s="21"/>
      <c r="ADD58" s="21"/>
      <c r="ADE58" s="21"/>
      <c r="ADF58" s="21"/>
      <c r="ADG58" s="21"/>
      <c r="ADH58" s="21"/>
      <c r="ADI58" s="21"/>
      <c r="ADJ58" s="21"/>
      <c r="ADK58" s="21"/>
      <c r="ADL58" s="21"/>
      <c r="ADM58" s="21"/>
      <c r="ADN58" s="21"/>
      <c r="ADO58" s="21"/>
      <c r="ADP58" s="21"/>
      <c r="ADQ58" s="21"/>
      <c r="ADR58" s="21"/>
      <c r="ADS58" s="21"/>
      <c r="ADT58" s="21"/>
      <c r="ADU58" s="21"/>
      <c r="ADV58" s="21"/>
      <c r="ADW58" s="21"/>
      <c r="ADX58" s="21"/>
      <c r="ADY58" s="21"/>
      <c r="ADZ58" s="21"/>
      <c r="AEA58" s="21"/>
      <c r="AEB58" s="21"/>
      <c r="AEC58" s="21"/>
      <c r="AED58" s="21"/>
      <c r="AEE58" s="21"/>
      <c r="AEF58" s="21"/>
      <c r="AEG58" s="21"/>
      <c r="AEH58" s="21"/>
      <c r="AEI58" s="21"/>
      <c r="AEJ58" s="21"/>
      <c r="AEK58" s="21"/>
      <c r="AEL58" s="21"/>
      <c r="AEM58" s="21"/>
      <c r="AEN58" s="21"/>
      <c r="AEO58" s="21"/>
      <c r="AEP58" s="21"/>
      <c r="AEQ58" s="21"/>
    </row>
    <row r="59" spans="1:823" ht="29" customHeight="1" x14ac:dyDescent="0.35">
      <c r="A59" s="265"/>
      <c r="B59" s="185" t="s">
        <v>193</v>
      </c>
      <c r="C59" s="186" t="s">
        <v>73</v>
      </c>
      <c r="D59" s="266">
        <v>240</v>
      </c>
      <c r="E59" s="187" t="s">
        <v>52</v>
      </c>
      <c r="F59" s="188" t="s">
        <v>74</v>
      </c>
      <c r="G59" s="188" t="s">
        <v>196</v>
      </c>
      <c r="H59" s="189">
        <v>36</v>
      </c>
      <c r="I59" s="190" t="s">
        <v>86</v>
      </c>
      <c r="J59" s="191" t="s">
        <v>146</v>
      </c>
      <c r="K59" s="213"/>
      <c r="L59" s="192">
        <v>8.75</v>
      </c>
      <c r="M59" s="324">
        <f t="shared" si="3"/>
        <v>0</v>
      </c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  <c r="IW59" s="21"/>
      <c r="IX59" s="21"/>
      <c r="IY59" s="21"/>
      <c r="IZ59" s="21"/>
      <c r="JA59" s="21"/>
      <c r="JB59" s="21"/>
      <c r="JC59" s="21"/>
      <c r="JD59" s="21"/>
      <c r="JE59" s="21"/>
      <c r="JF59" s="21"/>
      <c r="JG59" s="21"/>
      <c r="JH59" s="21"/>
      <c r="JI59" s="21"/>
      <c r="JJ59" s="21"/>
      <c r="JK59" s="21"/>
      <c r="JL59" s="21"/>
      <c r="JM59" s="21"/>
      <c r="JN59" s="21"/>
      <c r="JO59" s="21"/>
      <c r="JP59" s="21"/>
      <c r="JQ59" s="21"/>
      <c r="JR59" s="21"/>
      <c r="JS59" s="21"/>
      <c r="JT59" s="21"/>
      <c r="JU59" s="21"/>
      <c r="JV59" s="21"/>
      <c r="JW59" s="21"/>
      <c r="JX59" s="21"/>
      <c r="JY59" s="21"/>
      <c r="JZ59" s="21"/>
      <c r="KA59" s="21"/>
      <c r="KB59" s="21"/>
      <c r="KC59" s="21"/>
      <c r="KD59" s="21"/>
      <c r="KE59" s="21"/>
      <c r="KF59" s="21"/>
      <c r="KG59" s="21"/>
      <c r="KH59" s="21"/>
      <c r="KI59" s="21"/>
      <c r="KJ59" s="21"/>
      <c r="KK59" s="21"/>
      <c r="KL59" s="21"/>
      <c r="KM59" s="21"/>
      <c r="KN59" s="21"/>
      <c r="KO59" s="21"/>
      <c r="KP59" s="21"/>
      <c r="KQ59" s="21"/>
      <c r="KR59" s="21"/>
      <c r="KS59" s="21"/>
      <c r="KT59" s="21"/>
      <c r="KU59" s="21"/>
      <c r="KV59" s="21"/>
      <c r="KW59" s="21"/>
      <c r="KX59" s="21"/>
      <c r="KY59" s="21"/>
      <c r="KZ59" s="21"/>
      <c r="LA59" s="21"/>
      <c r="LB59" s="21"/>
      <c r="LC59" s="21"/>
      <c r="LD59" s="21"/>
      <c r="LE59" s="21"/>
      <c r="LF59" s="21"/>
      <c r="LG59" s="21"/>
      <c r="LH59" s="21"/>
      <c r="LI59" s="21"/>
      <c r="LJ59" s="21"/>
      <c r="LK59" s="21"/>
      <c r="LL59" s="21"/>
      <c r="LM59" s="21"/>
      <c r="LN59" s="21"/>
      <c r="LO59" s="21"/>
      <c r="LP59" s="21"/>
      <c r="LQ59" s="21"/>
      <c r="LR59" s="21"/>
      <c r="LS59" s="21"/>
      <c r="LT59" s="21"/>
      <c r="LU59" s="21"/>
      <c r="LV59" s="21"/>
      <c r="LW59" s="21"/>
      <c r="LX59" s="21"/>
      <c r="LY59" s="21"/>
      <c r="LZ59" s="21"/>
      <c r="MA59" s="21"/>
      <c r="MB59" s="21"/>
      <c r="MC59" s="21"/>
      <c r="MD59" s="21"/>
      <c r="ME59" s="21"/>
      <c r="MF59" s="21"/>
      <c r="MG59" s="21"/>
      <c r="MH59" s="21"/>
      <c r="MI59" s="21"/>
      <c r="MJ59" s="21"/>
      <c r="MK59" s="21"/>
      <c r="ML59" s="21"/>
      <c r="MM59" s="21"/>
      <c r="MN59" s="21"/>
      <c r="MO59" s="21"/>
      <c r="MP59" s="21"/>
      <c r="MQ59" s="21"/>
      <c r="MR59" s="21"/>
      <c r="MS59" s="21"/>
      <c r="MT59" s="21"/>
      <c r="MU59" s="21"/>
      <c r="MV59" s="21"/>
      <c r="MW59" s="21"/>
      <c r="MX59" s="21"/>
      <c r="MY59" s="21"/>
      <c r="MZ59" s="21"/>
      <c r="NA59" s="21"/>
      <c r="NB59" s="21"/>
      <c r="NC59" s="21"/>
      <c r="ND59" s="21"/>
      <c r="NE59" s="21"/>
      <c r="NF59" s="21"/>
      <c r="NG59" s="21"/>
      <c r="NH59" s="21"/>
      <c r="NI59" s="21"/>
      <c r="NJ59" s="21"/>
      <c r="NK59" s="21"/>
      <c r="NL59" s="21"/>
      <c r="NM59" s="21"/>
      <c r="NN59" s="21"/>
      <c r="NO59" s="21"/>
      <c r="NP59" s="21"/>
      <c r="NQ59" s="21"/>
      <c r="NR59" s="21"/>
      <c r="NS59" s="21"/>
      <c r="NT59" s="21"/>
      <c r="NU59" s="21"/>
      <c r="NV59" s="21"/>
      <c r="NW59" s="21"/>
      <c r="NX59" s="21"/>
      <c r="NY59" s="21"/>
      <c r="NZ59" s="21"/>
      <c r="OA59" s="21"/>
      <c r="OB59" s="21"/>
      <c r="OC59" s="21"/>
      <c r="OD59" s="21"/>
      <c r="OE59" s="21"/>
      <c r="OF59" s="21"/>
      <c r="OG59" s="21"/>
      <c r="OH59" s="21"/>
      <c r="OI59" s="21"/>
      <c r="OJ59" s="21"/>
      <c r="OK59" s="21"/>
      <c r="OL59" s="21"/>
      <c r="OM59" s="21"/>
      <c r="ON59" s="21"/>
      <c r="OO59" s="21"/>
      <c r="OP59" s="21"/>
      <c r="OQ59" s="21"/>
      <c r="OR59" s="21"/>
      <c r="OS59" s="21"/>
      <c r="OT59" s="21"/>
      <c r="OU59" s="21"/>
      <c r="OV59" s="21"/>
      <c r="OW59" s="21"/>
      <c r="OX59" s="21"/>
      <c r="OY59" s="21"/>
      <c r="OZ59" s="21"/>
      <c r="PA59" s="21"/>
      <c r="PB59" s="21"/>
      <c r="PC59" s="21"/>
      <c r="PD59" s="21"/>
      <c r="PE59" s="21"/>
      <c r="PF59" s="21"/>
      <c r="PG59" s="21"/>
      <c r="PH59" s="21"/>
      <c r="PI59" s="21"/>
      <c r="PJ59" s="21"/>
      <c r="PK59" s="21"/>
      <c r="PL59" s="21"/>
      <c r="PM59" s="21"/>
      <c r="PN59" s="21"/>
      <c r="PO59" s="21"/>
      <c r="PP59" s="21"/>
      <c r="PQ59" s="21"/>
      <c r="PR59" s="21"/>
      <c r="PS59" s="21"/>
      <c r="PT59" s="21"/>
      <c r="PU59" s="21"/>
      <c r="PV59" s="21"/>
      <c r="PW59" s="21"/>
      <c r="PX59" s="21"/>
      <c r="PY59" s="21"/>
      <c r="PZ59" s="21"/>
      <c r="QA59" s="21"/>
      <c r="QB59" s="21"/>
      <c r="QC59" s="21"/>
      <c r="QD59" s="21"/>
      <c r="QE59" s="21"/>
      <c r="QF59" s="21"/>
      <c r="QG59" s="21"/>
      <c r="QH59" s="21"/>
      <c r="QI59" s="21"/>
      <c r="QJ59" s="21"/>
      <c r="QK59" s="21"/>
      <c r="QL59" s="21"/>
      <c r="QM59" s="21"/>
      <c r="QN59" s="21"/>
      <c r="QO59" s="21"/>
      <c r="QP59" s="21"/>
      <c r="QQ59" s="21"/>
      <c r="QR59" s="21"/>
      <c r="QS59" s="21"/>
      <c r="QT59" s="21"/>
      <c r="QU59" s="21"/>
      <c r="QV59" s="21"/>
      <c r="QW59" s="21"/>
      <c r="QX59" s="21"/>
      <c r="QY59" s="21"/>
      <c r="QZ59" s="21"/>
      <c r="RA59" s="21"/>
      <c r="RB59" s="21"/>
      <c r="RC59" s="21"/>
      <c r="RD59" s="21"/>
      <c r="RE59" s="21"/>
      <c r="RF59" s="21"/>
      <c r="RG59" s="21"/>
      <c r="RH59" s="21"/>
      <c r="RI59" s="21"/>
      <c r="RJ59" s="21"/>
      <c r="RK59" s="21"/>
      <c r="RL59" s="21"/>
      <c r="RM59" s="21"/>
      <c r="RN59" s="21"/>
      <c r="RO59" s="21"/>
      <c r="RP59" s="21"/>
      <c r="RQ59" s="21"/>
      <c r="RR59" s="21"/>
      <c r="RS59" s="21"/>
      <c r="RT59" s="21"/>
      <c r="RU59" s="21"/>
      <c r="RV59" s="21"/>
      <c r="RW59" s="21"/>
      <c r="RX59" s="21"/>
      <c r="RY59" s="21"/>
      <c r="RZ59" s="21"/>
      <c r="SA59" s="21"/>
      <c r="SB59" s="21"/>
      <c r="SC59" s="21"/>
      <c r="SD59" s="21"/>
      <c r="SE59" s="21"/>
      <c r="SF59" s="21"/>
      <c r="SG59" s="21"/>
      <c r="SH59" s="21"/>
      <c r="SI59" s="21"/>
      <c r="SJ59" s="21"/>
      <c r="SK59" s="21"/>
      <c r="SL59" s="21"/>
      <c r="SM59" s="21"/>
      <c r="SN59" s="21"/>
      <c r="SO59" s="21"/>
      <c r="SP59" s="21"/>
      <c r="SQ59" s="21"/>
      <c r="SR59" s="21"/>
      <c r="SS59" s="21"/>
      <c r="ST59" s="21"/>
      <c r="SU59" s="21"/>
      <c r="SV59" s="21"/>
      <c r="SW59" s="21"/>
      <c r="SX59" s="21"/>
      <c r="SY59" s="21"/>
      <c r="SZ59" s="21"/>
      <c r="TA59" s="21"/>
      <c r="TB59" s="21"/>
      <c r="TC59" s="21"/>
      <c r="TD59" s="21"/>
      <c r="TE59" s="21"/>
      <c r="TF59" s="21"/>
      <c r="TG59" s="21"/>
      <c r="TH59" s="21"/>
      <c r="TI59" s="21"/>
      <c r="TJ59" s="21"/>
      <c r="TK59" s="21"/>
      <c r="TL59" s="21"/>
      <c r="TM59" s="21"/>
      <c r="TN59" s="21"/>
      <c r="TO59" s="21"/>
      <c r="TP59" s="21"/>
      <c r="TQ59" s="21"/>
      <c r="TR59" s="21"/>
      <c r="TS59" s="21"/>
      <c r="TT59" s="21"/>
      <c r="TU59" s="21"/>
      <c r="TV59" s="21"/>
      <c r="TW59" s="21"/>
      <c r="TX59" s="21"/>
      <c r="TY59" s="21"/>
      <c r="TZ59" s="21"/>
      <c r="UA59" s="21"/>
      <c r="UB59" s="21"/>
      <c r="UC59" s="21"/>
      <c r="UD59" s="21"/>
      <c r="UE59" s="21"/>
      <c r="UF59" s="21"/>
      <c r="UG59" s="21"/>
      <c r="UH59" s="21"/>
      <c r="UI59" s="21"/>
      <c r="UJ59" s="21"/>
      <c r="UK59" s="21"/>
      <c r="UL59" s="21"/>
      <c r="UM59" s="21"/>
      <c r="UN59" s="21"/>
      <c r="UO59" s="21"/>
      <c r="UP59" s="21"/>
      <c r="UQ59" s="21"/>
      <c r="UR59" s="21"/>
      <c r="US59" s="21"/>
      <c r="UT59" s="21"/>
      <c r="UU59" s="21"/>
      <c r="UV59" s="21"/>
      <c r="UW59" s="21"/>
      <c r="UX59" s="21"/>
      <c r="UY59" s="21"/>
      <c r="UZ59" s="21"/>
      <c r="VA59" s="21"/>
      <c r="VB59" s="21"/>
      <c r="VC59" s="21"/>
      <c r="VD59" s="21"/>
      <c r="VE59" s="21"/>
      <c r="VF59" s="21"/>
      <c r="VG59" s="21"/>
      <c r="VH59" s="21"/>
      <c r="VI59" s="21"/>
      <c r="VJ59" s="21"/>
      <c r="VK59" s="21"/>
      <c r="VL59" s="21"/>
      <c r="VM59" s="21"/>
      <c r="VN59" s="21"/>
      <c r="VO59" s="21"/>
      <c r="VP59" s="21"/>
      <c r="VQ59" s="21"/>
      <c r="VR59" s="21"/>
      <c r="VS59" s="21"/>
      <c r="VT59" s="21"/>
      <c r="VU59" s="21"/>
      <c r="VV59" s="21"/>
      <c r="VW59" s="21"/>
      <c r="VX59" s="21"/>
      <c r="VY59" s="21"/>
      <c r="VZ59" s="21"/>
      <c r="WA59" s="21"/>
      <c r="WB59" s="21"/>
      <c r="WC59" s="21"/>
      <c r="WD59" s="21"/>
      <c r="WE59" s="21"/>
      <c r="WF59" s="21"/>
      <c r="WG59" s="21"/>
      <c r="WH59" s="21"/>
      <c r="WI59" s="21"/>
      <c r="WJ59" s="21"/>
      <c r="WK59" s="21"/>
      <c r="WL59" s="21"/>
      <c r="WM59" s="21"/>
      <c r="WN59" s="21"/>
      <c r="WO59" s="21"/>
      <c r="WP59" s="21"/>
      <c r="WQ59" s="21"/>
      <c r="WR59" s="21"/>
      <c r="WS59" s="21"/>
      <c r="WT59" s="21"/>
      <c r="WU59" s="21"/>
      <c r="WV59" s="21"/>
      <c r="WW59" s="21"/>
      <c r="WX59" s="21"/>
      <c r="WY59" s="21"/>
      <c r="WZ59" s="21"/>
      <c r="XA59" s="21"/>
      <c r="XB59" s="21"/>
      <c r="XC59" s="21"/>
      <c r="XD59" s="21"/>
      <c r="XE59" s="21"/>
      <c r="XF59" s="21"/>
      <c r="XG59" s="21"/>
      <c r="XH59" s="21"/>
      <c r="XI59" s="21"/>
      <c r="XJ59" s="21"/>
      <c r="XK59" s="21"/>
      <c r="XL59" s="21"/>
      <c r="XM59" s="21"/>
      <c r="XN59" s="21"/>
      <c r="XO59" s="21"/>
      <c r="XP59" s="21"/>
      <c r="XQ59" s="21"/>
      <c r="XR59" s="21"/>
      <c r="XS59" s="21"/>
      <c r="XT59" s="21"/>
      <c r="XU59" s="21"/>
      <c r="XV59" s="21"/>
      <c r="XW59" s="21"/>
      <c r="XX59" s="21"/>
      <c r="XY59" s="21"/>
      <c r="XZ59" s="21"/>
      <c r="YA59" s="21"/>
      <c r="YB59" s="21"/>
      <c r="YC59" s="21"/>
      <c r="YD59" s="21"/>
      <c r="YE59" s="21"/>
      <c r="YF59" s="21"/>
      <c r="YG59" s="21"/>
      <c r="YH59" s="21"/>
      <c r="YI59" s="21"/>
      <c r="YJ59" s="21"/>
      <c r="YK59" s="21"/>
      <c r="YL59" s="21"/>
      <c r="YM59" s="21"/>
      <c r="YN59" s="21"/>
      <c r="YO59" s="21"/>
      <c r="YP59" s="21"/>
      <c r="YQ59" s="21"/>
      <c r="YR59" s="21"/>
      <c r="YS59" s="21"/>
      <c r="YT59" s="21"/>
      <c r="YU59" s="21"/>
      <c r="YV59" s="21"/>
      <c r="YW59" s="21"/>
      <c r="YX59" s="21"/>
      <c r="YY59" s="21"/>
      <c r="YZ59" s="21"/>
      <c r="ZA59" s="21"/>
      <c r="ZB59" s="21"/>
      <c r="ZC59" s="21"/>
      <c r="ZD59" s="21"/>
      <c r="ZE59" s="21"/>
      <c r="ZF59" s="21"/>
      <c r="ZG59" s="21"/>
      <c r="ZH59" s="21"/>
      <c r="ZI59" s="21"/>
      <c r="ZJ59" s="21"/>
      <c r="ZK59" s="21"/>
      <c r="ZL59" s="21"/>
      <c r="ZM59" s="21"/>
      <c r="ZN59" s="21"/>
      <c r="ZO59" s="21"/>
      <c r="ZP59" s="21"/>
      <c r="ZQ59" s="21"/>
      <c r="ZR59" s="21"/>
      <c r="ZS59" s="21"/>
      <c r="ZT59" s="21"/>
      <c r="ZU59" s="21"/>
      <c r="ZV59" s="21"/>
      <c r="ZW59" s="21"/>
      <c r="ZX59" s="21"/>
      <c r="ZY59" s="21"/>
      <c r="ZZ59" s="21"/>
      <c r="AAA59" s="21"/>
      <c r="AAB59" s="21"/>
      <c r="AAC59" s="21"/>
      <c r="AAD59" s="21"/>
      <c r="AAE59" s="21"/>
      <c r="AAF59" s="21"/>
      <c r="AAG59" s="21"/>
      <c r="AAH59" s="21"/>
      <c r="AAI59" s="21"/>
      <c r="AAJ59" s="21"/>
      <c r="AAK59" s="21"/>
      <c r="AAL59" s="21"/>
      <c r="AAM59" s="21"/>
      <c r="AAN59" s="21"/>
      <c r="AAO59" s="21"/>
      <c r="AAP59" s="21"/>
      <c r="AAQ59" s="21"/>
      <c r="AAR59" s="21"/>
      <c r="AAS59" s="21"/>
      <c r="AAT59" s="21"/>
      <c r="AAU59" s="21"/>
      <c r="AAV59" s="21"/>
      <c r="AAW59" s="21"/>
      <c r="AAX59" s="21"/>
      <c r="AAY59" s="21"/>
      <c r="AAZ59" s="21"/>
      <c r="ABA59" s="21"/>
      <c r="ABB59" s="21"/>
      <c r="ABC59" s="21"/>
      <c r="ABD59" s="21"/>
      <c r="ABE59" s="21"/>
      <c r="ABF59" s="21"/>
      <c r="ABG59" s="21"/>
      <c r="ABH59" s="21"/>
      <c r="ABI59" s="21"/>
      <c r="ABJ59" s="21"/>
      <c r="ABK59" s="21"/>
      <c r="ABL59" s="21"/>
      <c r="ABM59" s="21"/>
      <c r="ABN59" s="21"/>
      <c r="ABO59" s="21"/>
      <c r="ABP59" s="21"/>
      <c r="ABQ59" s="21"/>
      <c r="ABR59" s="21"/>
      <c r="ABS59" s="21"/>
      <c r="ABT59" s="21"/>
      <c r="ABU59" s="21"/>
      <c r="ABV59" s="21"/>
      <c r="ABW59" s="21"/>
      <c r="ABX59" s="21"/>
      <c r="ABY59" s="21"/>
      <c r="ABZ59" s="21"/>
      <c r="ACA59" s="21"/>
      <c r="ACB59" s="21"/>
      <c r="ACC59" s="21"/>
      <c r="ACD59" s="21"/>
      <c r="ACE59" s="21"/>
      <c r="ACF59" s="21"/>
      <c r="ACG59" s="21"/>
      <c r="ACH59" s="21"/>
      <c r="ACI59" s="21"/>
      <c r="ACJ59" s="21"/>
      <c r="ACK59" s="21"/>
      <c r="ACL59" s="21"/>
      <c r="ACM59" s="21"/>
      <c r="ACN59" s="21"/>
      <c r="ACO59" s="21"/>
      <c r="ACP59" s="21"/>
      <c r="ACQ59" s="21"/>
      <c r="ACR59" s="21"/>
      <c r="ACS59" s="21"/>
      <c r="ACT59" s="21"/>
      <c r="ACU59" s="21"/>
      <c r="ACV59" s="21"/>
      <c r="ACW59" s="21"/>
      <c r="ACX59" s="21"/>
      <c r="ACY59" s="21"/>
      <c r="ACZ59" s="21"/>
      <c r="ADA59" s="21"/>
      <c r="ADB59" s="21"/>
      <c r="ADC59" s="21"/>
      <c r="ADD59" s="21"/>
      <c r="ADE59" s="21"/>
      <c r="ADF59" s="21"/>
      <c r="ADG59" s="21"/>
      <c r="ADH59" s="21"/>
      <c r="ADI59" s="21"/>
      <c r="ADJ59" s="21"/>
      <c r="ADK59" s="21"/>
      <c r="ADL59" s="21"/>
      <c r="ADM59" s="21"/>
      <c r="ADN59" s="21"/>
      <c r="ADO59" s="21"/>
      <c r="ADP59" s="21"/>
      <c r="ADQ59" s="21"/>
      <c r="ADR59" s="21"/>
      <c r="ADS59" s="21"/>
      <c r="ADT59" s="21"/>
      <c r="ADU59" s="21"/>
      <c r="ADV59" s="21"/>
      <c r="ADW59" s="21"/>
      <c r="ADX59" s="21"/>
      <c r="ADY59" s="21"/>
      <c r="ADZ59" s="21"/>
      <c r="AEA59" s="21"/>
      <c r="AEB59" s="21"/>
      <c r="AEC59" s="21"/>
      <c r="AED59" s="21"/>
      <c r="AEE59" s="21"/>
      <c r="AEF59" s="21"/>
      <c r="AEG59" s="21"/>
      <c r="AEH59" s="21"/>
      <c r="AEI59" s="21"/>
      <c r="AEJ59" s="21"/>
      <c r="AEK59" s="21"/>
      <c r="AEL59" s="21"/>
      <c r="AEM59" s="21"/>
      <c r="AEN59" s="21"/>
      <c r="AEO59" s="21"/>
      <c r="AEP59" s="21"/>
      <c r="AEQ59" s="21"/>
    </row>
    <row r="60" spans="1:823" s="21" customFormat="1" ht="29" customHeight="1" x14ac:dyDescent="0.35">
      <c r="A60" s="267"/>
      <c r="B60" s="193" t="s">
        <v>201</v>
      </c>
      <c r="C60" s="194" t="s">
        <v>73</v>
      </c>
      <c r="D60" s="268">
        <v>240</v>
      </c>
      <c r="E60" s="195" t="s">
        <v>52</v>
      </c>
      <c r="F60" s="196" t="s">
        <v>74</v>
      </c>
      <c r="G60" s="196" t="s">
        <v>196</v>
      </c>
      <c r="H60" s="197">
        <v>36</v>
      </c>
      <c r="I60" s="198" t="s">
        <v>202</v>
      </c>
      <c r="J60" s="199" t="s">
        <v>52</v>
      </c>
      <c r="K60" s="138"/>
      <c r="L60" s="25">
        <v>8.75</v>
      </c>
      <c r="M60" s="322">
        <f t="shared" si="3"/>
        <v>0</v>
      </c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  <c r="IU60" s="20"/>
      <c r="IV60" s="20"/>
    </row>
    <row r="61" spans="1:823" ht="29" customHeight="1" x14ac:dyDescent="0.35">
      <c r="A61" s="269" t="s">
        <v>209</v>
      </c>
      <c r="B61" s="82" t="s">
        <v>220</v>
      </c>
      <c r="C61" s="155" t="s">
        <v>73</v>
      </c>
      <c r="D61" s="270">
        <v>240</v>
      </c>
      <c r="E61" s="156" t="s">
        <v>52</v>
      </c>
      <c r="F61" s="157" t="s">
        <v>74</v>
      </c>
      <c r="G61" s="157" t="s">
        <v>196</v>
      </c>
      <c r="H61" s="158">
        <v>36</v>
      </c>
      <c r="I61" s="83" t="s">
        <v>221</v>
      </c>
      <c r="J61" s="84" t="s">
        <v>52</v>
      </c>
      <c r="K61" s="214"/>
      <c r="L61" s="85">
        <v>8.75</v>
      </c>
      <c r="M61" s="200">
        <f t="shared" si="3"/>
        <v>0</v>
      </c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1"/>
      <c r="IX61" s="21"/>
      <c r="IY61" s="21"/>
      <c r="IZ61" s="21"/>
      <c r="JA61" s="21"/>
      <c r="JB61" s="21"/>
      <c r="JC61" s="21"/>
      <c r="JD61" s="21"/>
      <c r="JE61" s="21"/>
      <c r="JF61" s="21"/>
      <c r="JG61" s="21"/>
      <c r="JH61" s="21"/>
      <c r="JI61" s="21"/>
      <c r="JJ61" s="21"/>
      <c r="JK61" s="21"/>
      <c r="JL61" s="21"/>
      <c r="JM61" s="21"/>
      <c r="JN61" s="21"/>
      <c r="JO61" s="21"/>
      <c r="JP61" s="21"/>
      <c r="JQ61" s="21"/>
      <c r="JR61" s="21"/>
      <c r="JS61" s="21"/>
      <c r="JT61" s="21"/>
      <c r="JU61" s="21"/>
      <c r="JV61" s="21"/>
      <c r="JW61" s="21"/>
      <c r="JX61" s="21"/>
      <c r="JY61" s="21"/>
      <c r="JZ61" s="21"/>
      <c r="KA61" s="21"/>
      <c r="KB61" s="21"/>
      <c r="KC61" s="21"/>
      <c r="KD61" s="21"/>
      <c r="KE61" s="21"/>
      <c r="KF61" s="21"/>
      <c r="KG61" s="21"/>
      <c r="KH61" s="21"/>
      <c r="KI61" s="21"/>
      <c r="KJ61" s="21"/>
      <c r="KK61" s="21"/>
      <c r="KL61" s="21"/>
      <c r="KM61" s="21"/>
      <c r="KN61" s="21"/>
      <c r="KO61" s="21"/>
      <c r="KP61" s="21"/>
      <c r="KQ61" s="21"/>
      <c r="KR61" s="21"/>
      <c r="KS61" s="21"/>
      <c r="KT61" s="21"/>
      <c r="KU61" s="21"/>
      <c r="KV61" s="21"/>
      <c r="KW61" s="21"/>
      <c r="KX61" s="21"/>
      <c r="KY61" s="21"/>
      <c r="KZ61" s="21"/>
      <c r="LA61" s="21"/>
      <c r="LB61" s="21"/>
      <c r="LC61" s="21"/>
      <c r="LD61" s="21"/>
      <c r="LE61" s="21"/>
      <c r="LF61" s="21"/>
      <c r="LG61" s="21"/>
      <c r="LH61" s="21"/>
      <c r="LI61" s="21"/>
      <c r="LJ61" s="21"/>
      <c r="LK61" s="21"/>
      <c r="LL61" s="21"/>
      <c r="LM61" s="21"/>
      <c r="LN61" s="21"/>
      <c r="LO61" s="21"/>
      <c r="LP61" s="21"/>
      <c r="LQ61" s="21"/>
      <c r="LR61" s="21"/>
      <c r="LS61" s="21"/>
      <c r="LT61" s="21"/>
      <c r="LU61" s="21"/>
      <c r="LV61" s="21"/>
      <c r="LW61" s="21"/>
      <c r="LX61" s="21"/>
      <c r="LY61" s="21"/>
      <c r="LZ61" s="21"/>
      <c r="MA61" s="21"/>
      <c r="MB61" s="21"/>
      <c r="MC61" s="21"/>
      <c r="MD61" s="21"/>
      <c r="ME61" s="21"/>
      <c r="MF61" s="21"/>
      <c r="MG61" s="21"/>
      <c r="MH61" s="21"/>
      <c r="MI61" s="21"/>
      <c r="MJ61" s="21"/>
      <c r="MK61" s="21"/>
      <c r="ML61" s="21"/>
      <c r="MM61" s="21"/>
      <c r="MN61" s="21"/>
      <c r="MO61" s="21"/>
      <c r="MP61" s="21"/>
      <c r="MQ61" s="21"/>
      <c r="MR61" s="21"/>
      <c r="MS61" s="21"/>
      <c r="MT61" s="21"/>
      <c r="MU61" s="21"/>
      <c r="MV61" s="21"/>
      <c r="MW61" s="21"/>
      <c r="MX61" s="21"/>
      <c r="MY61" s="21"/>
      <c r="MZ61" s="21"/>
      <c r="NA61" s="21"/>
      <c r="NB61" s="21"/>
      <c r="NC61" s="21"/>
      <c r="ND61" s="21"/>
      <c r="NE61" s="21"/>
      <c r="NF61" s="21"/>
      <c r="NG61" s="21"/>
      <c r="NH61" s="21"/>
      <c r="NI61" s="21"/>
      <c r="NJ61" s="21"/>
      <c r="NK61" s="21"/>
      <c r="NL61" s="21"/>
      <c r="NM61" s="21"/>
      <c r="NN61" s="21"/>
      <c r="NO61" s="21"/>
      <c r="NP61" s="21"/>
      <c r="NQ61" s="21"/>
      <c r="NR61" s="21"/>
      <c r="NS61" s="21"/>
      <c r="NT61" s="21"/>
      <c r="NU61" s="21"/>
      <c r="NV61" s="21"/>
      <c r="NW61" s="21"/>
      <c r="NX61" s="21"/>
      <c r="NY61" s="21"/>
      <c r="NZ61" s="21"/>
      <c r="OA61" s="21"/>
      <c r="OB61" s="21"/>
      <c r="OC61" s="21"/>
      <c r="OD61" s="21"/>
      <c r="OE61" s="21"/>
      <c r="OF61" s="21"/>
      <c r="OG61" s="21"/>
      <c r="OH61" s="21"/>
      <c r="OI61" s="21"/>
      <c r="OJ61" s="21"/>
      <c r="OK61" s="21"/>
      <c r="OL61" s="21"/>
      <c r="OM61" s="21"/>
      <c r="ON61" s="21"/>
      <c r="OO61" s="21"/>
      <c r="OP61" s="21"/>
      <c r="OQ61" s="21"/>
      <c r="OR61" s="21"/>
      <c r="OS61" s="21"/>
      <c r="OT61" s="21"/>
      <c r="OU61" s="21"/>
      <c r="OV61" s="21"/>
      <c r="OW61" s="21"/>
      <c r="OX61" s="21"/>
      <c r="OY61" s="21"/>
      <c r="OZ61" s="21"/>
      <c r="PA61" s="21"/>
      <c r="PB61" s="21"/>
      <c r="PC61" s="21"/>
      <c r="PD61" s="21"/>
      <c r="PE61" s="21"/>
      <c r="PF61" s="21"/>
      <c r="PG61" s="21"/>
      <c r="PH61" s="21"/>
      <c r="PI61" s="21"/>
      <c r="PJ61" s="21"/>
      <c r="PK61" s="21"/>
      <c r="PL61" s="21"/>
      <c r="PM61" s="21"/>
      <c r="PN61" s="21"/>
      <c r="PO61" s="21"/>
      <c r="PP61" s="21"/>
      <c r="PQ61" s="21"/>
      <c r="PR61" s="21"/>
      <c r="PS61" s="21"/>
      <c r="PT61" s="21"/>
      <c r="PU61" s="21"/>
      <c r="PV61" s="21"/>
      <c r="PW61" s="21"/>
      <c r="PX61" s="21"/>
      <c r="PY61" s="21"/>
      <c r="PZ61" s="21"/>
      <c r="QA61" s="21"/>
      <c r="QB61" s="21"/>
      <c r="QC61" s="21"/>
      <c r="QD61" s="21"/>
      <c r="QE61" s="21"/>
      <c r="QF61" s="21"/>
      <c r="QG61" s="21"/>
      <c r="QH61" s="21"/>
      <c r="QI61" s="21"/>
      <c r="QJ61" s="21"/>
      <c r="QK61" s="21"/>
      <c r="QL61" s="21"/>
      <c r="QM61" s="21"/>
      <c r="QN61" s="21"/>
      <c r="QO61" s="21"/>
      <c r="QP61" s="21"/>
      <c r="QQ61" s="21"/>
      <c r="QR61" s="21"/>
      <c r="QS61" s="21"/>
      <c r="QT61" s="21"/>
      <c r="QU61" s="21"/>
      <c r="QV61" s="21"/>
      <c r="QW61" s="21"/>
      <c r="QX61" s="21"/>
      <c r="QY61" s="21"/>
      <c r="QZ61" s="21"/>
      <c r="RA61" s="21"/>
      <c r="RB61" s="21"/>
      <c r="RC61" s="21"/>
      <c r="RD61" s="21"/>
      <c r="RE61" s="21"/>
      <c r="RF61" s="21"/>
      <c r="RG61" s="21"/>
      <c r="RH61" s="21"/>
      <c r="RI61" s="21"/>
      <c r="RJ61" s="21"/>
      <c r="RK61" s="21"/>
      <c r="RL61" s="21"/>
      <c r="RM61" s="21"/>
      <c r="RN61" s="21"/>
      <c r="RO61" s="21"/>
      <c r="RP61" s="21"/>
      <c r="RQ61" s="21"/>
      <c r="RR61" s="21"/>
      <c r="RS61" s="21"/>
      <c r="RT61" s="21"/>
      <c r="RU61" s="21"/>
      <c r="RV61" s="21"/>
      <c r="RW61" s="21"/>
      <c r="RX61" s="21"/>
      <c r="RY61" s="21"/>
      <c r="RZ61" s="21"/>
      <c r="SA61" s="21"/>
      <c r="SB61" s="21"/>
      <c r="SC61" s="21"/>
      <c r="SD61" s="21"/>
      <c r="SE61" s="21"/>
      <c r="SF61" s="21"/>
      <c r="SG61" s="21"/>
      <c r="SH61" s="21"/>
      <c r="SI61" s="21"/>
      <c r="SJ61" s="21"/>
      <c r="SK61" s="21"/>
      <c r="SL61" s="21"/>
      <c r="SM61" s="21"/>
      <c r="SN61" s="21"/>
      <c r="SO61" s="21"/>
      <c r="SP61" s="21"/>
      <c r="SQ61" s="21"/>
      <c r="SR61" s="21"/>
      <c r="SS61" s="21"/>
      <c r="ST61" s="21"/>
      <c r="SU61" s="21"/>
      <c r="SV61" s="21"/>
      <c r="SW61" s="21"/>
      <c r="SX61" s="21"/>
      <c r="SY61" s="21"/>
      <c r="SZ61" s="21"/>
      <c r="TA61" s="21"/>
      <c r="TB61" s="21"/>
      <c r="TC61" s="21"/>
      <c r="TD61" s="21"/>
      <c r="TE61" s="21"/>
      <c r="TF61" s="21"/>
      <c r="TG61" s="21"/>
      <c r="TH61" s="21"/>
      <c r="TI61" s="21"/>
      <c r="TJ61" s="21"/>
      <c r="TK61" s="21"/>
      <c r="TL61" s="21"/>
      <c r="TM61" s="21"/>
      <c r="TN61" s="21"/>
      <c r="TO61" s="21"/>
      <c r="TP61" s="21"/>
      <c r="TQ61" s="21"/>
      <c r="TR61" s="21"/>
      <c r="TS61" s="21"/>
      <c r="TT61" s="21"/>
      <c r="TU61" s="21"/>
      <c r="TV61" s="21"/>
      <c r="TW61" s="21"/>
      <c r="TX61" s="21"/>
      <c r="TY61" s="21"/>
      <c r="TZ61" s="21"/>
      <c r="UA61" s="21"/>
      <c r="UB61" s="21"/>
      <c r="UC61" s="21"/>
      <c r="UD61" s="21"/>
      <c r="UE61" s="21"/>
      <c r="UF61" s="21"/>
      <c r="UG61" s="21"/>
      <c r="UH61" s="21"/>
      <c r="UI61" s="21"/>
      <c r="UJ61" s="21"/>
      <c r="UK61" s="21"/>
      <c r="UL61" s="21"/>
      <c r="UM61" s="21"/>
      <c r="UN61" s="21"/>
      <c r="UO61" s="21"/>
      <c r="UP61" s="21"/>
      <c r="UQ61" s="21"/>
      <c r="UR61" s="21"/>
      <c r="US61" s="21"/>
      <c r="UT61" s="21"/>
      <c r="UU61" s="21"/>
      <c r="UV61" s="21"/>
      <c r="UW61" s="21"/>
      <c r="UX61" s="21"/>
      <c r="UY61" s="21"/>
      <c r="UZ61" s="21"/>
      <c r="VA61" s="21"/>
      <c r="VB61" s="21"/>
      <c r="VC61" s="21"/>
      <c r="VD61" s="21"/>
      <c r="VE61" s="21"/>
      <c r="VF61" s="21"/>
      <c r="VG61" s="21"/>
      <c r="VH61" s="21"/>
      <c r="VI61" s="21"/>
      <c r="VJ61" s="21"/>
      <c r="VK61" s="21"/>
      <c r="VL61" s="21"/>
      <c r="VM61" s="21"/>
      <c r="VN61" s="21"/>
      <c r="VO61" s="21"/>
      <c r="VP61" s="21"/>
      <c r="VQ61" s="21"/>
      <c r="VR61" s="21"/>
      <c r="VS61" s="21"/>
      <c r="VT61" s="21"/>
      <c r="VU61" s="21"/>
      <c r="VV61" s="21"/>
      <c r="VW61" s="21"/>
      <c r="VX61" s="21"/>
      <c r="VY61" s="21"/>
      <c r="VZ61" s="21"/>
      <c r="WA61" s="21"/>
      <c r="WB61" s="21"/>
      <c r="WC61" s="21"/>
      <c r="WD61" s="21"/>
      <c r="WE61" s="21"/>
      <c r="WF61" s="21"/>
      <c r="WG61" s="21"/>
      <c r="WH61" s="21"/>
      <c r="WI61" s="21"/>
      <c r="WJ61" s="21"/>
      <c r="WK61" s="21"/>
      <c r="WL61" s="21"/>
      <c r="WM61" s="21"/>
      <c r="WN61" s="21"/>
      <c r="WO61" s="21"/>
      <c r="WP61" s="21"/>
      <c r="WQ61" s="21"/>
      <c r="WR61" s="21"/>
      <c r="WS61" s="21"/>
      <c r="WT61" s="21"/>
      <c r="WU61" s="21"/>
      <c r="WV61" s="21"/>
      <c r="WW61" s="21"/>
      <c r="WX61" s="21"/>
      <c r="WY61" s="21"/>
      <c r="WZ61" s="21"/>
      <c r="XA61" s="21"/>
      <c r="XB61" s="21"/>
      <c r="XC61" s="21"/>
      <c r="XD61" s="21"/>
      <c r="XE61" s="21"/>
      <c r="XF61" s="21"/>
      <c r="XG61" s="21"/>
      <c r="XH61" s="21"/>
      <c r="XI61" s="21"/>
      <c r="XJ61" s="21"/>
      <c r="XK61" s="21"/>
      <c r="XL61" s="21"/>
      <c r="XM61" s="21"/>
      <c r="XN61" s="21"/>
      <c r="XO61" s="21"/>
      <c r="XP61" s="21"/>
      <c r="XQ61" s="21"/>
      <c r="XR61" s="21"/>
      <c r="XS61" s="21"/>
      <c r="XT61" s="21"/>
      <c r="XU61" s="21"/>
      <c r="XV61" s="21"/>
      <c r="XW61" s="21"/>
      <c r="XX61" s="21"/>
      <c r="XY61" s="21"/>
      <c r="XZ61" s="21"/>
      <c r="YA61" s="21"/>
      <c r="YB61" s="21"/>
      <c r="YC61" s="21"/>
      <c r="YD61" s="21"/>
      <c r="YE61" s="21"/>
      <c r="YF61" s="21"/>
      <c r="YG61" s="21"/>
      <c r="YH61" s="21"/>
      <c r="YI61" s="21"/>
      <c r="YJ61" s="21"/>
      <c r="YK61" s="21"/>
      <c r="YL61" s="21"/>
      <c r="YM61" s="21"/>
      <c r="YN61" s="21"/>
      <c r="YO61" s="21"/>
      <c r="YP61" s="21"/>
      <c r="YQ61" s="21"/>
      <c r="YR61" s="21"/>
      <c r="YS61" s="21"/>
      <c r="YT61" s="21"/>
      <c r="YU61" s="21"/>
      <c r="YV61" s="21"/>
      <c r="YW61" s="21"/>
      <c r="YX61" s="21"/>
      <c r="YY61" s="21"/>
      <c r="YZ61" s="21"/>
      <c r="ZA61" s="21"/>
      <c r="ZB61" s="21"/>
      <c r="ZC61" s="21"/>
      <c r="ZD61" s="21"/>
      <c r="ZE61" s="21"/>
      <c r="ZF61" s="21"/>
      <c r="ZG61" s="21"/>
      <c r="ZH61" s="21"/>
      <c r="ZI61" s="21"/>
      <c r="ZJ61" s="21"/>
      <c r="ZK61" s="21"/>
      <c r="ZL61" s="21"/>
      <c r="ZM61" s="21"/>
      <c r="ZN61" s="21"/>
      <c r="ZO61" s="21"/>
      <c r="ZP61" s="21"/>
      <c r="ZQ61" s="21"/>
      <c r="ZR61" s="21"/>
      <c r="ZS61" s="21"/>
      <c r="ZT61" s="21"/>
      <c r="ZU61" s="21"/>
      <c r="ZV61" s="21"/>
      <c r="ZW61" s="21"/>
      <c r="ZX61" s="21"/>
      <c r="ZY61" s="21"/>
      <c r="ZZ61" s="21"/>
      <c r="AAA61" s="21"/>
      <c r="AAB61" s="21"/>
      <c r="AAC61" s="21"/>
      <c r="AAD61" s="21"/>
      <c r="AAE61" s="21"/>
      <c r="AAF61" s="21"/>
      <c r="AAG61" s="21"/>
      <c r="AAH61" s="21"/>
      <c r="AAI61" s="21"/>
      <c r="AAJ61" s="21"/>
      <c r="AAK61" s="21"/>
      <c r="AAL61" s="21"/>
      <c r="AAM61" s="21"/>
      <c r="AAN61" s="21"/>
      <c r="AAO61" s="21"/>
      <c r="AAP61" s="21"/>
      <c r="AAQ61" s="21"/>
      <c r="AAR61" s="21"/>
      <c r="AAS61" s="21"/>
      <c r="AAT61" s="21"/>
      <c r="AAU61" s="21"/>
      <c r="AAV61" s="21"/>
      <c r="AAW61" s="21"/>
      <c r="AAX61" s="21"/>
      <c r="AAY61" s="21"/>
      <c r="AAZ61" s="21"/>
      <c r="ABA61" s="21"/>
      <c r="ABB61" s="21"/>
      <c r="ABC61" s="21"/>
      <c r="ABD61" s="21"/>
      <c r="ABE61" s="21"/>
      <c r="ABF61" s="21"/>
      <c r="ABG61" s="21"/>
      <c r="ABH61" s="21"/>
      <c r="ABI61" s="21"/>
      <c r="ABJ61" s="21"/>
      <c r="ABK61" s="21"/>
      <c r="ABL61" s="21"/>
      <c r="ABM61" s="21"/>
      <c r="ABN61" s="21"/>
      <c r="ABO61" s="21"/>
      <c r="ABP61" s="21"/>
      <c r="ABQ61" s="21"/>
      <c r="ABR61" s="21"/>
      <c r="ABS61" s="21"/>
      <c r="ABT61" s="21"/>
      <c r="ABU61" s="21"/>
      <c r="ABV61" s="21"/>
      <c r="ABW61" s="21"/>
      <c r="ABX61" s="21"/>
      <c r="ABY61" s="21"/>
      <c r="ABZ61" s="21"/>
      <c r="ACA61" s="21"/>
      <c r="ACB61" s="21"/>
      <c r="ACC61" s="21"/>
      <c r="ACD61" s="21"/>
      <c r="ACE61" s="21"/>
      <c r="ACF61" s="21"/>
      <c r="ACG61" s="21"/>
      <c r="ACH61" s="21"/>
      <c r="ACI61" s="21"/>
      <c r="ACJ61" s="21"/>
      <c r="ACK61" s="21"/>
      <c r="ACL61" s="21"/>
      <c r="ACM61" s="21"/>
      <c r="ACN61" s="21"/>
      <c r="ACO61" s="21"/>
      <c r="ACP61" s="21"/>
      <c r="ACQ61" s="21"/>
      <c r="ACR61" s="21"/>
      <c r="ACS61" s="21"/>
      <c r="ACT61" s="21"/>
      <c r="ACU61" s="21"/>
      <c r="ACV61" s="21"/>
      <c r="ACW61" s="21"/>
      <c r="ACX61" s="21"/>
      <c r="ACY61" s="21"/>
      <c r="ACZ61" s="21"/>
      <c r="ADA61" s="21"/>
      <c r="ADB61" s="21"/>
      <c r="ADC61" s="21"/>
      <c r="ADD61" s="21"/>
      <c r="ADE61" s="21"/>
      <c r="ADF61" s="21"/>
      <c r="ADG61" s="21"/>
      <c r="ADH61" s="21"/>
      <c r="ADI61" s="21"/>
      <c r="ADJ61" s="21"/>
      <c r="ADK61" s="21"/>
      <c r="ADL61" s="21"/>
      <c r="ADM61" s="21"/>
      <c r="ADN61" s="21"/>
      <c r="ADO61" s="21"/>
      <c r="ADP61" s="21"/>
      <c r="ADQ61" s="21"/>
      <c r="ADR61" s="21"/>
      <c r="ADS61" s="21"/>
      <c r="ADT61" s="21"/>
      <c r="ADU61" s="21"/>
      <c r="ADV61" s="21"/>
      <c r="ADW61" s="21"/>
      <c r="ADX61" s="21"/>
      <c r="ADY61" s="21"/>
      <c r="ADZ61" s="21"/>
      <c r="AEA61" s="21"/>
      <c r="AEB61" s="21"/>
      <c r="AEC61" s="21"/>
      <c r="AED61" s="21"/>
      <c r="AEE61" s="21"/>
      <c r="AEF61" s="21"/>
      <c r="AEG61" s="21"/>
      <c r="AEH61" s="21"/>
      <c r="AEI61" s="21"/>
      <c r="AEJ61" s="21"/>
      <c r="AEK61" s="21"/>
      <c r="AEL61" s="21"/>
      <c r="AEM61" s="21"/>
      <c r="AEN61" s="21"/>
      <c r="AEO61" s="21"/>
      <c r="AEP61" s="21"/>
      <c r="AEQ61" s="21"/>
    </row>
    <row r="62" spans="1:823" ht="29" customHeight="1" x14ac:dyDescent="0.35">
      <c r="A62" s="271" t="s">
        <v>209</v>
      </c>
      <c r="B62" s="79" t="s">
        <v>212</v>
      </c>
      <c r="C62" s="178" t="s">
        <v>73</v>
      </c>
      <c r="D62" s="272">
        <v>240</v>
      </c>
      <c r="E62" s="179" t="s">
        <v>52</v>
      </c>
      <c r="F62" s="180" t="s">
        <v>74</v>
      </c>
      <c r="G62" s="180" t="s">
        <v>196</v>
      </c>
      <c r="H62" s="181">
        <v>36</v>
      </c>
      <c r="I62" s="206" t="s">
        <v>211</v>
      </c>
      <c r="J62" s="80" t="s">
        <v>239</v>
      </c>
      <c r="K62" s="181"/>
      <c r="L62" s="81">
        <v>8.75</v>
      </c>
      <c r="M62" s="81">
        <f t="shared" si="3"/>
        <v>0</v>
      </c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1"/>
      <c r="IX62" s="21"/>
      <c r="IY62" s="21"/>
      <c r="IZ62" s="21"/>
      <c r="JA62" s="21"/>
      <c r="JB62" s="21"/>
      <c r="JC62" s="21"/>
      <c r="JD62" s="21"/>
      <c r="JE62" s="21"/>
      <c r="JF62" s="21"/>
      <c r="JG62" s="21"/>
      <c r="JH62" s="21"/>
      <c r="JI62" s="21"/>
      <c r="JJ62" s="21"/>
      <c r="JK62" s="21"/>
      <c r="JL62" s="21"/>
      <c r="JM62" s="21"/>
      <c r="JN62" s="21"/>
      <c r="JO62" s="21"/>
      <c r="JP62" s="21"/>
      <c r="JQ62" s="21"/>
      <c r="JR62" s="21"/>
      <c r="JS62" s="21"/>
      <c r="JT62" s="21"/>
      <c r="JU62" s="21"/>
      <c r="JV62" s="21"/>
      <c r="JW62" s="21"/>
      <c r="JX62" s="21"/>
      <c r="JY62" s="21"/>
      <c r="JZ62" s="21"/>
      <c r="KA62" s="21"/>
      <c r="KB62" s="21"/>
      <c r="KC62" s="21"/>
      <c r="KD62" s="21"/>
      <c r="KE62" s="21"/>
      <c r="KF62" s="21"/>
      <c r="KG62" s="21"/>
      <c r="KH62" s="21"/>
      <c r="KI62" s="21"/>
      <c r="KJ62" s="21"/>
      <c r="KK62" s="21"/>
      <c r="KL62" s="21"/>
      <c r="KM62" s="21"/>
      <c r="KN62" s="21"/>
      <c r="KO62" s="21"/>
      <c r="KP62" s="21"/>
      <c r="KQ62" s="21"/>
      <c r="KR62" s="21"/>
      <c r="KS62" s="21"/>
      <c r="KT62" s="21"/>
      <c r="KU62" s="21"/>
      <c r="KV62" s="21"/>
      <c r="KW62" s="21"/>
      <c r="KX62" s="21"/>
      <c r="KY62" s="21"/>
      <c r="KZ62" s="21"/>
      <c r="LA62" s="21"/>
      <c r="LB62" s="21"/>
      <c r="LC62" s="21"/>
      <c r="LD62" s="21"/>
      <c r="LE62" s="21"/>
      <c r="LF62" s="21"/>
      <c r="LG62" s="21"/>
      <c r="LH62" s="21"/>
      <c r="LI62" s="21"/>
      <c r="LJ62" s="21"/>
      <c r="LK62" s="21"/>
      <c r="LL62" s="21"/>
      <c r="LM62" s="21"/>
      <c r="LN62" s="21"/>
      <c r="LO62" s="21"/>
      <c r="LP62" s="21"/>
      <c r="LQ62" s="21"/>
      <c r="LR62" s="21"/>
      <c r="LS62" s="21"/>
      <c r="LT62" s="21"/>
      <c r="LU62" s="21"/>
      <c r="LV62" s="21"/>
      <c r="LW62" s="21"/>
      <c r="LX62" s="21"/>
      <c r="LY62" s="21"/>
      <c r="LZ62" s="21"/>
      <c r="MA62" s="21"/>
      <c r="MB62" s="21"/>
      <c r="MC62" s="21"/>
      <c r="MD62" s="21"/>
      <c r="ME62" s="21"/>
      <c r="MF62" s="21"/>
      <c r="MG62" s="21"/>
      <c r="MH62" s="21"/>
      <c r="MI62" s="21"/>
      <c r="MJ62" s="21"/>
      <c r="MK62" s="21"/>
      <c r="ML62" s="21"/>
      <c r="MM62" s="21"/>
      <c r="MN62" s="21"/>
      <c r="MO62" s="21"/>
      <c r="MP62" s="21"/>
      <c r="MQ62" s="21"/>
      <c r="MR62" s="21"/>
      <c r="MS62" s="21"/>
      <c r="MT62" s="21"/>
      <c r="MU62" s="21"/>
      <c r="MV62" s="21"/>
      <c r="MW62" s="21"/>
      <c r="MX62" s="21"/>
      <c r="MY62" s="21"/>
      <c r="MZ62" s="21"/>
      <c r="NA62" s="21"/>
      <c r="NB62" s="21"/>
      <c r="NC62" s="21"/>
      <c r="ND62" s="21"/>
      <c r="NE62" s="21"/>
      <c r="NF62" s="21"/>
      <c r="NG62" s="21"/>
      <c r="NH62" s="21"/>
      <c r="NI62" s="21"/>
      <c r="NJ62" s="21"/>
      <c r="NK62" s="21"/>
      <c r="NL62" s="21"/>
      <c r="NM62" s="21"/>
      <c r="NN62" s="21"/>
      <c r="NO62" s="21"/>
      <c r="NP62" s="21"/>
      <c r="NQ62" s="21"/>
      <c r="NR62" s="21"/>
      <c r="NS62" s="21"/>
      <c r="NT62" s="21"/>
      <c r="NU62" s="21"/>
      <c r="NV62" s="21"/>
      <c r="NW62" s="21"/>
      <c r="NX62" s="21"/>
      <c r="NY62" s="21"/>
      <c r="NZ62" s="21"/>
      <c r="OA62" s="21"/>
      <c r="OB62" s="21"/>
      <c r="OC62" s="21"/>
      <c r="OD62" s="21"/>
      <c r="OE62" s="21"/>
      <c r="OF62" s="21"/>
      <c r="OG62" s="21"/>
      <c r="OH62" s="21"/>
      <c r="OI62" s="21"/>
      <c r="OJ62" s="21"/>
      <c r="OK62" s="21"/>
      <c r="OL62" s="21"/>
      <c r="OM62" s="21"/>
      <c r="ON62" s="21"/>
      <c r="OO62" s="21"/>
      <c r="OP62" s="21"/>
      <c r="OQ62" s="21"/>
      <c r="OR62" s="21"/>
      <c r="OS62" s="21"/>
      <c r="OT62" s="21"/>
      <c r="OU62" s="21"/>
      <c r="OV62" s="21"/>
      <c r="OW62" s="21"/>
      <c r="OX62" s="21"/>
      <c r="OY62" s="21"/>
      <c r="OZ62" s="21"/>
      <c r="PA62" s="21"/>
      <c r="PB62" s="21"/>
      <c r="PC62" s="21"/>
      <c r="PD62" s="21"/>
      <c r="PE62" s="21"/>
      <c r="PF62" s="21"/>
      <c r="PG62" s="21"/>
      <c r="PH62" s="21"/>
      <c r="PI62" s="21"/>
      <c r="PJ62" s="21"/>
      <c r="PK62" s="21"/>
      <c r="PL62" s="21"/>
      <c r="PM62" s="21"/>
      <c r="PN62" s="21"/>
      <c r="PO62" s="21"/>
      <c r="PP62" s="21"/>
      <c r="PQ62" s="21"/>
      <c r="PR62" s="21"/>
      <c r="PS62" s="21"/>
      <c r="PT62" s="21"/>
      <c r="PU62" s="21"/>
      <c r="PV62" s="21"/>
      <c r="PW62" s="21"/>
      <c r="PX62" s="21"/>
      <c r="PY62" s="21"/>
      <c r="PZ62" s="21"/>
      <c r="QA62" s="21"/>
      <c r="QB62" s="21"/>
      <c r="QC62" s="21"/>
      <c r="QD62" s="21"/>
      <c r="QE62" s="21"/>
      <c r="QF62" s="21"/>
      <c r="QG62" s="21"/>
      <c r="QH62" s="21"/>
      <c r="QI62" s="21"/>
      <c r="QJ62" s="21"/>
      <c r="QK62" s="21"/>
      <c r="QL62" s="21"/>
      <c r="QM62" s="21"/>
      <c r="QN62" s="21"/>
      <c r="QO62" s="21"/>
      <c r="QP62" s="21"/>
      <c r="QQ62" s="21"/>
      <c r="QR62" s="21"/>
      <c r="QS62" s="21"/>
      <c r="QT62" s="21"/>
      <c r="QU62" s="21"/>
      <c r="QV62" s="21"/>
      <c r="QW62" s="21"/>
      <c r="QX62" s="21"/>
      <c r="QY62" s="21"/>
      <c r="QZ62" s="21"/>
      <c r="RA62" s="21"/>
      <c r="RB62" s="21"/>
      <c r="RC62" s="21"/>
      <c r="RD62" s="21"/>
      <c r="RE62" s="21"/>
      <c r="RF62" s="21"/>
      <c r="RG62" s="21"/>
      <c r="RH62" s="21"/>
      <c r="RI62" s="21"/>
      <c r="RJ62" s="21"/>
      <c r="RK62" s="21"/>
      <c r="RL62" s="21"/>
      <c r="RM62" s="21"/>
      <c r="RN62" s="21"/>
      <c r="RO62" s="21"/>
      <c r="RP62" s="21"/>
      <c r="RQ62" s="21"/>
      <c r="RR62" s="21"/>
      <c r="RS62" s="21"/>
      <c r="RT62" s="21"/>
      <c r="RU62" s="21"/>
      <c r="RV62" s="21"/>
      <c r="RW62" s="21"/>
      <c r="RX62" s="21"/>
      <c r="RY62" s="21"/>
      <c r="RZ62" s="21"/>
      <c r="SA62" s="21"/>
      <c r="SB62" s="21"/>
      <c r="SC62" s="21"/>
      <c r="SD62" s="21"/>
      <c r="SE62" s="21"/>
      <c r="SF62" s="21"/>
      <c r="SG62" s="21"/>
      <c r="SH62" s="21"/>
      <c r="SI62" s="21"/>
      <c r="SJ62" s="21"/>
      <c r="SK62" s="21"/>
      <c r="SL62" s="21"/>
      <c r="SM62" s="21"/>
      <c r="SN62" s="21"/>
      <c r="SO62" s="21"/>
      <c r="SP62" s="21"/>
      <c r="SQ62" s="21"/>
      <c r="SR62" s="21"/>
      <c r="SS62" s="21"/>
      <c r="ST62" s="21"/>
      <c r="SU62" s="21"/>
      <c r="SV62" s="21"/>
      <c r="SW62" s="21"/>
      <c r="SX62" s="21"/>
      <c r="SY62" s="21"/>
      <c r="SZ62" s="21"/>
      <c r="TA62" s="21"/>
      <c r="TB62" s="21"/>
      <c r="TC62" s="21"/>
      <c r="TD62" s="21"/>
      <c r="TE62" s="21"/>
      <c r="TF62" s="21"/>
      <c r="TG62" s="21"/>
      <c r="TH62" s="21"/>
      <c r="TI62" s="21"/>
      <c r="TJ62" s="21"/>
      <c r="TK62" s="21"/>
      <c r="TL62" s="21"/>
      <c r="TM62" s="21"/>
      <c r="TN62" s="21"/>
      <c r="TO62" s="21"/>
      <c r="TP62" s="21"/>
      <c r="TQ62" s="21"/>
      <c r="TR62" s="21"/>
      <c r="TS62" s="21"/>
      <c r="TT62" s="21"/>
      <c r="TU62" s="21"/>
      <c r="TV62" s="21"/>
      <c r="TW62" s="21"/>
      <c r="TX62" s="21"/>
      <c r="TY62" s="21"/>
      <c r="TZ62" s="21"/>
      <c r="UA62" s="21"/>
      <c r="UB62" s="21"/>
      <c r="UC62" s="21"/>
      <c r="UD62" s="21"/>
      <c r="UE62" s="21"/>
      <c r="UF62" s="21"/>
      <c r="UG62" s="21"/>
      <c r="UH62" s="21"/>
      <c r="UI62" s="21"/>
      <c r="UJ62" s="21"/>
      <c r="UK62" s="21"/>
      <c r="UL62" s="21"/>
      <c r="UM62" s="21"/>
      <c r="UN62" s="21"/>
      <c r="UO62" s="21"/>
      <c r="UP62" s="21"/>
      <c r="UQ62" s="21"/>
      <c r="UR62" s="21"/>
      <c r="US62" s="21"/>
      <c r="UT62" s="21"/>
      <c r="UU62" s="21"/>
      <c r="UV62" s="21"/>
      <c r="UW62" s="21"/>
      <c r="UX62" s="21"/>
      <c r="UY62" s="21"/>
      <c r="UZ62" s="21"/>
      <c r="VA62" s="21"/>
      <c r="VB62" s="21"/>
      <c r="VC62" s="21"/>
      <c r="VD62" s="21"/>
      <c r="VE62" s="21"/>
      <c r="VF62" s="21"/>
      <c r="VG62" s="21"/>
      <c r="VH62" s="21"/>
      <c r="VI62" s="21"/>
      <c r="VJ62" s="21"/>
      <c r="VK62" s="21"/>
      <c r="VL62" s="21"/>
      <c r="VM62" s="21"/>
      <c r="VN62" s="21"/>
      <c r="VO62" s="21"/>
      <c r="VP62" s="21"/>
      <c r="VQ62" s="21"/>
      <c r="VR62" s="21"/>
      <c r="VS62" s="21"/>
      <c r="VT62" s="21"/>
      <c r="VU62" s="21"/>
      <c r="VV62" s="21"/>
      <c r="VW62" s="21"/>
      <c r="VX62" s="21"/>
      <c r="VY62" s="21"/>
      <c r="VZ62" s="21"/>
      <c r="WA62" s="21"/>
      <c r="WB62" s="21"/>
      <c r="WC62" s="21"/>
      <c r="WD62" s="21"/>
      <c r="WE62" s="21"/>
      <c r="WF62" s="21"/>
      <c r="WG62" s="21"/>
      <c r="WH62" s="21"/>
      <c r="WI62" s="21"/>
      <c r="WJ62" s="21"/>
      <c r="WK62" s="21"/>
      <c r="WL62" s="21"/>
      <c r="WM62" s="21"/>
      <c r="WN62" s="21"/>
      <c r="WO62" s="21"/>
      <c r="WP62" s="21"/>
      <c r="WQ62" s="21"/>
      <c r="WR62" s="21"/>
      <c r="WS62" s="21"/>
      <c r="WT62" s="21"/>
      <c r="WU62" s="21"/>
      <c r="WV62" s="21"/>
      <c r="WW62" s="21"/>
      <c r="WX62" s="21"/>
      <c r="WY62" s="21"/>
      <c r="WZ62" s="21"/>
      <c r="XA62" s="21"/>
      <c r="XB62" s="21"/>
      <c r="XC62" s="21"/>
      <c r="XD62" s="21"/>
      <c r="XE62" s="21"/>
      <c r="XF62" s="21"/>
      <c r="XG62" s="21"/>
      <c r="XH62" s="21"/>
      <c r="XI62" s="21"/>
      <c r="XJ62" s="21"/>
      <c r="XK62" s="21"/>
      <c r="XL62" s="21"/>
      <c r="XM62" s="21"/>
      <c r="XN62" s="21"/>
      <c r="XO62" s="21"/>
      <c r="XP62" s="21"/>
      <c r="XQ62" s="21"/>
      <c r="XR62" s="21"/>
      <c r="XS62" s="21"/>
      <c r="XT62" s="21"/>
      <c r="XU62" s="21"/>
      <c r="XV62" s="21"/>
      <c r="XW62" s="21"/>
      <c r="XX62" s="21"/>
      <c r="XY62" s="21"/>
      <c r="XZ62" s="21"/>
      <c r="YA62" s="21"/>
      <c r="YB62" s="21"/>
      <c r="YC62" s="21"/>
      <c r="YD62" s="21"/>
      <c r="YE62" s="21"/>
      <c r="YF62" s="21"/>
      <c r="YG62" s="21"/>
      <c r="YH62" s="21"/>
      <c r="YI62" s="21"/>
      <c r="YJ62" s="21"/>
      <c r="YK62" s="21"/>
      <c r="YL62" s="21"/>
      <c r="YM62" s="21"/>
      <c r="YN62" s="21"/>
      <c r="YO62" s="21"/>
      <c r="YP62" s="21"/>
      <c r="YQ62" s="21"/>
      <c r="YR62" s="21"/>
      <c r="YS62" s="21"/>
      <c r="YT62" s="21"/>
      <c r="YU62" s="21"/>
      <c r="YV62" s="21"/>
      <c r="YW62" s="21"/>
      <c r="YX62" s="21"/>
      <c r="YY62" s="21"/>
      <c r="YZ62" s="21"/>
      <c r="ZA62" s="21"/>
      <c r="ZB62" s="21"/>
      <c r="ZC62" s="21"/>
      <c r="ZD62" s="21"/>
      <c r="ZE62" s="21"/>
      <c r="ZF62" s="21"/>
      <c r="ZG62" s="21"/>
      <c r="ZH62" s="21"/>
      <c r="ZI62" s="21"/>
      <c r="ZJ62" s="21"/>
      <c r="ZK62" s="21"/>
      <c r="ZL62" s="21"/>
      <c r="ZM62" s="21"/>
      <c r="ZN62" s="21"/>
      <c r="ZO62" s="21"/>
      <c r="ZP62" s="21"/>
      <c r="ZQ62" s="21"/>
      <c r="ZR62" s="21"/>
      <c r="ZS62" s="21"/>
      <c r="ZT62" s="21"/>
      <c r="ZU62" s="21"/>
      <c r="ZV62" s="21"/>
      <c r="ZW62" s="21"/>
      <c r="ZX62" s="21"/>
      <c r="ZY62" s="21"/>
      <c r="ZZ62" s="21"/>
      <c r="AAA62" s="21"/>
      <c r="AAB62" s="21"/>
      <c r="AAC62" s="21"/>
      <c r="AAD62" s="21"/>
      <c r="AAE62" s="21"/>
      <c r="AAF62" s="21"/>
      <c r="AAG62" s="21"/>
      <c r="AAH62" s="21"/>
      <c r="AAI62" s="21"/>
      <c r="AAJ62" s="21"/>
      <c r="AAK62" s="21"/>
      <c r="AAL62" s="21"/>
      <c r="AAM62" s="21"/>
      <c r="AAN62" s="21"/>
      <c r="AAO62" s="21"/>
      <c r="AAP62" s="21"/>
      <c r="AAQ62" s="21"/>
      <c r="AAR62" s="21"/>
      <c r="AAS62" s="21"/>
      <c r="AAT62" s="21"/>
      <c r="AAU62" s="21"/>
      <c r="AAV62" s="21"/>
      <c r="AAW62" s="21"/>
      <c r="AAX62" s="21"/>
      <c r="AAY62" s="21"/>
      <c r="AAZ62" s="21"/>
      <c r="ABA62" s="21"/>
      <c r="ABB62" s="21"/>
      <c r="ABC62" s="21"/>
      <c r="ABD62" s="21"/>
      <c r="ABE62" s="21"/>
      <c r="ABF62" s="21"/>
      <c r="ABG62" s="21"/>
      <c r="ABH62" s="21"/>
      <c r="ABI62" s="21"/>
      <c r="ABJ62" s="21"/>
      <c r="ABK62" s="21"/>
      <c r="ABL62" s="21"/>
      <c r="ABM62" s="21"/>
      <c r="ABN62" s="21"/>
      <c r="ABO62" s="21"/>
      <c r="ABP62" s="21"/>
      <c r="ABQ62" s="21"/>
      <c r="ABR62" s="21"/>
      <c r="ABS62" s="21"/>
      <c r="ABT62" s="21"/>
      <c r="ABU62" s="21"/>
      <c r="ABV62" s="21"/>
      <c r="ABW62" s="21"/>
      <c r="ABX62" s="21"/>
      <c r="ABY62" s="21"/>
      <c r="ABZ62" s="21"/>
      <c r="ACA62" s="21"/>
      <c r="ACB62" s="21"/>
      <c r="ACC62" s="21"/>
      <c r="ACD62" s="21"/>
      <c r="ACE62" s="21"/>
      <c r="ACF62" s="21"/>
      <c r="ACG62" s="21"/>
      <c r="ACH62" s="21"/>
      <c r="ACI62" s="21"/>
      <c r="ACJ62" s="21"/>
      <c r="ACK62" s="21"/>
      <c r="ACL62" s="21"/>
      <c r="ACM62" s="21"/>
      <c r="ACN62" s="21"/>
      <c r="ACO62" s="21"/>
      <c r="ACP62" s="21"/>
      <c r="ACQ62" s="21"/>
      <c r="ACR62" s="21"/>
      <c r="ACS62" s="21"/>
      <c r="ACT62" s="21"/>
      <c r="ACU62" s="21"/>
      <c r="ACV62" s="21"/>
      <c r="ACW62" s="21"/>
      <c r="ACX62" s="21"/>
      <c r="ACY62" s="21"/>
      <c r="ACZ62" s="21"/>
      <c r="ADA62" s="21"/>
      <c r="ADB62" s="21"/>
      <c r="ADC62" s="21"/>
      <c r="ADD62" s="21"/>
      <c r="ADE62" s="21"/>
      <c r="ADF62" s="21"/>
      <c r="ADG62" s="21"/>
      <c r="ADH62" s="21"/>
      <c r="ADI62" s="21"/>
      <c r="ADJ62" s="21"/>
      <c r="ADK62" s="21"/>
      <c r="ADL62" s="21"/>
      <c r="ADM62" s="21"/>
      <c r="ADN62" s="21"/>
      <c r="ADO62" s="21"/>
      <c r="ADP62" s="21"/>
      <c r="ADQ62" s="21"/>
      <c r="ADR62" s="21"/>
      <c r="ADS62" s="21"/>
      <c r="ADT62" s="21"/>
      <c r="ADU62" s="21"/>
      <c r="ADV62" s="21"/>
      <c r="ADW62" s="21"/>
      <c r="ADX62" s="21"/>
      <c r="ADY62" s="21"/>
      <c r="ADZ62" s="21"/>
      <c r="AEA62" s="21"/>
      <c r="AEB62" s="21"/>
      <c r="AEC62" s="21"/>
      <c r="AED62" s="21"/>
      <c r="AEE62" s="21"/>
      <c r="AEF62" s="21"/>
      <c r="AEG62" s="21"/>
      <c r="AEH62" s="21"/>
      <c r="AEI62" s="21"/>
      <c r="AEJ62" s="21"/>
      <c r="AEK62" s="21"/>
      <c r="AEL62" s="21"/>
      <c r="AEM62" s="21"/>
      <c r="AEN62" s="21"/>
      <c r="AEO62" s="21"/>
      <c r="AEP62" s="21"/>
      <c r="AEQ62" s="21"/>
    </row>
    <row r="63" spans="1:823" ht="29" customHeight="1" x14ac:dyDescent="0.35">
      <c r="A63" s="297" t="s">
        <v>209</v>
      </c>
      <c r="B63" s="82" t="s">
        <v>225</v>
      </c>
      <c r="C63" s="201" t="s">
        <v>73</v>
      </c>
      <c r="D63" s="273">
        <v>240</v>
      </c>
      <c r="E63" s="202" t="s">
        <v>52</v>
      </c>
      <c r="F63" s="203" t="s">
        <v>74</v>
      </c>
      <c r="G63" s="203" t="s">
        <v>196</v>
      </c>
      <c r="H63" s="204">
        <v>36</v>
      </c>
      <c r="I63" s="207" t="s">
        <v>223</v>
      </c>
      <c r="J63" s="84" t="s">
        <v>238</v>
      </c>
      <c r="K63" s="158"/>
      <c r="L63" s="200">
        <v>8.75</v>
      </c>
      <c r="M63" s="205">
        <f t="shared" si="3"/>
        <v>0</v>
      </c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  <c r="IV63" s="20"/>
      <c r="IW63" s="21"/>
      <c r="IX63" s="21"/>
      <c r="IY63" s="21"/>
      <c r="IZ63" s="21"/>
      <c r="JA63" s="21"/>
      <c r="JB63" s="21"/>
      <c r="JC63" s="21"/>
      <c r="JD63" s="21"/>
      <c r="JE63" s="21"/>
      <c r="JF63" s="21"/>
      <c r="JG63" s="21"/>
      <c r="JH63" s="21"/>
      <c r="JI63" s="21"/>
      <c r="JJ63" s="21"/>
      <c r="JK63" s="21"/>
      <c r="JL63" s="21"/>
      <c r="JM63" s="21"/>
      <c r="JN63" s="21"/>
      <c r="JO63" s="21"/>
      <c r="JP63" s="21"/>
      <c r="JQ63" s="21"/>
      <c r="JR63" s="21"/>
      <c r="JS63" s="21"/>
      <c r="JT63" s="21"/>
      <c r="JU63" s="21"/>
      <c r="JV63" s="21"/>
      <c r="JW63" s="21"/>
      <c r="JX63" s="21"/>
      <c r="JY63" s="21"/>
      <c r="JZ63" s="21"/>
      <c r="KA63" s="21"/>
      <c r="KB63" s="21"/>
      <c r="KC63" s="21"/>
      <c r="KD63" s="21"/>
      <c r="KE63" s="21"/>
      <c r="KF63" s="21"/>
      <c r="KG63" s="21"/>
      <c r="KH63" s="21"/>
      <c r="KI63" s="21"/>
      <c r="KJ63" s="21"/>
      <c r="KK63" s="21"/>
      <c r="KL63" s="21"/>
      <c r="KM63" s="21"/>
      <c r="KN63" s="21"/>
      <c r="KO63" s="21"/>
      <c r="KP63" s="21"/>
      <c r="KQ63" s="21"/>
      <c r="KR63" s="21"/>
      <c r="KS63" s="21"/>
      <c r="KT63" s="21"/>
      <c r="KU63" s="21"/>
      <c r="KV63" s="21"/>
      <c r="KW63" s="21"/>
      <c r="KX63" s="21"/>
      <c r="KY63" s="21"/>
      <c r="KZ63" s="21"/>
      <c r="LA63" s="21"/>
      <c r="LB63" s="21"/>
      <c r="LC63" s="21"/>
      <c r="LD63" s="21"/>
      <c r="LE63" s="21"/>
      <c r="LF63" s="21"/>
      <c r="LG63" s="21"/>
      <c r="LH63" s="21"/>
      <c r="LI63" s="21"/>
      <c r="LJ63" s="21"/>
      <c r="LK63" s="21"/>
      <c r="LL63" s="21"/>
      <c r="LM63" s="21"/>
      <c r="LN63" s="21"/>
      <c r="LO63" s="21"/>
      <c r="LP63" s="21"/>
      <c r="LQ63" s="21"/>
      <c r="LR63" s="21"/>
      <c r="LS63" s="21"/>
      <c r="LT63" s="21"/>
      <c r="LU63" s="21"/>
      <c r="LV63" s="21"/>
      <c r="LW63" s="21"/>
      <c r="LX63" s="21"/>
      <c r="LY63" s="21"/>
      <c r="LZ63" s="21"/>
      <c r="MA63" s="21"/>
      <c r="MB63" s="21"/>
      <c r="MC63" s="21"/>
      <c r="MD63" s="21"/>
      <c r="ME63" s="21"/>
      <c r="MF63" s="21"/>
      <c r="MG63" s="21"/>
      <c r="MH63" s="21"/>
      <c r="MI63" s="21"/>
      <c r="MJ63" s="21"/>
      <c r="MK63" s="21"/>
      <c r="ML63" s="21"/>
      <c r="MM63" s="21"/>
      <c r="MN63" s="21"/>
      <c r="MO63" s="21"/>
      <c r="MP63" s="21"/>
      <c r="MQ63" s="21"/>
      <c r="MR63" s="21"/>
      <c r="MS63" s="21"/>
      <c r="MT63" s="21"/>
      <c r="MU63" s="21"/>
      <c r="MV63" s="21"/>
      <c r="MW63" s="21"/>
      <c r="MX63" s="21"/>
      <c r="MY63" s="21"/>
      <c r="MZ63" s="21"/>
      <c r="NA63" s="21"/>
      <c r="NB63" s="21"/>
      <c r="NC63" s="21"/>
      <c r="ND63" s="21"/>
      <c r="NE63" s="21"/>
      <c r="NF63" s="21"/>
      <c r="NG63" s="21"/>
      <c r="NH63" s="21"/>
      <c r="NI63" s="21"/>
      <c r="NJ63" s="21"/>
      <c r="NK63" s="21"/>
      <c r="NL63" s="21"/>
      <c r="NM63" s="21"/>
      <c r="NN63" s="21"/>
      <c r="NO63" s="21"/>
      <c r="NP63" s="21"/>
      <c r="NQ63" s="21"/>
      <c r="NR63" s="21"/>
      <c r="NS63" s="21"/>
      <c r="NT63" s="21"/>
      <c r="NU63" s="21"/>
      <c r="NV63" s="21"/>
      <c r="NW63" s="21"/>
      <c r="NX63" s="21"/>
      <c r="NY63" s="21"/>
      <c r="NZ63" s="21"/>
      <c r="OA63" s="21"/>
      <c r="OB63" s="21"/>
      <c r="OC63" s="21"/>
      <c r="OD63" s="21"/>
      <c r="OE63" s="21"/>
      <c r="OF63" s="21"/>
      <c r="OG63" s="21"/>
      <c r="OH63" s="21"/>
      <c r="OI63" s="21"/>
      <c r="OJ63" s="21"/>
      <c r="OK63" s="21"/>
      <c r="OL63" s="21"/>
      <c r="OM63" s="21"/>
      <c r="ON63" s="21"/>
      <c r="OO63" s="21"/>
      <c r="OP63" s="21"/>
      <c r="OQ63" s="21"/>
      <c r="OR63" s="21"/>
      <c r="OS63" s="21"/>
      <c r="OT63" s="21"/>
      <c r="OU63" s="21"/>
      <c r="OV63" s="21"/>
      <c r="OW63" s="21"/>
      <c r="OX63" s="21"/>
      <c r="OY63" s="21"/>
      <c r="OZ63" s="21"/>
      <c r="PA63" s="21"/>
      <c r="PB63" s="21"/>
      <c r="PC63" s="21"/>
      <c r="PD63" s="21"/>
      <c r="PE63" s="21"/>
      <c r="PF63" s="21"/>
      <c r="PG63" s="21"/>
      <c r="PH63" s="21"/>
      <c r="PI63" s="21"/>
      <c r="PJ63" s="21"/>
      <c r="PK63" s="21"/>
      <c r="PL63" s="21"/>
      <c r="PM63" s="21"/>
      <c r="PN63" s="21"/>
      <c r="PO63" s="21"/>
      <c r="PP63" s="21"/>
      <c r="PQ63" s="21"/>
      <c r="PR63" s="21"/>
      <c r="PS63" s="21"/>
      <c r="PT63" s="21"/>
      <c r="PU63" s="21"/>
      <c r="PV63" s="21"/>
      <c r="PW63" s="21"/>
      <c r="PX63" s="21"/>
      <c r="PY63" s="21"/>
      <c r="PZ63" s="21"/>
      <c r="QA63" s="21"/>
      <c r="QB63" s="21"/>
      <c r="QC63" s="21"/>
      <c r="QD63" s="21"/>
      <c r="QE63" s="21"/>
      <c r="QF63" s="21"/>
      <c r="QG63" s="21"/>
      <c r="QH63" s="21"/>
      <c r="QI63" s="21"/>
      <c r="QJ63" s="21"/>
      <c r="QK63" s="21"/>
      <c r="QL63" s="21"/>
      <c r="QM63" s="21"/>
      <c r="QN63" s="21"/>
      <c r="QO63" s="21"/>
      <c r="QP63" s="21"/>
      <c r="QQ63" s="21"/>
      <c r="QR63" s="21"/>
      <c r="QS63" s="21"/>
      <c r="QT63" s="21"/>
      <c r="QU63" s="21"/>
      <c r="QV63" s="21"/>
      <c r="QW63" s="21"/>
      <c r="QX63" s="21"/>
      <c r="QY63" s="21"/>
      <c r="QZ63" s="21"/>
      <c r="RA63" s="21"/>
      <c r="RB63" s="21"/>
      <c r="RC63" s="21"/>
      <c r="RD63" s="21"/>
      <c r="RE63" s="21"/>
      <c r="RF63" s="21"/>
      <c r="RG63" s="21"/>
      <c r="RH63" s="21"/>
      <c r="RI63" s="21"/>
      <c r="RJ63" s="21"/>
      <c r="RK63" s="21"/>
      <c r="RL63" s="21"/>
      <c r="RM63" s="21"/>
      <c r="RN63" s="21"/>
      <c r="RO63" s="21"/>
      <c r="RP63" s="21"/>
      <c r="RQ63" s="21"/>
      <c r="RR63" s="21"/>
      <c r="RS63" s="21"/>
      <c r="RT63" s="21"/>
      <c r="RU63" s="21"/>
      <c r="RV63" s="21"/>
      <c r="RW63" s="21"/>
      <c r="RX63" s="21"/>
      <c r="RY63" s="21"/>
      <c r="RZ63" s="21"/>
      <c r="SA63" s="21"/>
      <c r="SB63" s="21"/>
      <c r="SC63" s="21"/>
      <c r="SD63" s="21"/>
      <c r="SE63" s="21"/>
      <c r="SF63" s="21"/>
      <c r="SG63" s="21"/>
      <c r="SH63" s="21"/>
      <c r="SI63" s="21"/>
      <c r="SJ63" s="21"/>
      <c r="SK63" s="21"/>
      <c r="SL63" s="21"/>
      <c r="SM63" s="21"/>
      <c r="SN63" s="21"/>
      <c r="SO63" s="21"/>
      <c r="SP63" s="21"/>
      <c r="SQ63" s="21"/>
      <c r="SR63" s="21"/>
      <c r="SS63" s="21"/>
      <c r="ST63" s="21"/>
      <c r="SU63" s="21"/>
      <c r="SV63" s="21"/>
      <c r="SW63" s="21"/>
      <c r="SX63" s="21"/>
      <c r="SY63" s="21"/>
      <c r="SZ63" s="21"/>
      <c r="TA63" s="21"/>
      <c r="TB63" s="21"/>
      <c r="TC63" s="21"/>
      <c r="TD63" s="21"/>
      <c r="TE63" s="21"/>
      <c r="TF63" s="21"/>
      <c r="TG63" s="21"/>
      <c r="TH63" s="21"/>
      <c r="TI63" s="21"/>
      <c r="TJ63" s="21"/>
      <c r="TK63" s="21"/>
      <c r="TL63" s="21"/>
      <c r="TM63" s="21"/>
      <c r="TN63" s="21"/>
      <c r="TO63" s="21"/>
      <c r="TP63" s="21"/>
      <c r="TQ63" s="21"/>
      <c r="TR63" s="21"/>
      <c r="TS63" s="21"/>
      <c r="TT63" s="21"/>
      <c r="TU63" s="21"/>
      <c r="TV63" s="21"/>
      <c r="TW63" s="21"/>
      <c r="TX63" s="21"/>
      <c r="TY63" s="21"/>
      <c r="TZ63" s="21"/>
      <c r="UA63" s="21"/>
      <c r="UB63" s="21"/>
      <c r="UC63" s="21"/>
      <c r="UD63" s="21"/>
      <c r="UE63" s="21"/>
      <c r="UF63" s="21"/>
      <c r="UG63" s="21"/>
      <c r="UH63" s="21"/>
      <c r="UI63" s="21"/>
      <c r="UJ63" s="21"/>
      <c r="UK63" s="21"/>
      <c r="UL63" s="21"/>
      <c r="UM63" s="21"/>
      <c r="UN63" s="21"/>
      <c r="UO63" s="21"/>
      <c r="UP63" s="21"/>
      <c r="UQ63" s="21"/>
      <c r="UR63" s="21"/>
      <c r="US63" s="21"/>
      <c r="UT63" s="21"/>
      <c r="UU63" s="21"/>
      <c r="UV63" s="21"/>
      <c r="UW63" s="21"/>
      <c r="UX63" s="21"/>
      <c r="UY63" s="21"/>
      <c r="UZ63" s="21"/>
      <c r="VA63" s="21"/>
      <c r="VB63" s="21"/>
      <c r="VC63" s="21"/>
      <c r="VD63" s="21"/>
      <c r="VE63" s="21"/>
      <c r="VF63" s="21"/>
      <c r="VG63" s="21"/>
      <c r="VH63" s="21"/>
      <c r="VI63" s="21"/>
      <c r="VJ63" s="21"/>
      <c r="VK63" s="21"/>
      <c r="VL63" s="21"/>
      <c r="VM63" s="21"/>
      <c r="VN63" s="21"/>
      <c r="VO63" s="21"/>
      <c r="VP63" s="21"/>
      <c r="VQ63" s="21"/>
      <c r="VR63" s="21"/>
      <c r="VS63" s="21"/>
      <c r="VT63" s="21"/>
      <c r="VU63" s="21"/>
      <c r="VV63" s="21"/>
      <c r="VW63" s="21"/>
      <c r="VX63" s="21"/>
      <c r="VY63" s="21"/>
      <c r="VZ63" s="21"/>
      <c r="WA63" s="21"/>
      <c r="WB63" s="21"/>
      <c r="WC63" s="21"/>
      <c r="WD63" s="21"/>
      <c r="WE63" s="21"/>
      <c r="WF63" s="21"/>
      <c r="WG63" s="21"/>
      <c r="WH63" s="21"/>
      <c r="WI63" s="21"/>
      <c r="WJ63" s="21"/>
      <c r="WK63" s="21"/>
      <c r="WL63" s="21"/>
      <c r="WM63" s="21"/>
      <c r="WN63" s="21"/>
      <c r="WO63" s="21"/>
      <c r="WP63" s="21"/>
      <c r="WQ63" s="21"/>
      <c r="WR63" s="21"/>
      <c r="WS63" s="21"/>
      <c r="WT63" s="21"/>
      <c r="WU63" s="21"/>
      <c r="WV63" s="21"/>
      <c r="WW63" s="21"/>
      <c r="WX63" s="21"/>
      <c r="WY63" s="21"/>
      <c r="WZ63" s="21"/>
      <c r="XA63" s="21"/>
      <c r="XB63" s="21"/>
      <c r="XC63" s="21"/>
      <c r="XD63" s="21"/>
      <c r="XE63" s="21"/>
      <c r="XF63" s="21"/>
      <c r="XG63" s="21"/>
      <c r="XH63" s="21"/>
      <c r="XI63" s="21"/>
      <c r="XJ63" s="21"/>
      <c r="XK63" s="21"/>
      <c r="XL63" s="21"/>
      <c r="XM63" s="21"/>
      <c r="XN63" s="21"/>
      <c r="XO63" s="21"/>
      <c r="XP63" s="21"/>
      <c r="XQ63" s="21"/>
      <c r="XR63" s="21"/>
      <c r="XS63" s="21"/>
      <c r="XT63" s="21"/>
      <c r="XU63" s="21"/>
      <c r="XV63" s="21"/>
      <c r="XW63" s="21"/>
      <c r="XX63" s="21"/>
      <c r="XY63" s="21"/>
      <c r="XZ63" s="21"/>
      <c r="YA63" s="21"/>
      <c r="YB63" s="21"/>
      <c r="YC63" s="21"/>
      <c r="YD63" s="21"/>
      <c r="YE63" s="21"/>
      <c r="YF63" s="21"/>
      <c r="YG63" s="21"/>
      <c r="YH63" s="21"/>
      <c r="YI63" s="21"/>
      <c r="YJ63" s="21"/>
      <c r="YK63" s="21"/>
      <c r="YL63" s="21"/>
      <c r="YM63" s="21"/>
      <c r="YN63" s="21"/>
      <c r="YO63" s="21"/>
      <c r="YP63" s="21"/>
      <c r="YQ63" s="21"/>
      <c r="YR63" s="21"/>
      <c r="YS63" s="21"/>
      <c r="YT63" s="21"/>
      <c r="YU63" s="21"/>
      <c r="YV63" s="21"/>
      <c r="YW63" s="21"/>
      <c r="YX63" s="21"/>
      <c r="YY63" s="21"/>
      <c r="YZ63" s="21"/>
      <c r="ZA63" s="21"/>
      <c r="ZB63" s="21"/>
      <c r="ZC63" s="21"/>
      <c r="ZD63" s="21"/>
      <c r="ZE63" s="21"/>
      <c r="ZF63" s="21"/>
      <c r="ZG63" s="21"/>
      <c r="ZH63" s="21"/>
      <c r="ZI63" s="21"/>
      <c r="ZJ63" s="21"/>
      <c r="ZK63" s="21"/>
      <c r="ZL63" s="21"/>
      <c r="ZM63" s="21"/>
      <c r="ZN63" s="21"/>
      <c r="ZO63" s="21"/>
      <c r="ZP63" s="21"/>
      <c r="ZQ63" s="21"/>
      <c r="ZR63" s="21"/>
      <c r="ZS63" s="21"/>
      <c r="ZT63" s="21"/>
      <c r="ZU63" s="21"/>
      <c r="ZV63" s="21"/>
      <c r="ZW63" s="21"/>
      <c r="ZX63" s="21"/>
      <c r="ZY63" s="21"/>
      <c r="ZZ63" s="21"/>
      <c r="AAA63" s="21"/>
      <c r="AAB63" s="21"/>
      <c r="AAC63" s="21"/>
      <c r="AAD63" s="21"/>
      <c r="AAE63" s="21"/>
      <c r="AAF63" s="21"/>
      <c r="AAG63" s="21"/>
      <c r="AAH63" s="21"/>
      <c r="AAI63" s="21"/>
      <c r="AAJ63" s="21"/>
      <c r="AAK63" s="21"/>
      <c r="AAL63" s="21"/>
      <c r="AAM63" s="21"/>
      <c r="AAN63" s="21"/>
      <c r="AAO63" s="21"/>
      <c r="AAP63" s="21"/>
      <c r="AAQ63" s="21"/>
      <c r="AAR63" s="21"/>
      <c r="AAS63" s="21"/>
      <c r="AAT63" s="21"/>
      <c r="AAU63" s="21"/>
      <c r="AAV63" s="21"/>
      <c r="AAW63" s="21"/>
      <c r="AAX63" s="21"/>
      <c r="AAY63" s="21"/>
      <c r="AAZ63" s="21"/>
      <c r="ABA63" s="21"/>
      <c r="ABB63" s="21"/>
      <c r="ABC63" s="21"/>
      <c r="ABD63" s="21"/>
      <c r="ABE63" s="21"/>
      <c r="ABF63" s="21"/>
      <c r="ABG63" s="21"/>
      <c r="ABH63" s="21"/>
      <c r="ABI63" s="21"/>
      <c r="ABJ63" s="21"/>
      <c r="ABK63" s="21"/>
      <c r="ABL63" s="21"/>
      <c r="ABM63" s="21"/>
      <c r="ABN63" s="21"/>
      <c r="ABO63" s="21"/>
      <c r="ABP63" s="21"/>
      <c r="ABQ63" s="21"/>
      <c r="ABR63" s="21"/>
      <c r="ABS63" s="21"/>
      <c r="ABT63" s="21"/>
      <c r="ABU63" s="21"/>
      <c r="ABV63" s="21"/>
      <c r="ABW63" s="21"/>
      <c r="ABX63" s="21"/>
      <c r="ABY63" s="21"/>
      <c r="ABZ63" s="21"/>
      <c r="ACA63" s="21"/>
      <c r="ACB63" s="21"/>
      <c r="ACC63" s="21"/>
      <c r="ACD63" s="21"/>
      <c r="ACE63" s="21"/>
      <c r="ACF63" s="21"/>
      <c r="ACG63" s="21"/>
      <c r="ACH63" s="21"/>
      <c r="ACI63" s="21"/>
      <c r="ACJ63" s="21"/>
      <c r="ACK63" s="21"/>
      <c r="ACL63" s="21"/>
      <c r="ACM63" s="21"/>
      <c r="ACN63" s="21"/>
      <c r="ACO63" s="21"/>
      <c r="ACP63" s="21"/>
      <c r="ACQ63" s="21"/>
      <c r="ACR63" s="21"/>
      <c r="ACS63" s="21"/>
      <c r="ACT63" s="21"/>
      <c r="ACU63" s="21"/>
      <c r="ACV63" s="21"/>
      <c r="ACW63" s="21"/>
      <c r="ACX63" s="21"/>
      <c r="ACY63" s="21"/>
      <c r="ACZ63" s="21"/>
      <c r="ADA63" s="21"/>
      <c r="ADB63" s="21"/>
      <c r="ADC63" s="21"/>
      <c r="ADD63" s="21"/>
      <c r="ADE63" s="21"/>
      <c r="ADF63" s="21"/>
      <c r="ADG63" s="21"/>
      <c r="ADH63" s="21"/>
      <c r="ADI63" s="21"/>
      <c r="ADJ63" s="21"/>
      <c r="ADK63" s="21"/>
      <c r="ADL63" s="21"/>
      <c r="ADM63" s="21"/>
      <c r="ADN63" s="21"/>
      <c r="ADO63" s="21"/>
      <c r="ADP63" s="21"/>
      <c r="ADQ63" s="21"/>
      <c r="ADR63" s="21"/>
      <c r="ADS63" s="21"/>
      <c r="ADT63" s="21"/>
      <c r="ADU63" s="21"/>
      <c r="ADV63" s="21"/>
      <c r="ADW63" s="21"/>
      <c r="ADX63" s="21"/>
      <c r="ADY63" s="21"/>
      <c r="ADZ63" s="21"/>
      <c r="AEA63" s="21"/>
      <c r="AEB63" s="21"/>
      <c r="AEC63" s="21"/>
      <c r="AED63" s="21"/>
      <c r="AEE63" s="21"/>
      <c r="AEF63" s="21"/>
      <c r="AEG63" s="21"/>
      <c r="AEH63" s="21"/>
      <c r="AEI63" s="21"/>
      <c r="AEJ63" s="21"/>
      <c r="AEK63" s="21"/>
      <c r="AEL63" s="21"/>
      <c r="AEM63" s="21"/>
      <c r="AEN63" s="21"/>
      <c r="AEO63" s="21"/>
      <c r="AEP63" s="21"/>
      <c r="AEQ63" s="21"/>
    </row>
    <row r="64" spans="1:823" ht="29" customHeight="1" x14ac:dyDescent="0.35">
      <c r="A64" s="271" t="s">
        <v>209</v>
      </c>
      <c r="B64" s="79" t="s">
        <v>245</v>
      </c>
      <c r="C64" s="178" t="s">
        <v>73</v>
      </c>
      <c r="D64" s="272">
        <v>240</v>
      </c>
      <c r="E64" s="179" t="s">
        <v>52</v>
      </c>
      <c r="F64" s="180" t="s">
        <v>74</v>
      </c>
      <c r="G64" s="180" t="s">
        <v>196</v>
      </c>
      <c r="H64" s="181">
        <v>36</v>
      </c>
      <c r="I64" s="206" t="s">
        <v>246</v>
      </c>
      <c r="J64" s="80" t="s">
        <v>247</v>
      </c>
      <c r="K64" s="181"/>
      <c r="L64" s="81">
        <v>8.75</v>
      </c>
      <c r="M64" s="81">
        <f t="shared" si="3"/>
        <v>0</v>
      </c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  <c r="IV64" s="20"/>
      <c r="IW64" s="21"/>
      <c r="IX64" s="21"/>
      <c r="IY64" s="21"/>
      <c r="IZ64" s="21"/>
      <c r="JA64" s="21"/>
      <c r="JB64" s="21"/>
      <c r="JC64" s="21"/>
      <c r="JD64" s="21"/>
      <c r="JE64" s="21"/>
      <c r="JF64" s="21"/>
      <c r="JG64" s="21"/>
      <c r="JH64" s="21"/>
      <c r="JI64" s="21"/>
      <c r="JJ64" s="21"/>
      <c r="JK64" s="21"/>
      <c r="JL64" s="21"/>
      <c r="JM64" s="21"/>
      <c r="JN64" s="21"/>
      <c r="JO64" s="21"/>
      <c r="JP64" s="21"/>
      <c r="JQ64" s="21"/>
      <c r="JR64" s="21"/>
      <c r="JS64" s="21"/>
      <c r="JT64" s="21"/>
      <c r="JU64" s="21"/>
      <c r="JV64" s="21"/>
      <c r="JW64" s="21"/>
      <c r="JX64" s="21"/>
      <c r="JY64" s="21"/>
      <c r="JZ64" s="21"/>
      <c r="KA64" s="21"/>
      <c r="KB64" s="21"/>
      <c r="KC64" s="21"/>
      <c r="KD64" s="21"/>
      <c r="KE64" s="21"/>
      <c r="KF64" s="21"/>
      <c r="KG64" s="21"/>
      <c r="KH64" s="21"/>
      <c r="KI64" s="21"/>
      <c r="KJ64" s="21"/>
      <c r="KK64" s="21"/>
      <c r="KL64" s="21"/>
      <c r="KM64" s="21"/>
      <c r="KN64" s="21"/>
      <c r="KO64" s="21"/>
      <c r="KP64" s="21"/>
      <c r="KQ64" s="21"/>
      <c r="KR64" s="21"/>
      <c r="KS64" s="21"/>
      <c r="KT64" s="21"/>
      <c r="KU64" s="21"/>
      <c r="KV64" s="21"/>
      <c r="KW64" s="21"/>
      <c r="KX64" s="21"/>
      <c r="KY64" s="21"/>
      <c r="KZ64" s="21"/>
      <c r="LA64" s="21"/>
      <c r="LB64" s="21"/>
      <c r="LC64" s="21"/>
      <c r="LD64" s="21"/>
      <c r="LE64" s="21"/>
      <c r="LF64" s="21"/>
      <c r="LG64" s="21"/>
      <c r="LH64" s="21"/>
      <c r="LI64" s="21"/>
      <c r="LJ64" s="21"/>
      <c r="LK64" s="21"/>
      <c r="LL64" s="21"/>
      <c r="LM64" s="21"/>
      <c r="LN64" s="21"/>
      <c r="LO64" s="21"/>
      <c r="LP64" s="21"/>
      <c r="LQ64" s="21"/>
      <c r="LR64" s="21"/>
      <c r="LS64" s="21"/>
      <c r="LT64" s="21"/>
      <c r="LU64" s="21"/>
      <c r="LV64" s="21"/>
      <c r="LW64" s="21"/>
      <c r="LX64" s="21"/>
      <c r="LY64" s="21"/>
      <c r="LZ64" s="21"/>
      <c r="MA64" s="21"/>
      <c r="MB64" s="21"/>
      <c r="MC64" s="21"/>
      <c r="MD64" s="21"/>
      <c r="ME64" s="21"/>
      <c r="MF64" s="21"/>
      <c r="MG64" s="21"/>
      <c r="MH64" s="21"/>
      <c r="MI64" s="21"/>
      <c r="MJ64" s="21"/>
      <c r="MK64" s="21"/>
      <c r="ML64" s="21"/>
      <c r="MM64" s="21"/>
      <c r="MN64" s="21"/>
      <c r="MO64" s="21"/>
      <c r="MP64" s="21"/>
      <c r="MQ64" s="21"/>
      <c r="MR64" s="21"/>
      <c r="MS64" s="21"/>
      <c r="MT64" s="21"/>
      <c r="MU64" s="21"/>
      <c r="MV64" s="21"/>
      <c r="MW64" s="21"/>
      <c r="MX64" s="21"/>
      <c r="MY64" s="21"/>
      <c r="MZ64" s="21"/>
      <c r="NA64" s="21"/>
      <c r="NB64" s="21"/>
      <c r="NC64" s="21"/>
      <c r="ND64" s="21"/>
      <c r="NE64" s="21"/>
      <c r="NF64" s="21"/>
      <c r="NG64" s="21"/>
      <c r="NH64" s="21"/>
      <c r="NI64" s="21"/>
      <c r="NJ64" s="21"/>
      <c r="NK64" s="21"/>
      <c r="NL64" s="21"/>
      <c r="NM64" s="21"/>
      <c r="NN64" s="21"/>
      <c r="NO64" s="21"/>
      <c r="NP64" s="21"/>
      <c r="NQ64" s="21"/>
      <c r="NR64" s="21"/>
      <c r="NS64" s="21"/>
      <c r="NT64" s="21"/>
      <c r="NU64" s="21"/>
      <c r="NV64" s="21"/>
      <c r="NW64" s="21"/>
      <c r="NX64" s="21"/>
      <c r="NY64" s="21"/>
      <c r="NZ64" s="21"/>
      <c r="OA64" s="21"/>
      <c r="OB64" s="21"/>
      <c r="OC64" s="21"/>
      <c r="OD64" s="21"/>
      <c r="OE64" s="21"/>
      <c r="OF64" s="21"/>
      <c r="OG64" s="21"/>
      <c r="OH64" s="21"/>
      <c r="OI64" s="21"/>
      <c r="OJ64" s="21"/>
      <c r="OK64" s="21"/>
      <c r="OL64" s="21"/>
      <c r="OM64" s="21"/>
      <c r="ON64" s="21"/>
      <c r="OO64" s="21"/>
      <c r="OP64" s="21"/>
      <c r="OQ64" s="21"/>
      <c r="OR64" s="21"/>
      <c r="OS64" s="21"/>
      <c r="OT64" s="21"/>
      <c r="OU64" s="21"/>
      <c r="OV64" s="21"/>
      <c r="OW64" s="21"/>
      <c r="OX64" s="21"/>
      <c r="OY64" s="21"/>
      <c r="OZ64" s="21"/>
      <c r="PA64" s="21"/>
      <c r="PB64" s="21"/>
      <c r="PC64" s="21"/>
      <c r="PD64" s="21"/>
      <c r="PE64" s="21"/>
      <c r="PF64" s="21"/>
      <c r="PG64" s="21"/>
      <c r="PH64" s="21"/>
      <c r="PI64" s="21"/>
      <c r="PJ64" s="21"/>
      <c r="PK64" s="21"/>
      <c r="PL64" s="21"/>
      <c r="PM64" s="21"/>
      <c r="PN64" s="21"/>
      <c r="PO64" s="21"/>
      <c r="PP64" s="21"/>
      <c r="PQ64" s="21"/>
      <c r="PR64" s="21"/>
      <c r="PS64" s="21"/>
      <c r="PT64" s="21"/>
      <c r="PU64" s="21"/>
      <c r="PV64" s="21"/>
      <c r="PW64" s="21"/>
      <c r="PX64" s="21"/>
      <c r="PY64" s="21"/>
      <c r="PZ64" s="21"/>
      <c r="QA64" s="21"/>
      <c r="QB64" s="21"/>
      <c r="QC64" s="21"/>
      <c r="QD64" s="21"/>
      <c r="QE64" s="21"/>
      <c r="QF64" s="21"/>
      <c r="QG64" s="21"/>
      <c r="QH64" s="21"/>
      <c r="QI64" s="21"/>
      <c r="QJ64" s="21"/>
      <c r="QK64" s="21"/>
      <c r="QL64" s="21"/>
      <c r="QM64" s="21"/>
      <c r="QN64" s="21"/>
      <c r="QO64" s="21"/>
      <c r="QP64" s="21"/>
      <c r="QQ64" s="21"/>
      <c r="QR64" s="21"/>
      <c r="QS64" s="21"/>
      <c r="QT64" s="21"/>
      <c r="QU64" s="21"/>
      <c r="QV64" s="21"/>
      <c r="QW64" s="21"/>
      <c r="QX64" s="21"/>
      <c r="QY64" s="21"/>
      <c r="QZ64" s="21"/>
      <c r="RA64" s="21"/>
      <c r="RB64" s="21"/>
      <c r="RC64" s="21"/>
      <c r="RD64" s="21"/>
      <c r="RE64" s="21"/>
      <c r="RF64" s="21"/>
      <c r="RG64" s="21"/>
      <c r="RH64" s="21"/>
      <c r="RI64" s="21"/>
      <c r="RJ64" s="21"/>
      <c r="RK64" s="21"/>
      <c r="RL64" s="21"/>
      <c r="RM64" s="21"/>
      <c r="RN64" s="21"/>
      <c r="RO64" s="21"/>
      <c r="RP64" s="21"/>
      <c r="RQ64" s="21"/>
      <c r="RR64" s="21"/>
      <c r="RS64" s="21"/>
      <c r="RT64" s="21"/>
      <c r="RU64" s="21"/>
      <c r="RV64" s="21"/>
      <c r="RW64" s="21"/>
      <c r="RX64" s="21"/>
      <c r="RY64" s="21"/>
      <c r="RZ64" s="21"/>
      <c r="SA64" s="21"/>
      <c r="SB64" s="21"/>
      <c r="SC64" s="21"/>
      <c r="SD64" s="21"/>
      <c r="SE64" s="21"/>
      <c r="SF64" s="21"/>
      <c r="SG64" s="21"/>
      <c r="SH64" s="21"/>
      <c r="SI64" s="21"/>
      <c r="SJ64" s="21"/>
      <c r="SK64" s="21"/>
      <c r="SL64" s="21"/>
      <c r="SM64" s="21"/>
      <c r="SN64" s="21"/>
      <c r="SO64" s="21"/>
      <c r="SP64" s="21"/>
      <c r="SQ64" s="21"/>
      <c r="SR64" s="21"/>
      <c r="SS64" s="21"/>
      <c r="ST64" s="21"/>
      <c r="SU64" s="21"/>
      <c r="SV64" s="21"/>
      <c r="SW64" s="21"/>
      <c r="SX64" s="21"/>
      <c r="SY64" s="21"/>
      <c r="SZ64" s="21"/>
      <c r="TA64" s="21"/>
      <c r="TB64" s="21"/>
      <c r="TC64" s="21"/>
      <c r="TD64" s="21"/>
      <c r="TE64" s="21"/>
      <c r="TF64" s="21"/>
      <c r="TG64" s="21"/>
      <c r="TH64" s="21"/>
      <c r="TI64" s="21"/>
      <c r="TJ64" s="21"/>
      <c r="TK64" s="21"/>
      <c r="TL64" s="21"/>
      <c r="TM64" s="21"/>
      <c r="TN64" s="21"/>
      <c r="TO64" s="21"/>
      <c r="TP64" s="21"/>
      <c r="TQ64" s="21"/>
      <c r="TR64" s="21"/>
      <c r="TS64" s="21"/>
      <c r="TT64" s="21"/>
      <c r="TU64" s="21"/>
      <c r="TV64" s="21"/>
      <c r="TW64" s="21"/>
      <c r="TX64" s="21"/>
      <c r="TY64" s="21"/>
      <c r="TZ64" s="21"/>
      <c r="UA64" s="21"/>
      <c r="UB64" s="21"/>
      <c r="UC64" s="21"/>
      <c r="UD64" s="21"/>
      <c r="UE64" s="21"/>
      <c r="UF64" s="21"/>
      <c r="UG64" s="21"/>
      <c r="UH64" s="21"/>
      <c r="UI64" s="21"/>
      <c r="UJ64" s="21"/>
      <c r="UK64" s="21"/>
      <c r="UL64" s="21"/>
      <c r="UM64" s="21"/>
      <c r="UN64" s="21"/>
      <c r="UO64" s="21"/>
      <c r="UP64" s="21"/>
      <c r="UQ64" s="21"/>
      <c r="UR64" s="21"/>
      <c r="US64" s="21"/>
      <c r="UT64" s="21"/>
      <c r="UU64" s="21"/>
      <c r="UV64" s="21"/>
      <c r="UW64" s="21"/>
      <c r="UX64" s="21"/>
      <c r="UY64" s="21"/>
      <c r="UZ64" s="21"/>
      <c r="VA64" s="21"/>
      <c r="VB64" s="21"/>
      <c r="VC64" s="21"/>
      <c r="VD64" s="21"/>
      <c r="VE64" s="21"/>
      <c r="VF64" s="21"/>
      <c r="VG64" s="21"/>
      <c r="VH64" s="21"/>
      <c r="VI64" s="21"/>
      <c r="VJ64" s="21"/>
      <c r="VK64" s="21"/>
      <c r="VL64" s="21"/>
      <c r="VM64" s="21"/>
      <c r="VN64" s="21"/>
      <c r="VO64" s="21"/>
      <c r="VP64" s="21"/>
      <c r="VQ64" s="21"/>
      <c r="VR64" s="21"/>
      <c r="VS64" s="21"/>
      <c r="VT64" s="21"/>
      <c r="VU64" s="21"/>
      <c r="VV64" s="21"/>
      <c r="VW64" s="21"/>
      <c r="VX64" s="21"/>
      <c r="VY64" s="21"/>
      <c r="VZ64" s="21"/>
      <c r="WA64" s="21"/>
      <c r="WB64" s="21"/>
      <c r="WC64" s="21"/>
      <c r="WD64" s="21"/>
      <c r="WE64" s="21"/>
      <c r="WF64" s="21"/>
      <c r="WG64" s="21"/>
      <c r="WH64" s="21"/>
      <c r="WI64" s="21"/>
      <c r="WJ64" s="21"/>
      <c r="WK64" s="21"/>
      <c r="WL64" s="21"/>
      <c r="WM64" s="21"/>
      <c r="WN64" s="21"/>
      <c r="WO64" s="21"/>
      <c r="WP64" s="21"/>
      <c r="WQ64" s="21"/>
      <c r="WR64" s="21"/>
      <c r="WS64" s="21"/>
      <c r="WT64" s="21"/>
      <c r="WU64" s="21"/>
      <c r="WV64" s="21"/>
      <c r="WW64" s="21"/>
      <c r="WX64" s="21"/>
      <c r="WY64" s="21"/>
      <c r="WZ64" s="21"/>
      <c r="XA64" s="21"/>
      <c r="XB64" s="21"/>
      <c r="XC64" s="21"/>
      <c r="XD64" s="21"/>
      <c r="XE64" s="21"/>
      <c r="XF64" s="21"/>
      <c r="XG64" s="21"/>
      <c r="XH64" s="21"/>
      <c r="XI64" s="21"/>
      <c r="XJ64" s="21"/>
      <c r="XK64" s="21"/>
      <c r="XL64" s="21"/>
      <c r="XM64" s="21"/>
      <c r="XN64" s="21"/>
      <c r="XO64" s="21"/>
      <c r="XP64" s="21"/>
      <c r="XQ64" s="21"/>
      <c r="XR64" s="21"/>
      <c r="XS64" s="21"/>
      <c r="XT64" s="21"/>
      <c r="XU64" s="21"/>
      <c r="XV64" s="21"/>
      <c r="XW64" s="21"/>
      <c r="XX64" s="21"/>
      <c r="XY64" s="21"/>
      <c r="XZ64" s="21"/>
      <c r="YA64" s="21"/>
      <c r="YB64" s="21"/>
      <c r="YC64" s="21"/>
      <c r="YD64" s="21"/>
      <c r="YE64" s="21"/>
      <c r="YF64" s="21"/>
      <c r="YG64" s="21"/>
      <c r="YH64" s="21"/>
      <c r="YI64" s="21"/>
      <c r="YJ64" s="21"/>
      <c r="YK64" s="21"/>
      <c r="YL64" s="21"/>
      <c r="YM64" s="21"/>
      <c r="YN64" s="21"/>
      <c r="YO64" s="21"/>
      <c r="YP64" s="21"/>
      <c r="YQ64" s="21"/>
      <c r="YR64" s="21"/>
      <c r="YS64" s="21"/>
      <c r="YT64" s="21"/>
      <c r="YU64" s="21"/>
      <c r="YV64" s="21"/>
      <c r="YW64" s="21"/>
      <c r="YX64" s="21"/>
      <c r="YY64" s="21"/>
      <c r="YZ64" s="21"/>
      <c r="ZA64" s="21"/>
      <c r="ZB64" s="21"/>
      <c r="ZC64" s="21"/>
      <c r="ZD64" s="21"/>
      <c r="ZE64" s="21"/>
      <c r="ZF64" s="21"/>
      <c r="ZG64" s="21"/>
      <c r="ZH64" s="21"/>
      <c r="ZI64" s="21"/>
      <c r="ZJ64" s="21"/>
      <c r="ZK64" s="21"/>
      <c r="ZL64" s="21"/>
      <c r="ZM64" s="21"/>
      <c r="ZN64" s="21"/>
      <c r="ZO64" s="21"/>
      <c r="ZP64" s="21"/>
      <c r="ZQ64" s="21"/>
      <c r="ZR64" s="21"/>
      <c r="ZS64" s="21"/>
      <c r="ZT64" s="21"/>
      <c r="ZU64" s="21"/>
      <c r="ZV64" s="21"/>
      <c r="ZW64" s="21"/>
      <c r="ZX64" s="21"/>
      <c r="ZY64" s="21"/>
      <c r="ZZ64" s="21"/>
      <c r="AAA64" s="21"/>
      <c r="AAB64" s="21"/>
      <c r="AAC64" s="21"/>
      <c r="AAD64" s="21"/>
      <c r="AAE64" s="21"/>
      <c r="AAF64" s="21"/>
      <c r="AAG64" s="21"/>
      <c r="AAH64" s="21"/>
      <c r="AAI64" s="21"/>
      <c r="AAJ64" s="21"/>
      <c r="AAK64" s="21"/>
      <c r="AAL64" s="21"/>
      <c r="AAM64" s="21"/>
      <c r="AAN64" s="21"/>
      <c r="AAO64" s="21"/>
      <c r="AAP64" s="21"/>
      <c r="AAQ64" s="21"/>
      <c r="AAR64" s="21"/>
      <c r="AAS64" s="21"/>
      <c r="AAT64" s="21"/>
      <c r="AAU64" s="21"/>
      <c r="AAV64" s="21"/>
      <c r="AAW64" s="21"/>
      <c r="AAX64" s="21"/>
      <c r="AAY64" s="21"/>
      <c r="AAZ64" s="21"/>
      <c r="ABA64" s="21"/>
      <c r="ABB64" s="21"/>
      <c r="ABC64" s="21"/>
      <c r="ABD64" s="21"/>
      <c r="ABE64" s="21"/>
      <c r="ABF64" s="21"/>
      <c r="ABG64" s="21"/>
      <c r="ABH64" s="21"/>
      <c r="ABI64" s="21"/>
      <c r="ABJ64" s="21"/>
      <c r="ABK64" s="21"/>
      <c r="ABL64" s="21"/>
      <c r="ABM64" s="21"/>
      <c r="ABN64" s="21"/>
      <c r="ABO64" s="21"/>
      <c r="ABP64" s="21"/>
      <c r="ABQ64" s="21"/>
      <c r="ABR64" s="21"/>
      <c r="ABS64" s="21"/>
      <c r="ABT64" s="21"/>
      <c r="ABU64" s="21"/>
      <c r="ABV64" s="21"/>
      <c r="ABW64" s="21"/>
      <c r="ABX64" s="21"/>
      <c r="ABY64" s="21"/>
      <c r="ABZ64" s="21"/>
      <c r="ACA64" s="21"/>
      <c r="ACB64" s="21"/>
      <c r="ACC64" s="21"/>
      <c r="ACD64" s="21"/>
      <c r="ACE64" s="21"/>
      <c r="ACF64" s="21"/>
      <c r="ACG64" s="21"/>
      <c r="ACH64" s="21"/>
      <c r="ACI64" s="21"/>
      <c r="ACJ64" s="21"/>
      <c r="ACK64" s="21"/>
      <c r="ACL64" s="21"/>
      <c r="ACM64" s="21"/>
      <c r="ACN64" s="21"/>
      <c r="ACO64" s="21"/>
      <c r="ACP64" s="21"/>
      <c r="ACQ64" s="21"/>
      <c r="ACR64" s="21"/>
      <c r="ACS64" s="21"/>
      <c r="ACT64" s="21"/>
      <c r="ACU64" s="21"/>
      <c r="ACV64" s="21"/>
      <c r="ACW64" s="21"/>
      <c r="ACX64" s="21"/>
      <c r="ACY64" s="21"/>
      <c r="ACZ64" s="21"/>
      <c r="ADA64" s="21"/>
      <c r="ADB64" s="21"/>
      <c r="ADC64" s="21"/>
      <c r="ADD64" s="21"/>
      <c r="ADE64" s="21"/>
      <c r="ADF64" s="21"/>
      <c r="ADG64" s="21"/>
      <c r="ADH64" s="21"/>
      <c r="ADI64" s="21"/>
      <c r="ADJ64" s="21"/>
      <c r="ADK64" s="21"/>
      <c r="ADL64" s="21"/>
      <c r="ADM64" s="21"/>
      <c r="ADN64" s="21"/>
      <c r="ADO64" s="21"/>
      <c r="ADP64" s="21"/>
      <c r="ADQ64" s="21"/>
      <c r="ADR64" s="21"/>
      <c r="ADS64" s="21"/>
      <c r="ADT64" s="21"/>
      <c r="ADU64" s="21"/>
      <c r="ADV64" s="21"/>
      <c r="ADW64" s="21"/>
      <c r="ADX64" s="21"/>
      <c r="ADY64" s="21"/>
      <c r="ADZ64" s="21"/>
      <c r="AEA64" s="21"/>
      <c r="AEB64" s="21"/>
      <c r="AEC64" s="21"/>
      <c r="AED64" s="21"/>
      <c r="AEE64" s="21"/>
      <c r="AEF64" s="21"/>
      <c r="AEG64" s="21"/>
      <c r="AEH64" s="21"/>
      <c r="AEI64" s="21"/>
      <c r="AEJ64" s="21"/>
      <c r="AEK64" s="21"/>
      <c r="AEL64" s="21"/>
      <c r="AEM64" s="21"/>
      <c r="AEN64" s="21"/>
      <c r="AEO64" s="21"/>
      <c r="AEP64" s="21"/>
      <c r="AEQ64" s="21"/>
    </row>
    <row r="65" spans="1:823" ht="29" customHeight="1" x14ac:dyDescent="0.35">
      <c r="A65" s="298" t="s">
        <v>209</v>
      </c>
      <c r="B65" s="299" t="s">
        <v>224</v>
      </c>
      <c r="C65" s="300" t="s">
        <v>73</v>
      </c>
      <c r="D65" s="301">
        <v>240</v>
      </c>
      <c r="E65" s="302" t="s">
        <v>52</v>
      </c>
      <c r="F65" s="303" t="s">
        <v>74</v>
      </c>
      <c r="G65" s="303" t="s">
        <v>196</v>
      </c>
      <c r="H65" s="304">
        <v>36</v>
      </c>
      <c r="I65" s="305" t="s">
        <v>222</v>
      </c>
      <c r="J65" s="306" t="s">
        <v>52</v>
      </c>
      <c r="K65" s="304"/>
      <c r="L65" s="307">
        <v>8.75</v>
      </c>
      <c r="M65" s="307">
        <f t="shared" si="3"/>
        <v>0</v>
      </c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  <c r="IV65" s="20"/>
      <c r="IW65" s="21"/>
      <c r="IX65" s="21"/>
      <c r="IY65" s="21"/>
      <c r="IZ65" s="21"/>
      <c r="JA65" s="21"/>
      <c r="JB65" s="21"/>
      <c r="JC65" s="21"/>
      <c r="JD65" s="21"/>
      <c r="JE65" s="21"/>
      <c r="JF65" s="21"/>
      <c r="JG65" s="21"/>
      <c r="JH65" s="21"/>
      <c r="JI65" s="21"/>
      <c r="JJ65" s="21"/>
      <c r="JK65" s="21"/>
      <c r="JL65" s="21"/>
      <c r="JM65" s="21"/>
      <c r="JN65" s="21"/>
      <c r="JO65" s="21"/>
      <c r="JP65" s="21"/>
      <c r="JQ65" s="21"/>
      <c r="JR65" s="21"/>
      <c r="JS65" s="21"/>
      <c r="JT65" s="21"/>
      <c r="JU65" s="21"/>
      <c r="JV65" s="21"/>
      <c r="JW65" s="21"/>
      <c r="JX65" s="21"/>
      <c r="JY65" s="21"/>
      <c r="JZ65" s="21"/>
      <c r="KA65" s="21"/>
      <c r="KB65" s="21"/>
      <c r="KC65" s="21"/>
      <c r="KD65" s="21"/>
      <c r="KE65" s="21"/>
      <c r="KF65" s="21"/>
      <c r="KG65" s="21"/>
      <c r="KH65" s="21"/>
      <c r="KI65" s="21"/>
      <c r="KJ65" s="21"/>
      <c r="KK65" s="21"/>
      <c r="KL65" s="21"/>
      <c r="KM65" s="21"/>
      <c r="KN65" s="21"/>
      <c r="KO65" s="21"/>
      <c r="KP65" s="21"/>
      <c r="KQ65" s="21"/>
      <c r="KR65" s="21"/>
      <c r="KS65" s="21"/>
      <c r="KT65" s="21"/>
      <c r="KU65" s="21"/>
      <c r="KV65" s="21"/>
      <c r="KW65" s="21"/>
      <c r="KX65" s="21"/>
      <c r="KY65" s="21"/>
      <c r="KZ65" s="21"/>
      <c r="LA65" s="21"/>
      <c r="LB65" s="21"/>
      <c r="LC65" s="21"/>
      <c r="LD65" s="21"/>
      <c r="LE65" s="21"/>
      <c r="LF65" s="21"/>
      <c r="LG65" s="21"/>
      <c r="LH65" s="21"/>
      <c r="LI65" s="21"/>
      <c r="LJ65" s="21"/>
      <c r="LK65" s="21"/>
      <c r="LL65" s="21"/>
      <c r="LM65" s="21"/>
      <c r="LN65" s="21"/>
      <c r="LO65" s="21"/>
      <c r="LP65" s="21"/>
      <c r="LQ65" s="21"/>
      <c r="LR65" s="21"/>
      <c r="LS65" s="21"/>
      <c r="LT65" s="21"/>
      <c r="LU65" s="21"/>
      <c r="LV65" s="21"/>
      <c r="LW65" s="21"/>
      <c r="LX65" s="21"/>
      <c r="LY65" s="21"/>
      <c r="LZ65" s="21"/>
      <c r="MA65" s="21"/>
      <c r="MB65" s="21"/>
      <c r="MC65" s="21"/>
      <c r="MD65" s="21"/>
      <c r="ME65" s="21"/>
      <c r="MF65" s="21"/>
      <c r="MG65" s="21"/>
      <c r="MH65" s="21"/>
      <c r="MI65" s="21"/>
      <c r="MJ65" s="21"/>
      <c r="MK65" s="21"/>
      <c r="ML65" s="21"/>
      <c r="MM65" s="21"/>
      <c r="MN65" s="21"/>
      <c r="MO65" s="21"/>
      <c r="MP65" s="21"/>
      <c r="MQ65" s="21"/>
      <c r="MR65" s="21"/>
      <c r="MS65" s="21"/>
      <c r="MT65" s="21"/>
      <c r="MU65" s="21"/>
      <c r="MV65" s="21"/>
      <c r="MW65" s="21"/>
      <c r="MX65" s="21"/>
      <c r="MY65" s="21"/>
      <c r="MZ65" s="21"/>
      <c r="NA65" s="21"/>
      <c r="NB65" s="21"/>
      <c r="NC65" s="21"/>
      <c r="ND65" s="21"/>
      <c r="NE65" s="21"/>
      <c r="NF65" s="21"/>
      <c r="NG65" s="21"/>
      <c r="NH65" s="21"/>
      <c r="NI65" s="21"/>
      <c r="NJ65" s="21"/>
      <c r="NK65" s="21"/>
      <c r="NL65" s="21"/>
      <c r="NM65" s="21"/>
      <c r="NN65" s="21"/>
      <c r="NO65" s="21"/>
      <c r="NP65" s="21"/>
      <c r="NQ65" s="21"/>
      <c r="NR65" s="21"/>
      <c r="NS65" s="21"/>
      <c r="NT65" s="21"/>
      <c r="NU65" s="21"/>
      <c r="NV65" s="21"/>
      <c r="NW65" s="21"/>
      <c r="NX65" s="21"/>
      <c r="NY65" s="21"/>
      <c r="NZ65" s="21"/>
      <c r="OA65" s="21"/>
      <c r="OB65" s="21"/>
      <c r="OC65" s="21"/>
      <c r="OD65" s="21"/>
      <c r="OE65" s="21"/>
      <c r="OF65" s="21"/>
      <c r="OG65" s="21"/>
      <c r="OH65" s="21"/>
      <c r="OI65" s="21"/>
      <c r="OJ65" s="21"/>
      <c r="OK65" s="21"/>
      <c r="OL65" s="21"/>
      <c r="OM65" s="21"/>
      <c r="ON65" s="21"/>
      <c r="OO65" s="21"/>
      <c r="OP65" s="21"/>
      <c r="OQ65" s="21"/>
      <c r="OR65" s="21"/>
      <c r="OS65" s="21"/>
      <c r="OT65" s="21"/>
      <c r="OU65" s="21"/>
      <c r="OV65" s="21"/>
      <c r="OW65" s="21"/>
      <c r="OX65" s="21"/>
      <c r="OY65" s="21"/>
      <c r="OZ65" s="21"/>
      <c r="PA65" s="21"/>
      <c r="PB65" s="21"/>
      <c r="PC65" s="21"/>
      <c r="PD65" s="21"/>
      <c r="PE65" s="21"/>
      <c r="PF65" s="21"/>
      <c r="PG65" s="21"/>
      <c r="PH65" s="21"/>
      <c r="PI65" s="21"/>
      <c r="PJ65" s="21"/>
      <c r="PK65" s="21"/>
      <c r="PL65" s="21"/>
      <c r="PM65" s="21"/>
      <c r="PN65" s="21"/>
      <c r="PO65" s="21"/>
      <c r="PP65" s="21"/>
      <c r="PQ65" s="21"/>
      <c r="PR65" s="21"/>
      <c r="PS65" s="21"/>
      <c r="PT65" s="21"/>
      <c r="PU65" s="21"/>
      <c r="PV65" s="21"/>
      <c r="PW65" s="21"/>
      <c r="PX65" s="21"/>
      <c r="PY65" s="21"/>
      <c r="PZ65" s="21"/>
      <c r="QA65" s="21"/>
      <c r="QB65" s="21"/>
      <c r="QC65" s="21"/>
      <c r="QD65" s="21"/>
      <c r="QE65" s="21"/>
      <c r="QF65" s="21"/>
      <c r="QG65" s="21"/>
      <c r="QH65" s="21"/>
      <c r="QI65" s="21"/>
      <c r="QJ65" s="21"/>
      <c r="QK65" s="21"/>
      <c r="QL65" s="21"/>
      <c r="QM65" s="21"/>
      <c r="QN65" s="21"/>
      <c r="QO65" s="21"/>
      <c r="QP65" s="21"/>
      <c r="QQ65" s="21"/>
      <c r="QR65" s="21"/>
      <c r="QS65" s="21"/>
      <c r="QT65" s="21"/>
      <c r="QU65" s="21"/>
      <c r="QV65" s="21"/>
      <c r="QW65" s="21"/>
      <c r="QX65" s="21"/>
      <c r="QY65" s="21"/>
      <c r="QZ65" s="21"/>
      <c r="RA65" s="21"/>
      <c r="RB65" s="21"/>
      <c r="RC65" s="21"/>
      <c r="RD65" s="21"/>
      <c r="RE65" s="21"/>
      <c r="RF65" s="21"/>
      <c r="RG65" s="21"/>
      <c r="RH65" s="21"/>
      <c r="RI65" s="21"/>
      <c r="RJ65" s="21"/>
      <c r="RK65" s="21"/>
      <c r="RL65" s="21"/>
      <c r="RM65" s="21"/>
      <c r="RN65" s="21"/>
      <c r="RO65" s="21"/>
      <c r="RP65" s="21"/>
      <c r="RQ65" s="21"/>
      <c r="RR65" s="21"/>
      <c r="RS65" s="21"/>
      <c r="RT65" s="21"/>
      <c r="RU65" s="21"/>
      <c r="RV65" s="21"/>
      <c r="RW65" s="21"/>
      <c r="RX65" s="21"/>
      <c r="RY65" s="21"/>
      <c r="RZ65" s="21"/>
      <c r="SA65" s="21"/>
      <c r="SB65" s="21"/>
      <c r="SC65" s="21"/>
      <c r="SD65" s="21"/>
      <c r="SE65" s="21"/>
      <c r="SF65" s="21"/>
      <c r="SG65" s="21"/>
      <c r="SH65" s="21"/>
      <c r="SI65" s="21"/>
      <c r="SJ65" s="21"/>
      <c r="SK65" s="21"/>
      <c r="SL65" s="21"/>
      <c r="SM65" s="21"/>
      <c r="SN65" s="21"/>
      <c r="SO65" s="21"/>
      <c r="SP65" s="21"/>
      <c r="SQ65" s="21"/>
      <c r="SR65" s="21"/>
      <c r="SS65" s="21"/>
      <c r="ST65" s="21"/>
      <c r="SU65" s="21"/>
      <c r="SV65" s="21"/>
      <c r="SW65" s="21"/>
      <c r="SX65" s="21"/>
      <c r="SY65" s="21"/>
      <c r="SZ65" s="21"/>
      <c r="TA65" s="21"/>
      <c r="TB65" s="21"/>
      <c r="TC65" s="21"/>
      <c r="TD65" s="21"/>
      <c r="TE65" s="21"/>
      <c r="TF65" s="21"/>
      <c r="TG65" s="21"/>
      <c r="TH65" s="21"/>
      <c r="TI65" s="21"/>
      <c r="TJ65" s="21"/>
      <c r="TK65" s="21"/>
      <c r="TL65" s="21"/>
      <c r="TM65" s="21"/>
      <c r="TN65" s="21"/>
      <c r="TO65" s="21"/>
      <c r="TP65" s="21"/>
      <c r="TQ65" s="21"/>
      <c r="TR65" s="21"/>
      <c r="TS65" s="21"/>
      <c r="TT65" s="21"/>
      <c r="TU65" s="21"/>
      <c r="TV65" s="21"/>
      <c r="TW65" s="21"/>
      <c r="TX65" s="21"/>
      <c r="TY65" s="21"/>
      <c r="TZ65" s="21"/>
      <c r="UA65" s="21"/>
      <c r="UB65" s="21"/>
      <c r="UC65" s="21"/>
      <c r="UD65" s="21"/>
      <c r="UE65" s="21"/>
      <c r="UF65" s="21"/>
      <c r="UG65" s="21"/>
      <c r="UH65" s="21"/>
      <c r="UI65" s="21"/>
      <c r="UJ65" s="21"/>
      <c r="UK65" s="21"/>
      <c r="UL65" s="21"/>
      <c r="UM65" s="21"/>
      <c r="UN65" s="21"/>
      <c r="UO65" s="21"/>
      <c r="UP65" s="21"/>
      <c r="UQ65" s="21"/>
      <c r="UR65" s="21"/>
      <c r="US65" s="21"/>
      <c r="UT65" s="21"/>
      <c r="UU65" s="21"/>
      <c r="UV65" s="21"/>
      <c r="UW65" s="21"/>
      <c r="UX65" s="21"/>
      <c r="UY65" s="21"/>
      <c r="UZ65" s="21"/>
      <c r="VA65" s="21"/>
      <c r="VB65" s="21"/>
      <c r="VC65" s="21"/>
      <c r="VD65" s="21"/>
      <c r="VE65" s="21"/>
      <c r="VF65" s="21"/>
      <c r="VG65" s="21"/>
      <c r="VH65" s="21"/>
      <c r="VI65" s="21"/>
      <c r="VJ65" s="21"/>
      <c r="VK65" s="21"/>
      <c r="VL65" s="21"/>
      <c r="VM65" s="21"/>
      <c r="VN65" s="21"/>
      <c r="VO65" s="21"/>
      <c r="VP65" s="21"/>
      <c r="VQ65" s="21"/>
      <c r="VR65" s="21"/>
      <c r="VS65" s="21"/>
      <c r="VT65" s="21"/>
      <c r="VU65" s="21"/>
      <c r="VV65" s="21"/>
      <c r="VW65" s="21"/>
      <c r="VX65" s="21"/>
      <c r="VY65" s="21"/>
      <c r="VZ65" s="21"/>
      <c r="WA65" s="21"/>
      <c r="WB65" s="21"/>
      <c r="WC65" s="21"/>
      <c r="WD65" s="21"/>
      <c r="WE65" s="21"/>
      <c r="WF65" s="21"/>
      <c r="WG65" s="21"/>
      <c r="WH65" s="21"/>
      <c r="WI65" s="21"/>
      <c r="WJ65" s="21"/>
      <c r="WK65" s="21"/>
      <c r="WL65" s="21"/>
      <c r="WM65" s="21"/>
      <c r="WN65" s="21"/>
      <c r="WO65" s="21"/>
      <c r="WP65" s="21"/>
      <c r="WQ65" s="21"/>
      <c r="WR65" s="21"/>
      <c r="WS65" s="21"/>
      <c r="WT65" s="21"/>
      <c r="WU65" s="21"/>
      <c r="WV65" s="21"/>
      <c r="WW65" s="21"/>
      <c r="WX65" s="21"/>
      <c r="WY65" s="21"/>
      <c r="WZ65" s="21"/>
      <c r="XA65" s="21"/>
      <c r="XB65" s="21"/>
      <c r="XC65" s="21"/>
      <c r="XD65" s="21"/>
      <c r="XE65" s="21"/>
      <c r="XF65" s="21"/>
      <c r="XG65" s="21"/>
      <c r="XH65" s="21"/>
      <c r="XI65" s="21"/>
      <c r="XJ65" s="21"/>
      <c r="XK65" s="21"/>
      <c r="XL65" s="21"/>
      <c r="XM65" s="21"/>
      <c r="XN65" s="21"/>
      <c r="XO65" s="21"/>
      <c r="XP65" s="21"/>
      <c r="XQ65" s="21"/>
      <c r="XR65" s="21"/>
      <c r="XS65" s="21"/>
      <c r="XT65" s="21"/>
      <c r="XU65" s="21"/>
      <c r="XV65" s="21"/>
      <c r="XW65" s="21"/>
      <c r="XX65" s="21"/>
      <c r="XY65" s="21"/>
      <c r="XZ65" s="21"/>
      <c r="YA65" s="21"/>
      <c r="YB65" s="21"/>
      <c r="YC65" s="21"/>
      <c r="YD65" s="21"/>
      <c r="YE65" s="21"/>
      <c r="YF65" s="21"/>
      <c r="YG65" s="21"/>
      <c r="YH65" s="21"/>
      <c r="YI65" s="21"/>
      <c r="YJ65" s="21"/>
      <c r="YK65" s="21"/>
      <c r="YL65" s="21"/>
      <c r="YM65" s="21"/>
      <c r="YN65" s="21"/>
      <c r="YO65" s="21"/>
      <c r="YP65" s="21"/>
      <c r="YQ65" s="21"/>
      <c r="YR65" s="21"/>
      <c r="YS65" s="21"/>
      <c r="YT65" s="21"/>
      <c r="YU65" s="21"/>
      <c r="YV65" s="21"/>
      <c r="YW65" s="21"/>
      <c r="YX65" s="21"/>
      <c r="YY65" s="21"/>
      <c r="YZ65" s="21"/>
      <c r="ZA65" s="21"/>
      <c r="ZB65" s="21"/>
      <c r="ZC65" s="21"/>
      <c r="ZD65" s="21"/>
      <c r="ZE65" s="21"/>
      <c r="ZF65" s="21"/>
      <c r="ZG65" s="21"/>
      <c r="ZH65" s="21"/>
      <c r="ZI65" s="21"/>
      <c r="ZJ65" s="21"/>
      <c r="ZK65" s="21"/>
      <c r="ZL65" s="21"/>
      <c r="ZM65" s="21"/>
      <c r="ZN65" s="21"/>
      <c r="ZO65" s="21"/>
      <c r="ZP65" s="21"/>
      <c r="ZQ65" s="21"/>
      <c r="ZR65" s="21"/>
      <c r="ZS65" s="21"/>
      <c r="ZT65" s="21"/>
      <c r="ZU65" s="21"/>
      <c r="ZV65" s="21"/>
      <c r="ZW65" s="21"/>
      <c r="ZX65" s="21"/>
      <c r="ZY65" s="21"/>
      <c r="ZZ65" s="21"/>
      <c r="AAA65" s="21"/>
      <c r="AAB65" s="21"/>
      <c r="AAC65" s="21"/>
      <c r="AAD65" s="21"/>
      <c r="AAE65" s="21"/>
      <c r="AAF65" s="21"/>
      <c r="AAG65" s="21"/>
      <c r="AAH65" s="21"/>
      <c r="AAI65" s="21"/>
      <c r="AAJ65" s="21"/>
      <c r="AAK65" s="21"/>
      <c r="AAL65" s="21"/>
      <c r="AAM65" s="21"/>
      <c r="AAN65" s="21"/>
      <c r="AAO65" s="21"/>
      <c r="AAP65" s="21"/>
      <c r="AAQ65" s="21"/>
      <c r="AAR65" s="21"/>
      <c r="AAS65" s="21"/>
      <c r="AAT65" s="21"/>
      <c r="AAU65" s="21"/>
      <c r="AAV65" s="21"/>
      <c r="AAW65" s="21"/>
      <c r="AAX65" s="21"/>
      <c r="AAY65" s="21"/>
      <c r="AAZ65" s="21"/>
      <c r="ABA65" s="21"/>
      <c r="ABB65" s="21"/>
      <c r="ABC65" s="21"/>
      <c r="ABD65" s="21"/>
      <c r="ABE65" s="21"/>
      <c r="ABF65" s="21"/>
      <c r="ABG65" s="21"/>
      <c r="ABH65" s="21"/>
      <c r="ABI65" s="21"/>
      <c r="ABJ65" s="21"/>
      <c r="ABK65" s="21"/>
      <c r="ABL65" s="21"/>
      <c r="ABM65" s="21"/>
      <c r="ABN65" s="21"/>
      <c r="ABO65" s="21"/>
      <c r="ABP65" s="21"/>
      <c r="ABQ65" s="21"/>
      <c r="ABR65" s="21"/>
      <c r="ABS65" s="21"/>
      <c r="ABT65" s="21"/>
      <c r="ABU65" s="21"/>
      <c r="ABV65" s="21"/>
      <c r="ABW65" s="21"/>
      <c r="ABX65" s="21"/>
      <c r="ABY65" s="21"/>
      <c r="ABZ65" s="21"/>
      <c r="ACA65" s="21"/>
      <c r="ACB65" s="21"/>
      <c r="ACC65" s="21"/>
      <c r="ACD65" s="21"/>
      <c r="ACE65" s="21"/>
      <c r="ACF65" s="21"/>
      <c r="ACG65" s="21"/>
      <c r="ACH65" s="21"/>
      <c r="ACI65" s="21"/>
      <c r="ACJ65" s="21"/>
      <c r="ACK65" s="21"/>
      <c r="ACL65" s="21"/>
      <c r="ACM65" s="21"/>
      <c r="ACN65" s="21"/>
      <c r="ACO65" s="21"/>
      <c r="ACP65" s="21"/>
      <c r="ACQ65" s="21"/>
      <c r="ACR65" s="21"/>
      <c r="ACS65" s="21"/>
      <c r="ACT65" s="21"/>
      <c r="ACU65" s="21"/>
      <c r="ACV65" s="21"/>
      <c r="ACW65" s="21"/>
      <c r="ACX65" s="21"/>
      <c r="ACY65" s="21"/>
      <c r="ACZ65" s="21"/>
      <c r="ADA65" s="21"/>
      <c r="ADB65" s="21"/>
      <c r="ADC65" s="21"/>
      <c r="ADD65" s="21"/>
      <c r="ADE65" s="21"/>
      <c r="ADF65" s="21"/>
      <c r="ADG65" s="21"/>
      <c r="ADH65" s="21"/>
      <c r="ADI65" s="21"/>
      <c r="ADJ65" s="21"/>
      <c r="ADK65" s="21"/>
      <c r="ADL65" s="21"/>
      <c r="ADM65" s="21"/>
      <c r="ADN65" s="21"/>
      <c r="ADO65" s="21"/>
      <c r="ADP65" s="21"/>
      <c r="ADQ65" s="21"/>
      <c r="ADR65" s="21"/>
      <c r="ADS65" s="21"/>
      <c r="ADT65" s="21"/>
      <c r="ADU65" s="21"/>
      <c r="ADV65" s="21"/>
      <c r="ADW65" s="21"/>
      <c r="ADX65" s="21"/>
      <c r="ADY65" s="21"/>
      <c r="ADZ65" s="21"/>
      <c r="AEA65" s="21"/>
      <c r="AEB65" s="21"/>
      <c r="AEC65" s="21"/>
      <c r="AED65" s="21"/>
      <c r="AEE65" s="21"/>
      <c r="AEF65" s="21"/>
      <c r="AEG65" s="21"/>
      <c r="AEH65" s="21"/>
      <c r="AEI65" s="21"/>
      <c r="AEJ65" s="21"/>
      <c r="AEK65" s="21"/>
      <c r="AEL65" s="21"/>
      <c r="AEM65" s="21"/>
      <c r="AEN65" s="21"/>
      <c r="AEO65" s="21"/>
      <c r="AEP65" s="21"/>
      <c r="AEQ65" s="21"/>
    </row>
    <row r="66" spans="1:823" ht="2" customHeight="1" thickBot="1" x14ac:dyDescent="0.4">
      <c r="A66" s="274"/>
      <c r="B66" s="100"/>
      <c r="C66" s="208"/>
      <c r="D66" s="275"/>
      <c r="E66" s="209"/>
      <c r="F66" s="102"/>
      <c r="G66" s="102"/>
      <c r="H66" s="210"/>
      <c r="I66" s="101"/>
      <c r="J66" s="104"/>
      <c r="K66" s="210"/>
      <c r="L66" s="103"/>
      <c r="M66" s="103"/>
      <c r="N66" s="99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  <c r="IV66" s="20"/>
      <c r="IW66" s="21"/>
      <c r="IX66" s="21"/>
      <c r="IY66" s="21"/>
      <c r="IZ66" s="21"/>
      <c r="JA66" s="21"/>
      <c r="JB66" s="21"/>
      <c r="JC66" s="21"/>
      <c r="JD66" s="21"/>
      <c r="JE66" s="21"/>
      <c r="JF66" s="21"/>
      <c r="JG66" s="21"/>
      <c r="JH66" s="21"/>
      <c r="JI66" s="21"/>
      <c r="JJ66" s="21"/>
      <c r="JK66" s="21"/>
      <c r="JL66" s="21"/>
      <c r="JM66" s="21"/>
      <c r="JN66" s="21"/>
      <c r="JO66" s="21"/>
      <c r="JP66" s="21"/>
      <c r="JQ66" s="21"/>
      <c r="JR66" s="21"/>
      <c r="JS66" s="21"/>
      <c r="JT66" s="21"/>
      <c r="JU66" s="21"/>
      <c r="JV66" s="21"/>
      <c r="JW66" s="21"/>
      <c r="JX66" s="21"/>
      <c r="JY66" s="21"/>
      <c r="JZ66" s="21"/>
      <c r="KA66" s="21"/>
      <c r="KB66" s="21"/>
      <c r="KC66" s="21"/>
      <c r="KD66" s="21"/>
      <c r="KE66" s="21"/>
      <c r="KF66" s="21"/>
      <c r="KG66" s="21"/>
      <c r="KH66" s="21"/>
      <c r="KI66" s="21"/>
      <c r="KJ66" s="21"/>
      <c r="KK66" s="21"/>
      <c r="KL66" s="21"/>
      <c r="KM66" s="21"/>
      <c r="KN66" s="21"/>
      <c r="KO66" s="21"/>
      <c r="KP66" s="21"/>
      <c r="KQ66" s="21"/>
      <c r="KR66" s="21"/>
      <c r="KS66" s="21"/>
      <c r="KT66" s="21"/>
      <c r="KU66" s="21"/>
      <c r="KV66" s="21"/>
      <c r="KW66" s="21"/>
      <c r="KX66" s="21"/>
      <c r="KY66" s="21"/>
      <c r="KZ66" s="21"/>
      <c r="LA66" s="21"/>
      <c r="LB66" s="21"/>
      <c r="LC66" s="21"/>
      <c r="LD66" s="21"/>
      <c r="LE66" s="21"/>
      <c r="LF66" s="21"/>
      <c r="LG66" s="21"/>
      <c r="LH66" s="21"/>
      <c r="LI66" s="21"/>
      <c r="LJ66" s="21"/>
      <c r="LK66" s="21"/>
      <c r="LL66" s="21"/>
      <c r="LM66" s="21"/>
      <c r="LN66" s="21"/>
      <c r="LO66" s="21"/>
      <c r="LP66" s="21"/>
      <c r="LQ66" s="21"/>
      <c r="LR66" s="21"/>
      <c r="LS66" s="21"/>
      <c r="LT66" s="21"/>
      <c r="LU66" s="21"/>
      <c r="LV66" s="21"/>
      <c r="LW66" s="21"/>
      <c r="LX66" s="21"/>
      <c r="LY66" s="21"/>
      <c r="LZ66" s="21"/>
      <c r="MA66" s="21"/>
      <c r="MB66" s="21"/>
      <c r="MC66" s="21"/>
      <c r="MD66" s="21"/>
      <c r="ME66" s="21"/>
      <c r="MF66" s="21"/>
      <c r="MG66" s="21"/>
      <c r="MH66" s="21"/>
      <c r="MI66" s="21"/>
      <c r="MJ66" s="21"/>
      <c r="MK66" s="21"/>
      <c r="ML66" s="21"/>
      <c r="MM66" s="21"/>
      <c r="MN66" s="21"/>
      <c r="MO66" s="21"/>
      <c r="MP66" s="21"/>
      <c r="MQ66" s="21"/>
      <c r="MR66" s="21"/>
      <c r="MS66" s="21"/>
      <c r="MT66" s="21"/>
      <c r="MU66" s="21"/>
      <c r="MV66" s="21"/>
      <c r="MW66" s="21"/>
      <c r="MX66" s="21"/>
      <c r="MY66" s="21"/>
      <c r="MZ66" s="21"/>
      <c r="NA66" s="21"/>
      <c r="NB66" s="21"/>
      <c r="NC66" s="21"/>
      <c r="ND66" s="21"/>
      <c r="NE66" s="21"/>
      <c r="NF66" s="21"/>
      <c r="NG66" s="21"/>
      <c r="NH66" s="21"/>
      <c r="NI66" s="21"/>
      <c r="NJ66" s="21"/>
      <c r="NK66" s="21"/>
      <c r="NL66" s="21"/>
      <c r="NM66" s="21"/>
      <c r="NN66" s="21"/>
      <c r="NO66" s="21"/>
      <c r="NP66" s="21"/>
      <c r="NQ66" s="21"/>
      <c r="NR66" s="21"/>
      <c r="NS66" s="21"/>
      <c r="NT66" s="21"/>
      <c r="NU66" s="21"/>
      <c r="NV66" s="21"/>
      <c r="NW66" s="21"/>
      <c r="NX66" s="21"/>
      <c r="NY66" s="21"/>
      <c r="NZ66" s="21"/>
      <c r="OA66" s="21"/>
      <c r="OB66" s="21"/>
      <c r="OC66" s="21"/>
      <c r="OD66" s="21"/>
      <c r="OE66" s="21"/>
      <c r="OF66" s="21"/>
      <c r="OG66" s="21"/>
      <c r="OH66" s="21"/>
      <c r="OI66" s="21"/>
      <c r="OJ66" s="21"/>
      <c r="OK66" s="21"/>
      <c r="OL66" s="21"/>
      <c r="OM66" s="21"/>
      <c r="ON66" s="21"/>
      <c r="OO66" s="21"/>
      <c r="OP66" s="21"/>
      <c r="OQ66" s="21"/>
      <c r="OR66" s="21"/>
      <c r="OS66" s="21"/>
      <c r="OT66" s="21"/>
      <c r="OU66" s="21"/>
      <c r="OV66" s="21"/>
      <c r="OW66" s="21"/>
      <c r="OX66" s="21"/>
      <c r="OY66" s="21"/>
      <c r="OZ66" s="21"/>
      <c r="PA66" s="21"/>
      <c r="PB66" s="21"/>
      <c r="PC66" s="21"/>
      <c r="PD66" s="21"/>
      <c r="PE66" s="21"/>
      <c r="PF66" s="21"/>
      <c r="PG66" s="21"/>
      <c r="PH66" s="21"/>
      <c r="PI66" s="21"/>
      <c r="PJ66" s="21"/>
      <c r="PK66" s="21"/>
      <c r="PL66" s="21"/>
      <c r="PM66" s="21"/>
      <c r="PN66" s="21"/>
      <c r="PO66" s="21"/>
      <c r="PP66" s="21"/>
      <c r="PQ66" s="21"/>
      <c r="PR66" s="21"/>
      <c r="PS66" s="21"/>
      <c r="PT66" s="21"/>
      <c r="PU66" s="21"/>
      <c r="PV66" s="21"/>
      <c r="PW66" s="21"/>
      <c r="PX66" s="21"/>
      <c r="PY66" s="21"/>
      <c r="PZ66" s="21"/>
      <c r="QA66" s="21"/>
      <c r="QB66" s="21"/>
      <c r="QC66" s="21"/>
      <c r="QD66" s="21"/>
      <c r="QE66" s="21"/>
      <c r="QF66" s="21"/>
      <c r="QG66" s="21"/>
      <c r="QH66" s="21"/>
      <c r="QI66" s="21"/>
      <c r="QJ66" s="21"/>
      <c r="QK66" s="21"/>
      <c r="QL66" s="21"/>
      <c r="QM66" s="21"/>
      <c r="QN66" s="21"/>
      <c r="QO66" s="21"/>
      <c r="QP66" s="21"/>
      <c r="QQ66" s="21"/>
      <c r="QR66" s="21"/>
      <c r="QS66" s="21"/>
      <c r="QT66" s="21"/>
      <c r="QU66" s="21"/>
      <c r="QV66" s="21"/>
      <c r="QW66" s="21"/>
      <c r="QX66" s="21"/>
      <c r="QY66" s="21"/>
      <c r="QZ66" s="21"/>
      <c r="RA66" s="21"/>
      <c r="RB66" s="21"/>
      <c r="RC66" s="21"/>
      <c r="RD66" s="21"/>
      <c r="RE66" s="21"/>
      <c r="RF66" s="21"/>
      <c r="RG66" s="21"/>
      <c r="RH66" s="21"/>
      <c r="RI66" s="21"/>
      <c r="RJ66" s="21"/>
      <c r="RK66" s="21"/>
      <c r="RL66" s="21"/>
      <c r="RM66" s="21"/>
      <c r="RN66" s="21"/>
      <c r="RO66" s="21"/>
      <c r="RP66" s="21"/>
      <c r="RQ66" s="21"/>
      <c r="RR66" s="21"/>
      <c r="RS66" s="21"/>
      <c r="RT66" s="21"/>
      <c r="RU66" s="21"/>
      <c r="RV66" s="21"/>
      <c r="RW66" s="21"/>
      <c r="RX66" s="21"/>
      <c r="RY66" s="21"/>
      <c r="RZ66" s="21"/>
      <c r="SA66" s="21"/>
      <c r="SB66" s="21"/>
      <c r="SC66" s="21"/>
      <c r="SD66" s="21"/>
      <c r="SE66" s="21"/>
      <c r="SF66" s="21"/>
      <c r="SG66" s="21"/>
      <c r="SH66" s="21"/>
      <c r="SI66" s="21"/>
      <c r="SJ66" s="21"/>
      <c r="SK66" s="21"/>
      <c r="SL66" s="21"/>
      <c r="SM66" s="21"/>
      <c r="SN66" s="21"/>
      <c r="SO66" s="21"/>
      <c r="SP66" s="21"/>
      <c r="SQ66" s="21"/>
      <c r="SR66" s="21"/>
      <c r="SS66" s="21"/>
      <c r="ST66" s="21"/>
      <c r="SU66" s="21"/>
      <c r="SV66" s="21"/>
      <c r="SW66" s="21"/>
      <c r="SX66" s="21"/>
      <c r="SY66" s="21"/>
      <c r="SZ66" s="21"/>
      <c r="TA66" s="21"/>
      <c r="TB66" s="21"/>
      <c r="TC66" s="21"/>
      <c r="TD66" s="21"/>
      <c r="TE66" s="21"/>
      <c r="TF66" s="21"/>
      <c r="TG66" s="21"/>
      <c r="TH66" s="21"/>
      <c r="TI66" s="21"/>
      <c r="TJ66" s="21"/>
      <c r="TK66" s="21"/>
      <c r="TL66" s="21"/>
      <c r="TM66" s="21"/>
      <c r="TN66" s="21"/>
      <c r="TO66" s="21"/>
      <c r="TP66" s="21"/>
      <c r="TQ66" s="21"/>
      <c r="TR66" s="21"/>
      <c r="TS66" s="21"/>
      <c r="TT66" s="21"/>
      <c r="TU66" s="21"/>
      <c r="TV66" s="21"/>
      <c r="TW66" s="21"/>
      <c r="TX66" s="21"/>
      <c r="TY66" s="21"/>
      <c r="TZ66" s="21"/>
      <c r="UA66" s="21"/>
      <c r="UB66" s="21"/>
      <c r="UC66" s="21"/>
      <c r="UD66" s="21"/>
      <c r="UE66" s="21"/>
      <c r="UF66" s="21"/>
      <c r="UG66" s="21"/>
      <c r="UH66" s="21"/>
      <c r="UI66" s="21"/>
      <c r="UJ66" s="21"/>
      <c r="UK66" s="21"/>
      <c r="UL66" s="21"/>
      <c r="UM66" s="21"/>
      <c r="UN66" s="21"/>
      <c r="UO66" s="21"/>
      <c r="UP66" s="21"/>
      <c r="UQ66" s="21"/>
      <c r="UR66" s="21"/>
      <c r="US66" s="21"/>
      <c r="UT66" s="21"/>
      <c r="UU66" s="21"/>
      <c r="UV66" s="21"/>
      <c r="UW66" s="21"/>
      <c r="UX66" s="21"/>
      <c r="UY66" s="21"/>
      <c r="UZ66" s="21"/>
      <c r="VA66" s="21"/>
      <c r="VB66" s="21"/>
      <c r="VC66" s="21"/>
      <c r="VD66" s="21"/>
      <c r="VE66" s="21"/>
      <c r="VF66" s="21"/>
      <c r="VG66" s="21"/>
      <c r="VH66" s="21"/>
      <c r="VI66" s="21"/>
      <c r="VJ66" s="21"/>
      <c r="VK66" s="21"/>
      <c r="VL66" s="21"/>
      <c r="VM66" s="21"/>
      <c r="VN66" s="21"/>
      <c r="VO66" s="21"/>
      <c r="VP66" s="21"/>
      <c r="VQ66" s="21"/>
      <c r="VR66" s="21"/>
      <c r="VS66" s="21"/>
      <c r="VT66" s="21"/>
      <c r="VU66" s="21"/>
      <c r="VV66" s="21"/>
      <c r="VW66" s="21"/>
      <c r="VX66" s="21"/>
      <c r="VY66" s="21"/>
      <c r="VZ66" s="21"/>
      <c r="WA66" s="21"/>
      <c r="WB66" s="21"/>
      <c r="WC66" s="21"/>
      <c r="WD66" s="21"/>
      <c r="WE66" s="21"/>
      <c r="WF66" s="21"/>
      <c r="WG66" s="21"/>
      <c r="WH66" s="21"/>
      <c r="WI66" s="21"/>
      <c r="WJ66" s="21"/>
      <c r="WK66" s="21"/>
      <c r="WL66" s="21"/>
      <c r="WM66" s="21"/>
      <c r="WN66" s="21"/>
      <c r="WO66" s="21"/>
      <c r="WP66" s="21"/>
      <c r="WQ66" s="21"/>
      <c r="WR66" s="21"/>
      <c r="WS66" s="21"/>
      <c r="WT66" s="21"/>
      <c r="WU66" s="21"/>
      <c r="WV66" s="21"/>
      <c r="WW66" s="21"/>
      <c r="WX66" s="21"/>
      <c r="WY66" s="21"/>
      <c r="WZ66" s="21"/>
      <c r="XA66" s="21"/>
      <c r="XB66" s="21"/>
      <c r="XC66" s="21"/>
      <c r="XD66" s="21"/>
      <c r="XE66" s="21"/>
      <c r="XF66" s="21"/>
      <c r="XG66" s="21"/>
      <c r="XH66" s="21"/>
      <c r="XI66" s="21"/>
      <c r="XJ66" s="21"/>
      <c r="XK66" s="21"/>
      <c r="XL66" s="21"/>
      <c r="XM66" s="21"/>
      <c r="XN66" s="21"/>
      <c r="XO66" s="21"/>
      <c r="XP66" s="21"/>
      <c r="XQ66" s="21"/>
      <c r="XR66" s="21"/>
      <c r="XS66" s="21"/>
      <c r="XT66" s="21"/>
      <c r="XU66" s="21"/>
      <c r="XV66" s="21"/>
      <c r="XW66" s="21"/>
      <c r="XX66" s="21"/>
      <c r="XY66" s="21"/>
      <c r="XZ66" s="21"/>
      <c r="YA66" s="21"/>
      <c r="YB66" s="21"/>
      <c r="YC66" s="21"/>
      <c r="YD66" s="21"/>
      <c r="YE66" s="21"/>
      <c r="YF66" s="21"/>
      <c r="YG66" s="21"/>
      <c r="YH66" s="21"/>
      <c r="YI66" s="21"/>
      <c r="YJ66" s="21"/>
      <c r="YK66" s="21"/>
      <c r="YL66" s="21"/>
      <c r="YM66" s="21"/>
      <c r="YN66" s="21"/>
      <c r="YO66" s="21"/>
      <c r="YP66" s="21"/>
      <c r="YQ66" s="21"/>
      <c r="YR66" s="21"/>
      <c r="YS66" s="21"/>
      <c r="YT66" s="21"/>
      <c r="YU66" s="21"/>
      <c r="YV66" s="21"/>
      <c r="YW66" s="21"/>
      <c r="YX66" s="21"/>
      <c r="YY66" s="21"/>
      <c r="YZ66" s="21"/>
      <c r="ZA66" s="21"/>
      <c r="ZB66" s="21"/>
      <c r="ZC66" s="21"/>
      <c r="ZD66" s="21"/>
      <c r="ZE66" s="21"/>
      <c r="ZF66" s="21"/>
      <c r="ZG66" s="21"/>
      <c r="ZH66" s="21"/>
      <c r="ZI66" s="21"/>
      <c r="ZJ66" s="21"/>
      <c r="ZK66" s="21"/>
      <c r="ZL66" s="21"/>
      <c r="ZM66" s="21"/>
      <c r="ZN66" s="21"/>
      <c r="ZO66" s="21"/>
      <c r="ZP66" s="21"/>
      <c r="ZQ66" s="21"/>
      <c r="ZR66" s="21"/>
      <c r="ZS66" s="21"/>
      <c r="ZT66" s="21"/>
      <c r="ZU66" s="21"/>
      <c r="ZV66" s="21"/>
      <c r="ZW66" s="21"/>
      <c r="ZX66" s="21"/>
      <c r="ZY66" s="21"/>
      <c r="ZZ66" s="21"/>
      <c r="AAA66" s="21"/>
      <c r="AAB66" s="21"/>
      <c r="AAC66" s="21"/>
      <c r="AAD66" s="21"/>
      <c r="AAE66" s="21"/>
      <c r="AAF66" s="21"/>
      <c r="AAG66" s="21"/>
      <c r="AAH66" s="21"/>
      <c r="AAI66" s="21"/>
      <c r="AAJ66" s="21"/>
      <c r="AAK66" s="21"/>
      <c r="AAL66" s="21"/>
      <c r="AAM66" s="21"/>
      <c r="AAN66" s="21"/>
      <c r="AAO66" s="21"/>
      <c r="AAP66" s="21"/>
      <c r="AAQ66" s="21"/>
      <c r="AAR66" s="21"/>
      <c r="AAS66" s="21"/>
      <c r="AAT66" s="21"/>
      <c r="AAU66" s="21"/>
      <c r="AAV66" s="21"/>
      <c r="AAW66" s="21"/>
      <c r="AAX66" s="21"/>
      <c r="AAY66" s="21"/>
      <c r="AAZ66" s="21"/>
      <c r="ABA66" s="21"/>
      <c r="ABB66" s="21"/>
      <c r="ABC66" s="21"/>
      <c r="ABD66" s="21"/>
      <c r="ABE66" s="21"/>
      <c r="ABF66" s="21"/>
      <c r="ABG66" s="21"/>
      <c r="ABH66" s="21"/>
      <c r="ABI66" s="21"/>
      <c r="ABJ66" s="21"/>
      <c r="ABK66" s="21"/>
      <c r="ABL66" s="21"/>
      <c r="ABM66" s="21"/>
      <c r="ABN66" s="21"/>
      <c r="ABO66" s="21"/>
      <c r="ABP66" s="21"/>
      <c r="ABQ66" s="21"/>
      <c r="ABR66" s="21"/>
      <c r="ABS66" s="21"/>
      <c r="ABT66" s="21"/>
      <c r="ABU66" s="21"/>
      <c r="ABV66" s="21"/>
      <c r="ABW66" s="21"/>
      <c r="ABX66" s="21"/>
      <c r="ABY66" s="21"/>
      <c r="ABZ66" s="21"/>
      <c r="ACA66" s="21"/>
      <c r="ACB66" s="21"/>
      <c r="ACC66" s="21"/>
      <c r="ACD66" s="21"/>
      <c r="ACE66" s="21"/>
      <c r="ACF66" s="21"/>
      <c r="ACG66" s="21"/>
      <c r="ACH66" s="21"/>
      <c r="ACI66" s="21"/>
      <c r="ACJ66" s="21"/>
      <c r="ACK66" s="21"/>
      <c r="ACL66" s="21"/>
      <c r="ACM66" s="21"/>
      <c r="ACN66" s="21"/>
      <c r="ACO66" s="21"/>
      <c r="ACP66" s="21"/>
      <c r="ACQ66" s="21"/>
      <c r="ACR66" s="21"/>
      <c r="ACS66" s="21"/>
      <c r="ACT66" s="21"/>
      <c r="ACU66" s="21"/>
      <c r="ACV66" s="21"/>
      <c r="ACW66" s="21"/>
      <c r="ACX66" s="21"/>
      <c r="ACY66" s="21"/>
      <c r="ACZ66" s="21"/>
      <c r="ADA66" s="21"/>
      <c r="ADB66" s="21"/>
      <c r="ADC66" s="21"/>
      <c r="ADD66" s="21"/>
      <c r="ADE66" s="21"/>
      <c r="ADF66" s="21"/>
      <c r="ADG66" s="21"/>
      <c r="ADH66" s="21"/>
      <c r="ADI66" s="21"/>
      <c r="ADJ66" s="21"/>
      <c r="ADK66" s="21"/>
      <c r="ADL66" s="21"/>
      <c r="ADM66" s="21"/>
      <c r="ADN66" s="21"/>
      <c r="ADO66" s="21"/>
      <c r="ADP66" s="21"/>
      <c r="ADQ66" s="21"/>
      <c r="ADR66" s="21"/>
      <c r="ADS66" s="21"/>
      <c r="ADT66" s="21"/>
      <c r="ADU66" s="21"/>
      <c r="ADV66" s="21"/>
      <c r="ADW66" s="21"/>
      <c r="ADX66" s="21"/>
      <c r="ADY66" s="21"/>
      <c r="ADZ66" s="21"/>
      <c r="AEA66" s="21"/>
      <c r="AEB66" s="21"/>
      <c r="AEC66" s="21"/>
      <c r="AED66" s="21"/>
      <c r="AEE66" s="21"/>
      <c r="AEF66" s="21"/>
      <c r="AEG66" s="21"/>
      <c r="AEH66" s="21"/>
      <c r="AEI66" s="21"/>
      <c r="AEJ66" s="21"/>
      <c r="AEK66" s="21"/>
      <c r="AEL66" s="21"/>
      <c r="AEM66" s="21"/>
      <c r="AEN66" s="21"/>
      <c r="AEO66" s="21"/>
      <c r="AEP66" s="21"/>
      <c r="AEQ66" s="21"/>
    </row>
    <row r="67" spans="1:823" ht="43" customHeight="1" thickBot="1" x14ac:dyDescent="0.4">
      <c r="A67" s="332" t="s">
        <v>234</v>
      </c>
      <c r="B67" s="333"/>
      <c r="C67" s="333"/>
      <c r="D67" s="333"/>
      <c r="E67" s="333"/>
      <c r="F67" s="333"/>
      <c r="G67" s="333"/>
      <c r="H67" s="333"/>
      <c r="I67" s="333"/>
      <c r="J67" s="333"/>
      <c r="K67" s="334"/>
      <c r="L67" s="333"/>
      <c r="M67" s="335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  <c r="IV67" s="20"/>
      <c r="IW67" s="21"/>
      <c r="IX67" s="21"/>
      <c r="IY67" s="21"/>
      <c r="IZ67" s="21"/>
      <c r="JA67" s="21"/>
      <c r="JB67" s="21"/>
      <c r="JC67" s="21"/>
      <c r="JD67" s="21"/>
      <c r="JE67" s="21"/>
      <c r="JF67" s="21"/>
      <c r="JG67" s="21"/>
      <c r="JH67" s="21"/>
      <c r="JI67" s="21"/>
      <c r="JJ67" s="21"/>
      <c r="JK67" s="21"/>
      <c r="JL67" s="21"/>
      <c r="JM67" s="21"/>
      <c r="JN67" s="21"/>
      <c r="JO67" s="21"/>
      <c r="JP67" s="21"/>
      <c r="JQ67" s="21"/>
      <c r="JR67" s="21"/>
      <c r="JS67" s="21"/>
      <c r="JT67" s="21"/>
      <c r="JU67" s="21"/>
      <c r="JV67" s="21"/>
      <c r="JW67" s="21"/>
      <c r="JX67" s="21"/>
      <c r="JY67" s="21"/>
      <c r="JZ67" s="21"/>
      <c r="KA67" s="21"/>
      <c r="KB67" s="21"/>
      <c r="KC67" s="21"/>
      <c r="KD67" s="21"/>
      <c r="KE67" s="21"/>
      <c r="KF67" s="21"/>
      <c r="KG67" s="21"/>
      <c r="KH67" s="21"/>
      <c r="KI67" s="21"/>
      <c r="KJ67" s="21"/>
      <c r="KK67" s="21"/>
      <c r="KL67" s="21"/>
      <c r="KM67" s="21"/>
      <c r="KN67" s="21"/>
      <c r="KO67" s="21"/>
      <c r="KP67" s="21"/>
      <c r="KQ67" s="21"/>
      <c r="KR67" s="21"/>
      <c r="KS67" s="21"/>
      <c r="KT67" s="21"/>
      <c r="KU67" s="21"/>
      <c r="KV67" s="21"/>
      <c r="KW67" s="21"/>
      <c r="KX67" s="21"/>
      <c r="KY67" s="21"/>
      <c r="KZ67" s="21"/>
      <c r="LA67" s="21"/>
      <c r="LB67" s="21"/>
      <c r="LC67" s="21"/>
      <c r="LD67" s="21"/>
      <c r="LE67" s="21"/>
      <c r="LF67" s="21"/>
      <c r="LG67" s="21"/>
      <c r="LH67" s="21"/>
      <c r="LI67" s="21"/>
      <c r="LJ67" s="21"/>
      <c r="LK67" s="21"/>
      <c r="LL67" s="21"/>
      <c r="LM67" s="21"/>
      <c r="LN67" s="21"/>
      <c r="LO67" s="21"/>
      <c r="LP67" s="21"/>
      <c r="LQ67" s="21"/>
      <c r="LR67" s="21"/>
      <c r="LS67" s="21"/>
      <c r="LT67" s="21"/>
      <c r="LU67" s="21"/>
      <c r="LV67" s="21"/>
      <c r="LW67" s="21"/>
      <c r="LX67" s="21"/>
      <c r="LY67" s="21"/>
      <c r="LZ67" s="21"/>
      <c r="MA67" s="21"/>
      <c r="MB67" s="21"/>
      <c r="MC67" s="21"/>
      <c r="MD67" s="21"/>
      <c r="ME67" s="21"/>
      <c r="MF67" s="21"/>
      <c r="MG67" s="21"/>
      <c r="MH67" s="21"/>
      <c r="MI67" s="21"/>
      <c r="MJ67" s="21"/>
      <c r="MK67" s="21"/>
      <c r="ML67" s="21"/>
      <c r="MM67" s="21"/>
      <c r="MN67" s="21"/>
      <c r="MO67" s="21"/>
      <c r="MP67" s="21"/>
      <c r="MQ67" s="21"/>
      <c r="MR67" s="21"/>
      <c r="MS67" s="21"/>
      <c r="MT67" s="21"/>
      <c r="MU67" s="21"/>
      <c r="MV67" s="21"/>
      <c r="MW67" s="21"/>
      <c r="MX67" s="21"/>
      <c r="MY67" s="21"/>
      <c r="MZ67" s="21"/>
      <c r="NA67" s="21"/>
      <c r="NB67" s="21"/>
      <c r="NC67" s="21"/>
      <c r="ND67" s="21"/>
      <c r="NE67" s="21"/>
      <c r="NF67" s="21"/>
      <c r="NG67" s="21"/>
      <c r="NH67" s="21"/>
      <c r="NI67" s="21"/>
      <c r="NJ67" s="21"/>
      <c r="NK67" s="21"/>
      <c r="NL67" s="21"/>
      <c r="NM67" s="21"/>
      <c r="NN67" s="21"/>
      <c r="NO67" s="21"/>
      <c r="NP67" s="21"/>
      <c r="NQ67" s="21"/>
      <c r="NR67" s="21"/>
      <c r="NS67" s="21"/>
      <c r="NT67" s="21"/>
      <c r="NU67" s="21"/>
      <c r="NV67" s="21"/>
      <c r="NW67" s="21"/>
      <c r="NX67" s="21"/>
      <c r="NY67" s="21"/>
      <c r="NZ67" s="21"/>
      <c r="OA67" s="21"/>
      <c r="OB67" s="21"/>
      <c r="OC67" s="21"/>
      <c r="OD67" s="21"/>
      <c r="OE67" s="21"/>
      <c r="OF67" s="21"/>
      <c r="OG67" s="21"/>
      <c r="OH67" s="21"/>
      <c r="OI67" s="21"/>
      <c r="OJ67" s="21"/>
      <c r="OK67" s="21"/>
      <c r="OL67" s="21"/>
      <c r="OM67" s="21"/>
      <c r="ON67" s="21"/>
      <c r="OO67" s="21"/>
      <c r="OP67" s="21"/>
      <c r="OQ67" s="21"/>
      <c r="OR67" s="21"/>
      <c r="OS67" s="21"/>
      <c r="OT67" s="21"/>
      <c r="OU67" s="21"/>
      <c r="OV67" s="21"/>
      <c r="OW67" s="21"/>
      <c r="OX67" s="21"/>
      <c r="OY67" s="21"/>
      <c r="OZ67" s="21"/>
      <c r="PA67" s="21"/>
      <c r="PB67" s="21"/>
      <c r="PC67" s="21"/>
      <c r="PD67" s="21"/>
      <c r="PE67" s="21"/>
      <c r="PF67" s="21"/>
      <c r="PG67" s="21"/>
      <c r="PH67" s="21"/>
      <c r="PI67" s="21"/>
      <c r="PJ67" s="21"/>
      <c r="PK67" s="21"/>
      <c r="PL67" s="21"/>
      <c r="PM67" s="21"/>
      <c r="PN67" s="21"/>
      <c r="PO67" s="21"/>
      <c r="PP67" s="21"/>
      <c r="PQ67" s="21"/>
      <c r="PR67" s="21"/>
      <c r="PS67" s="21"/>
      <c r="PT67" s="21"/>
      <c r="PU67" s="21"/>
      <c r="PV67" s="21"/>
      <c r="PW67" s="21"/>
      <c r="PX67" s="21"/>
      <c r="PY67" s="21"/>
      <c r="PZ67" s="21"/>
      <c r="QA67" s="21"/>
      <c r="QB67" s="21"/>
      <c r="QC67" s="21"/>
      <c r="QD67" s="21"/>
      <c r="QE67" s="21"/>
      <c r="QF67" s="21"/>
      <c r="QG67" s="21"/>
      <c r="QH67" s="21"/>
      <c r="QI67" s="21"/>
      <c r="QJ67" s="21"/>
      <c r="QK67" s="21"/>
      <c r="QL67" s="21"/>
      <c r="QM67" s="21"/>
      <c r="QN67" s="21"/>
      <c r="QO67" s="21"/>
      <c r="QP67" s="21"/>
      <c r="QQ67" s="21"/>
      <c r="QR67" s="21"/>
      <c r="QS67" s="21"/>
      <c r="QT67" s="21"/>
      <c r="QU67" s="21"/>
      <c r="QV67" s="21"/>
      <c r="QW67" s="21"/>
      <c r="QX67" s="21"/>
      <c r="QY67" s="21"/>
      <c r="QZ67" s="21"/>
      <c r="RA67" s="21"/>
      <c r="RB67" s="21"/>
      <c r="RC67" s="21"/>
      <c r="RD67" s="21"/>
      <c r="RE67" s="21"/>
      <c r="RF67" s="21"/>
      <c r="RG67" s="21"/>
      <c r="RH67" s="21"/>
      <c r="RI67" s="21"/>
      <c r="RJ67" s="21"/>
      <c r="RK67" s="21"/>
      <c r="RL67" s="21"/>
      <c r="RM67" s="21"/>
      <c r="RN67" s="21"/>
      <c r="RO67" s="21"/>
      <c r="RP67" s="21"/>
      <c r="RQ67" s="21"/>
      <c r="RR67" s="21"/>
      <c r="RS67" s="21"/>
      <c r="RT67" s="21"/>
      <c r="RU67" s="21"/>
      <c r="RV67" s="21"/>
      <c r="RW67" s="21"/>
      <c r="RX67" s="21"/>
      <c r="RY67" s="21"/>
      <c r="RZ67" s="21"/>
      <c r="SA67" s="21"/>
      <c r="SB67" s="21"/>
      <c r="SC67" s="21"/>
      <c r="SD67" s="21"/>
      <c r="SE67" s="21"/>
      <c r="SF67" s="21"/>
      <c r="SG67" s="21"/>
      <c r="SH67" s="21"/>
      <c r="SI67" s="21"/>
      <c r="SJ67" s="21"/>
      <c r="SK67" s="21"/>
      <c r="SL67" s="21"/>
      <c r="SM67" s="21"/>
      <c r="SN67" s="21"/>
      <c r="SO67" s="21"/>
      <c r="SP67" s="21"/>
      <c r="SQ67" s="21"/>
      <c r="SR67" s="21"/>
      <c r="SS67" s="21"/>
      <c r="ST67" s="21"/>
      <c r="SU67" s="21"/>
      <c r="SV67" s="21"/>
      <c r="SW67" s="21"/>
      <c r="SX67" s="21"/>
      <c r="SY67" s="21"/>
      <c r="SZ67" s="21"/>
      <c r="TA67" s="21"/>
      <c r="TB67" s="21"/>
      <c r="TC67" s="21"/>
      <c r="TD67" s="21"/>
      <c r="TE67" s="21"/>
      <c r="TF67" s="21"/>
      <c r="TG67" s="21"/>
      <c r="TH67" s="21"/>
      <c r="TI67" s="21"/>
      <c r="TJ67" s="21"/>
      <c r="TK67" s="21"/>
      <c r="TL67" s="21"/>
      <c r="TM67" s="21"/>
      <c r="TN67" s="21"/>
      <c r="TO67" s="21"/>
      <c r="TP67" s="21"/>
      <c r="TQ67" s="21"/>
      <c r="TR67" s="21"/>
      <c r="TS67" s="21"/>
      <c r="TT67" s="21"/>
      <c r="TU67" s="21"/>
      <c r="TV67" s="21"/>
      <c r="TW67" s="21"/>
      <c r="TX67" s="21"/>
      <c r="TY67" s="21"/>
      <c r="TZ67" s="21"/>
      <c r="UA67" s="21"/>
      <c r="UB67" s="21"/>
      <c r="UC67" s="21"/>
      <c r="UD67" s="21"/>
      <c r="UE67" s="21"/>
      <c r="UF67" s="21"/>
      <c r="UG67" s="21"/>
      <c r="UH67" s="21"/>
      <c r="UI67" s="21"/>
      <c r="UJ67" s="21"/>
      <c r="UK67" s="21"/>
      <c r="UL67" s="21"/>
      <c r="UM67" s="21"/>
      <c r="UN67" s="21"/>
      <c r="UO67" s="21"/>
      <c r="UP67" s="21"/>
      <c r="UQ67" s="21"/>
      <c r="UR67" s="21"/>
      <c r="US67" s="21"/>
      <c r="UT67" s="21"/>
      <c r="UU67" s="21"/>
      <c r="UV67" s="21"/>
      <c r="UW67" s="21"/>
      <c r="UX67" s="21"/>
      <c r="UY67" s="21"/>
      <c r="UZ67" s="21"/>
      <c r="VA67" s="21"/>
      <c r="VB67" s="21"/>
      <c r="VC67" s="21"/>
      <c r="VD67" s="21"/>
      <c r="VE67" s="21"/>
      <c r="VF67" s="21"/>
      <c r="VG67" s="21"/>
      <c r="VH67" s="21"/>
      <c r="VI67" s="21"/>
      <c r="VJ67" s="21"/>
      <c r="VK67" s="21"/>
      <c r="VL67" s="21"/>
      <c r="VM67" s="21"/>
      <c r="VN67" s="21"/>
      <c r="VO67" s="21"/>
      <c r="VP67" s="21"/>
      <c r="VQ67" s="21"/>
      <c r="VR67" s="21"/>
      <c r="VS67" s="21"/>
      <c r="VT67" s="21"/>
      <c r="VU67" s="21"/>
      <c r="VV67" s="21"/>
      <c r="VW67" s="21"/>
      <c r="VX67" s="21"/>
      <c r="VY67" s="21"/>
      <c r="VZ67" s="21"/>
      <c r="WA67" s="21"/>
      <c r="WB67" s="21"/>
      <c r="WC67" s="21"/>
      <c r="WD67" s="21"/>
      <c r="WE67" s="21"/>
      <c r="WF67" s="21"/>
      <c r="WG67" s="21"/>
      <c r="WH67" s="21"/>
      <c r="WI67" s="21"/>
      <c r="WJ67" s="21"/>
      <c r="WK67" s="21"/>
      <c r="WL67" s="21"/>
      <c r="WM67" s="21"/>
      <c r="WN67" s="21"/>
      <c r="WO67" s="21"/>
      <c r="WP67" s="21"/>
      <c r="WQ67" s="21"/>
      <c r="WR67" s="21"/>
      <c r="WS67" s="21"/>
      <c r="WT67" s="21"/>
      <c r="WU67" s="21"/>
      <c r="WV67" s="21"/>
      <c r="WW67" s="21"/>
      <c r="WX67" s="21"/>
      <c r="WY67" s="21"/>
      <c r="WZ67" s="21"/>
      <c r="XA67" s="21"/>
      <c r="XB67" s="21"/>
      <c r="XC67" s="21"/>
      <c r="XD67" s="21"/>
      <c r="XE67" s="21"/>
      <c r="XF67" s="21"/>
      <c r="XG67" s="21"/>
      <c r="XH67" s="21"/>
      <c r="XI67" s="21"/>
      <c r="XJ67" s="21"/>
      <c r="XK67" s="21"/>
      <c r="XL67" s="21"/>
      <c r="XM67" s="21"/>
      <c r="XN67" s="21"/>
      <c r="XO67" s="21"/>
      <c r="XP67" s="21"/>
      <c r="XQ67" s="21"/>
      <c r="XR67" s="21"/>
      <c r="XS67" s="21"/>
      <c r="XT67" s="21"/>
      <c r="XU67" s="21"/>
      <c r="XV67" s="21"/>
      <c r="XW67" s="21"/>
      <c r="XX67" s="21"/>
      <c r="XY67" s="21"/>
      <c r="XZ67" s="21"/>
      <c r="YA67" s="21"/>
      <c r="YB67" s="21"/>
      <c r="YC67" s="21"/>
      <c r="YD67" s="21"/>
      <c r="YE67" s="21"/>
      <c r="YF67" s="21"/>
      <c r="YG67" s="21"/>
      <c r="YH67" s="21"/>
      <c r="YI67" s="21"/>
      <c r="YJ67" s="21"/>
      <c r="YK67" s="21"/>
      <c r="YL67" s="21"/>
      <c r="YM67" s="21"/>
      <c r="YN67" s="21"/>
      <c r="YO67" s="21"/>
      <c r="YP67" s="21"/>
      <c r="YQ67" s="21"/>
      <c r="YR67" s="21"/>
      <c r="YS67" s="21"/>
      <c r="YT67" s="21"/>
      <c r="YU67" s="21"/>
      <c r="YV67" s="21"/>
      <c r="YW67" s="21"/>
      <c r="YX67" s="21"/>
      <c r="YY67" s="21"/>
      <c r="YZ67" s="21"/>
      <c r="ZA67" s="21"/>
      <c r="ZB67" s="21"/>
      <c r="ZC67" s="21"/>
      <c r="ZD67" s="21"/>
      <c r="ZE67" s="21"/>
      <c r="ZF67" s="21"/>
      <c r="ZG67" s="21"/>
      <c r="ZH67" s="21"/>
      <c r="ZI67" s="21"/>
      <c r="ZJ67" s="21"/>
      <c r="ZK67" s="21"/>
      <c r="ZL67" s="21"/>
      <c r="ZM67" s="21"/>
      <c r="ZN67" s="21"/>
      <c r="ZO67" s="21"/>
      <c r="ZP67" s="21"/>
      <c r="ZQ67" s="21"/>
      <c r="ZR67" s="21"/>
      <c r="ZS67" s="21"/>
      <c r="ZT67" s="21"/>
      <c r="ZU67" s="21"/>
      <c r="ZV67" s="21"/>
      <c r="ZW67" s="21"/>
      <c r="ZX67" s="21"/>
      <c r="ZY67" s="21"/>
      <c r="ZZ67" s="21"/>
      <c r="AAA67" s="21"/>
      <c r="AAB67" s="21"/>
      <c r="AAC67" s="21"/>
      <c r="AAD67" s="21"/>
      <c r="AAE67" s="21"/>
      <c r="AAF67" s="21"/>
      <c r="AAG67" s="21"/>
      <c r="AAH67" s="21"/>
      <c r="AAI67" s="21"/>
      <c r="AAJ67" s="21"/>
      <c r="AAK67" s="21"/>
      <c r="AAL67" s="21"/>
      <c r="AAM67" s="21"/>
      <c r="AAN67" s="21"/>
      <c r="AAO67" s="21"/>
      <c r="AAP67" s="21"/>
      <c r="AAQ67" s="21"/>
      <c r="AAR67" s="21"/>
      <c r="AAS67" s="21"/>
      <c r="AAT67" s="21"/>
      <c r="AAU67" s="21"/>
      <c r="AAV67" s="21"/>
      <c r="AAW67" s="21"/>
      <c r="AAX67" s="21"/>
      <c r="AAY67" s="21"/>
      <c r="AAZ67" s="21"/>
      <c r="ABA67" s="21"/>
      <c r="ABB67" s="21"/>
      <c r="ABC67" s="21"/>
      <c r="ABD67" s="21"/>
      <c r="ABE67" s="21"/>
      <c r="ABF67" s="21"/>
      <c r="ABG67" s="21"/>
      <c r="ABH67" s="21"/>
      <c r="ABI67" s="21"/>
      <c r="ABJ67" s="21"/>
      <c r="ABK67" s="21"/>
      <c r="ABL67" s="21"/>
      <c r="ABM67" s="21"/>
      <c r="ABN67" s="21"/>
      <c r="ABO67" s="21"/>
      <c r="ABP67" s="21"/>
      <c r="ABQ67" s="21"/>
      <c r="ABR67" s="21"/>
      <c r="ABS67" s="21"/>
      <c r="ABT67" s="21"/>
      <c r="ABU67" s="21"/>
      <c r="ABV67" s="21"/>
      <c r="ABW67" s="21"/>
      <c r="ABX67" s="21"/>
      <c r="ABY67" s="21"/>
      <c r="ABZ67" s="21"/>
      <c r="ACA67" s="21"/>
      <c r="ACB67" s="21"/>
      <c r="ACC67" s="21"/>
      <c r="ACD67" s="21"/>
      <c r="ACE67" s="21"/>
      <c r="ACF67" s="21"/>
      <c r="ACG67" s="21"/>
      <c r="ACH67" s="21"/>
      <c r="ACI67" s="21"/>
      <c r="ACJ67" s="21"/>
      <c r="ACK67" s="21"/>
      <c r="ACL67" s="21"/>
      <c r="ACM67" s="21"/>
      <c r="ACN67" s="21"/>
      <c r="ACO67" s="21"/>
      <c r="ACP67" s="21"/>
      <c r="ACQ67" s="21"/>
      <c r="ACR67" s="21"/>
      <c r="ACS67" s="21"/>
      <c r="ACT67" s="21"/>
      <c r="ACU67" s="21"/>
      <c r="ACV67" s="21"/>
      <c r="ACW67" s="21"/>
      <c r="ACX67" s="21"/>
      <c r="ACY67" s="21"/>
      <c r="ACZ67" s="21"/>
      <c r="ADA67" s="21"/>
      <c r="ADB67" s="21"/>
      <c r="ADC67" s="21"/>
      <c r="ADD67" s="21"/>
      <c r="ADE67" s="21"/>
      <c r="ADF67" s="21"/>
      <c r="ADG67" s="21"/>
      <c r="ADH67" s="21"/>
      <c r="ADI67" s="21"/>
      <c r="ADJ67" s="21"/>
      <c r="ADK67" s="21"/>
      <c r="ADL67" s="21"/>
      <c r="ADM67" s="21"/>
      <c r="ADN67" s="21"/>
      <c r="ADO67" s="21"/>
      <c r="ADP67" s="21"/>
      <c r="ADQ67" s="21"/>
      <c r="ADR67" s="21"/>
      <c r="ADS67" s="21"/>
      <c r="ADT67" s="21"/>
      <c r="ADU67" s="21"/>
      <c r="ADV67" s="21"/>
      <c r="ADW67" s="21"/>
      <c r="ADX67" s="21"/>
      <c r="ADY67" s="21"/>
      <c r="ADZ67" s="21"/>
      <c r="AEA67" s="21"/>
      <c r="AEB67" s="21"/>
      <c r="AEC67" s="21"/>
      <c r="AED67" s="21"/>
      <c r="AEE67" s="21"/>
      <c r="AEF67" s="21"/>
      <c r="AEG67" s="21"/>
      <c r="AEH67" s="21"/>
      <c r="AEI67" s="21"/>
      <c r="AEJ67" s="21"/>
      <c r="AEK67" s="21"/>
      <c r="AEL67" s="21"/>
      <c r="AEM67" s="21"/>
      <c r="AEN67" s="21"/>
      <c r="AEO67" s="21"/>
      <c r="AEP67" s="21"/>
      <c r="AEQ67" s="21"/>
    </row>
    <row r="68" spans="1:823" ht="28.5" customHeight="1" x14ac:dyDescent="0.35">
      <c r="A68" s="276"/>
      <c r="B68" s="52" t="s">
        <v>170</v>
      </c>
      <c r="C68" s="159" t="s">
        <v>12</v>
      </c>
      <c r="D68" s="277">
        <v>100</v>
      </c>
      <c r="E68" s="160" t="s">
        <v>52</v>
      </c>
      <c r="F68" s="161">
        <v>24</v>
      </c>
      <c r="G68" s="161" t="s">
        <v>196</v>
      </c>
      <c r="H68" s="162">
        <v>48</v>
      </c>
      <c r="I68" s="53" t="s">
        <v>87</v>
      </c>
      <c r="J68" s="54" t="s">
        <v>88</v>
      </c>
      <c r="K68" s="162"/>
      <c r="L68" s="55">
        <v>6.25</v>
      </c>
      <c r="M68" s="55">
        <f t="shared" ref="M68:M79" si="4">K68*L68</f>
        <v>0</v>
      </c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  <c r="IV68" s="20"/>
      <c r="IW68" s="21"/>
      <c r="IX68" s="21"/>
      <c r="IY68" s="21"/>
      <c r="IZ68" s="21"/>
      <c r="JA68" s="21"/>
      <c r="JB68" s="21"/>
      <c r="JC68" s="21"/>
      <c r="JD68" s="21"/>
      <c r="JE68" s="21"/>
      <c r="JF68" s="21"/>
      <c r="JG68" s="21"/>
      <c r="JH68" s="21"/>
      <c r="JI68" s="21"/>
      <c r="JJ68" s="21"/>
      <c r="JK68" s="21"/>
      <c r="JL68" s="21"/>
      <c r="JM68" s="21"/>
      <c r="JN68" s="21"/>
      <c r="JO68" s="21"/>
      <c r="JP68" s="21"/>
      <c r="JQ68" s="21"/>
      <c r="JR68" s="21"/>
      <c r="JS68" s="21"/>
      <c r="JT68" s="21"/>
      <c r="JU68" s="21"/>
      <c r="JV68" s="21"/>
      <c r="JW68" s="21"/>
      <c r="JX68" s="21"/>
      <c r="JY68" s="21"/>
      <c r="JZ68" s="21"/>
      <c r="KA68" s="21"/>
      <c r="KB68" s="21"/>
      <c r="KC68" s="21"/>
      <c r="KD68" s="21"/>
      <c r="KE68" s="21"/>
      <c r="KF68" s="21"/>
      <c r="KG68" s="21"/>
      <c r="KH68" s="21"/>
      <c r="KI68" s="21"/>
      <c r="KJ68" s="21"/>
      <c r="KK68" s="21"/>
      <c r="KL68" s="21"/>
      <c r="KM68" s="21"/>
      <c r="KN68" s="21"/>
      <c r="KO68" s="21"/>
      <c r="KP68" s="21"/>
      <c r="KQ68" s="21"/>
      <c r="KR68" s="21"/>
      <c r="KS68" s="21"/>
      <c r="KT68" s="21"/>
      <c r="KU68" s="21"/>
      <c r="KV68" s="21"/>
      <c r="KW68" s="21"/>
      <c r="KX68" s="21"/>
      <c r="KY68" s="21"/>
      <c r="KZ68" s="21"/>
      <c r="LA68" s="21"/>
      <c r="LB68" s="21"/>
      <c r="LC68" s="21"/>
      <c r="LD68" s="21"/>
      <c r="LE68" s="21"/>
      <c r="LF68" s="21"/>
      <c r="LG68" s="21"/>
      <c r="LH68" s="21"/>
      <c r="LI68" s="21"/>
      <c r="LJ68" s="21"/>
      <c r="LK68" s="21"/>
      <c r="LL68" s="21"/>
      <c r="LM68" s="21"/>
      <c r="LN68" s="21"/>
      <c r="LO68" s="21"/>
      <c r="LP68" s="21"/>
      <c r="LQ68" s="21"/>
      <c r="LR68" s="21"/>
      <c r="LS68" s="21"/>
      <c r="LT68" s="21"/>
      <c r="LU68" s="21"/>
      <c r="LV68" s="21"/>
      <c r="LW68" s="21"/>
      <c r="LX68" s="21"/>
      <c r="LY68" s="21"/>
      <c r="LZ68" s="21"/>
      <c r="MA68" s="21"/>
      <c r="MB68" s="21"/>
      <c r="MC68" s="21"/>
      <c r="MD68" s="21"/>
      <c r="ME68" s="21"/>
      <c r="MF68" s="21"/>
      <c r="MG68" s="21"/>
      <c r="MH68" s="21"/>
      <c r="MI68" s="21"/>
      <c r="MJ68" s="21"/>
      <c r="MK68" s="21"/>
      <c r="ML68" s="21"/>
      <c r="MM68" s="21"/>
      <c r="MN68" s="21"/>
      <c r="MO68" s="21"/>
      <c r="MP68" s="21"/>
      <c r="MQ68" s="21"/>
      <c r="MR68" s="21"/>
      <c r="MS68" s="21"/>
      <c r="MT68" s="21"/>
      <c r="MU68" s="21"/>
      <c r="MV68" s="21"/>
      <c r="MW68" s="21"/>
      <c r="MX68" s="21"/>
      <c r="MY68" s="21"/>
      <c r="MZ68" s="21"/>
      <c r="NA68" s="21"/>
      <c r="NB68" s="21"/>
      <c r="NC68" s="21"/>
      <c r="ND68" s="21"/>
      <c r="NE68" s="21"/>
      <c r="NF68" s="21"/>
      <c r="NG68" s="21"/>
      <c r="NH68" s="21"/>
      <c r="NI68" s="21"/>
      <c r="NJ68" s="21"/>
      <c r="NK68" s="21"/>
      <c r="NL68" s="21"/>
      <c r="NM68" s="21"/>
      <c r="NN68" s="21"/>
      <c r="NO68" s="21"/>
      <c r="NP68" s="21"/>
      <c r="NQ68" s="21"/>
      <c r="NR68" s="21"/>
      <c r="NS68" s="21"/>
      <c r="NT68" s="21"/>
      <c r="NU68" s="21"/>
      <c r="NV68" s="21"/>
      <c r="NW68" s="21"/>
      <c r="NX68" s="21"/>
      <c r="NY68" s="21"/>
      <c r="NZ68" s="21"/>
      <c r="OA68" s="21"/>
      <c r="OB68" s="21"/>
      <c r="OC68" s="21"/>
      <c r="OD68" s="21"/>
      <c r="OE68" s="21"/>
      <c r="OF68" s="21"/>
      <c r="OG68" s="21"/>
      <c r="OH68" s="21"/>
      <c r="OI68" s="21"/>
      <c r="OJ68" s="21"/>
      <c r="OK68" s="21"/>
      <c r="OL68" s="21"/>
      <c r="OM68" s="21"/>
      <c r="ON68" s="21"/>
      <c r="OO68" s="21"/>
      <c r="OP68" s="21"/>
      <c r="OQ68" s="21"/>
      <c r="OR68" s="21"/>
      <c r="OS68" s="21"/>
      <c r="OT68" s="21"/>
      <c r="OU68" s="21"/>
      <c r="OV68" s="21"/>
      <c r="OW68" s="21"/>
      <c r="OX68" s="21"/>
      <c r="OY68" s="21"/>
      <c r="OZ68" s="21"/>
      <c r="PA68" s="21"/>
      <c r="PB68" s="21"/>
      <c r="PC68" s="21"/>
      <c r="PD68" s="21"/>
      <c r="PE68" s="21"/>
      <c r="PF68" s="21"/>
      <c r="PG68" s="21"/>
      <c r="PH68" s="21"/>
      <c r="PI68" s="21"/>
      <c r="PJ68" s="21"/>
      <c r="PK68" s="21"/>
      <c r="PL68" s="21"/>
      <c r="PM68" s="21"/>
      <c r="PN68" s="21"/>
      <c r="PO68" s="21"/>
      <c r="PP68" s="21"/>
      <c r="PQ68" s="21"/>
      <c r="PR68" s="21"/>
      <c r="PS68" s="21"/>
      <c r="PT68" s="21"/>
      <c r="PU68" s="21"/>
      <c r="PV68" s="21"/>
      <c r="PW68" s="21"/>
      <c r="PX68" s="21"/>
      <c r="PY68" s="21"/>
      <c r="PZ68" s="21"/>
      <c r="QA68" s="21"/>
      <c r="QB68" s="21"/>
      <c r="QC68" s="21"/>
      <c r="QD68" s="21"/>
      <c r="QE68" s="21"/>
      <c r="QF68" s="21"/>
      <c r="QG68" s="21"/>
      <c r="QH68" s="21"/>
      <c r="QI68" s="21"/>
      <c r="QJ68" s="21"/>
      <c r="QK68" s="21"/>
      <c r="QL68" s="21"/>
      <c r="QM68" s="21"/>
      <c r="QN68" s="21"/>
      <c r="QO68" s="21"/>
      <c r="QP68" s="21"/>
      <c r="QQ68" s="21"/>
      <c r="QR68" s="21"/>
      <c r="QS68" s="21"/>
      <c r="QT68" s="21"/>
      <c r="QU68" s="21"/>
      <c r="QV68" s="21"/>
      <c r="QW68" s="21"/>
      <c r="QX68" s="21"/>
      <c r="QY68" s="21"/>
      <c r="QZ68" s="21"/>
      <c r="RA68" s="21"/>
      <c r="RB68" s="21"/>
      <c r="RC68" s="21"/>
      <c r="RD68" s="21"/>
      <c r="RE68" s="21"/>
      <c r="RF68" s="21"/>
      <c r="RG68" s="21"/>
      <c r="RH68" s="21"/>
      <c r="RI68" s="21"/>
      <c r="RJ68" s="21"/>
      <c r="RK68" s="21"/>
      <c r="RL68" s="21"/>
      <c r="RM68" s="21"/>
      <c r="RN68" s="21"/>
      <c r="RO68" s="21"/>
      <c r="RP68" s="21"/>
      <c r="RQ68" s="21"/>
      <c r="RR68" s="21"/>
      <c r="RS68" s="21"/>
      <c r="RT68" s="21"/>
      <c r="RU68" s="21"/>
      <c r="RV68" s="21"/>
      <c r="RW68" s="21"/>
      <c r="RX68" s="21"/>
      <c r="RY68" s="21"/>
      <c r="RZ68" s="21"/>
      <c r="SA68" s="21"/>
      <c r="SB68" s="21"/>
      <c r="SC68" s="21"/>
      <c r="SD68" s="21"/>
      <c r="SE68" s="21"/>
      <c r="SF68" s="21"/>
      <c r="SG68" s="21"/>
      <c r="SH68" s="21"/>
      <c r="SI68" s="21"/>
      <c r="SJ68" s="21"/>
      <c r="SK68" s="21"/>
      <c r="SL68" s="21"/>
      <c r="SM68" s="21"/>
      <c r="SN68" s="21"/>
      <c r="SO68" s="21"/>
      <c r="SP68" s="21"/>
      <c r="SQ68" s="21"/>
      <c r="SR68" s="21"/>
      <c r="SS68" s="21"/>
      <c r="ST68" s="21"/>
      <c r="SU68" s="21"/>
      <c r="SV68" s="21"/>
      <c r="SW68" s="21"/>
      <c r="SX68" s="21"/>
      <c r="SY68" s="21"/>
      <c r="SZ68" s="21"/>
      <c r="TA68" s="21"/>
      <c r="TB68" s="21"/>
      <c r="TC68" s="21"/>
      <c r="TD68" s="21"/>
      <c r="TE68" s="21"/>
      <c r="TF68" s="21"/>
      <c r="TG68" s="21"/>
      <c r="TH68" s="21"/>
      <c r="TI68" s="21"/>
      <c r="TJ68" s="21"/>
      <c r="TK68" s="21"/>
      <c r="TL68" s="21"/>
      <c r="TM68" s="21"/>
      <c r="TN68" s="21"/>
      <c r="TO68" s="21"/>
      <c r="TP68" s="21"/>
      <c r="TQ68" s="21"/>
      <c r="TR68" s="21"/>
      <c r="TS68" s="21"/>
      <c r="TT68" s="21"/>
      <c r="TU68" s="21"/>
      <c r="TV68" s="21"/>
      <c r="TW68" s="21"/>
      <c r="TX68" s="21"/>
      <c r="TY68" s="21"/>
      <c r="TZ68" s="21"/>
      <c r="UA68" s="21"/>
      <c r="UB68" s="21"/>
      <c r="UC68" s="21"/>
      <c r="UD68" s="21"/>
      <c r="UE68" s="21"/>
      <c r="UF68" s="21"/>
      <c r="UG68" s="21"/>
      <c r="UH68" s="21"/>
      <c r="UI68" s="21"/>
      <c r="UJ68" s="21"/>
      <c r="UK68" s="21"/>
      <c r="UL68" s="21"/>
      <c r="UM68" s="21"/>
      <c r="UN68" s="21"/>
      <c r="UO68" s="21"/>
      <c r="UP68" s="21"/>
      <c r="UQ68" s="21"/>
      <c r="UR68" s="21"/>
      <c r="US68" s="21"/>
      <c r="UT68" s="21"/>
      <c r="UU68" s="21"/>
      <c r="UV68" s="21"/>
      <c r="UW68" s="21"/>
      <c r="UX68" s="21"/>
      <c r="UY68" s="21"/>
      <c r="UZ68" s="21"/>
      <c r="VA68" s="21"/>
      <c r="VB68" s="21"/>
      <c r="VC68" s="21"/>
      <c r="VD68" s="21"/>
      <c r="VE68" s="21"/>
      <c r="VF68" s="21"/>
      <c r="VG68" s="21"/>
      <c r="VH68" s="21"/>
      <c r="VI68" s="21"/>
      <c r="VJ68" s="21"/>
      <c r="VK68" s="21"/>
      <c r="VL68" s="21"/>
      <c r="VM68" s="21"/>
      <c r="VN68" s="21"/>
      <c r="VO68" s="21"/>
      <c r="VP68" s="21"/>
      <c r="VQ68" s="21"/>
      <c r="VR68" s="21"/>
      <c r="VS68" s="21"/>
      <c r="VT68" s="21"/>
      <c r="VU68" s="21"/>
      <c r="VV68" s="21"/>
      <c r="VW68" s="21"/>
      <c r="VX68" s="21"/>
      <c r="VY68" s="21"/>
      <c r="VZ68" s="21"/>
      <c r="WA68" s="21"/>
      <c r="WB68" s="21"/>
      <c r="WC68" s="21"/>
      <c r="WD68" s="21"/>
      <c r="WE68" s="21"/>
      <c r="WF68" s="21"/>
      <c r="WG68" s="21"/>
      <c r="WH68" s="21"/>
      <c r="WI68" s="21"/>
      <c r="WJ68" s="21"/>
      <c r="WK68" s="21"/>
      <c r="WL68" s="21"/>
      <c r="WM68" s="21"/>
      <c r="WN68" s="21"/>
      <c r="WO68" s="21"/>
      <c r="WP68" s="21"/>
      <c r="WQ68" s="21"/>
      <c r="WR68" s="21"/>
      <c r="WS68" s="21"/>
      <c r="WT68" s="21"/>
      <c r="WU68" s="21"/>
      <c r="WV68" s="21"/>
      <c r="WW68" s="21"/>
      <c r="WX68" s="21"/>
      <c r="WY68" s="21"/>
      <c r="WZ68" s="21"/>
      <c r="XA68" s="21"/>
      <c r="XB68" s="21"/>
      <c r="XC68" s="21"/>
      <c r="XD68" s="21"/>
      <c r="XE68" s="21"/>
      <c r="XF68" s="21"/>
      <c r="XG68" s="21"/>
      <c r="XH68" s="21"/>
      <c r="XI68" s="21"/>
      <c r="XJ68" s="21"/>
      <c r="XK68" s="21"/>
      <c r="XL68" s="21"/>
      <c r="XM68" s="21"/>
      <c r="XN68" s="21"/>
      <c r="XO68" s="21"/>
      <c r="XP68" s="21"/>
      <c r="XQ68" s="21"/>
      <c r="XR68" s="21"/>
      <c r="XS68" s="21"/>
      <c r="XT68" s="21"/>
      <c r="XU68" s="21"/>
      <c r="XV68" s="21"/>
      <c r="XW68" s="21"/>
      <c r="XX68" s="21"/>
      <c r="XY68" s="21"/>
      <c r="XZ68" s="21"/>
      <c r="YA68" s="21"/>
      <c r="YB68" s="21"/>
      <c r="YC68" s="21"/>
      <c r="YD68" s="21"/>
      <c r="YE68" s="21"/>
      <c r="YF68" s="21"/>
      <c r="YG68" s="21"/>
      <c r="YH68" s="21"/>
      <c r="YI68" s="21"/>
      <c r="YJ68" s="21"/>
      <c r="YK68" s="21"/>
      <c r="YL68" s="21"/>
      <c r="YM68" s="21"/>
      <c r="YN68" s="21"/>
      <c r="YO68" s="21"/>
      <c r="YP68" s="21"/>
      <c r="YQ68" s="21"/>
      <c r="YR68" s="21"/>
      <c r="YS68" s="21"/>
      <c r="YT68" s="21"/>
      <c r="YU68" s="21"/>
      <c r="YV68" s="21"/>
      <c r="YW68" s="21"/>
      <c r="YX68" s="21"/>
      <c r="YY68" s="21"/>
      <c r="YZ68" s="21"/>
      <c r="ZA68" s="21"/>
      <c r="ZB68" s="21"/>
      <c r="ZC68" s="21"/>
      <c r="ZD68" s="21"/>
      <c r="ZE68" s="21"/>
      <c r="ZF68" s="21"/>
      <c r="ZG68" s="21"/>
      <c r="ZH68" s="21"/>
      <c r="ZI68" s="21"/>
      <c r="ZJ68" s="21"/>
      <c r="ZK68" s="21"/>
      <c r="ZL68" s="21"/>
      <c r="ZM68" s="21"/>
      <c r="ZN68" s="21"/>
      <c r="ZO68" s="21"/>
      <c r="ZP68" s="21"/>
      <c r="ZQ68" s="21"/>
      <c r="ZR68" s="21"/>
      <c r="ZS68" s="21"/>
      <c r="ZT68" s="21"/>
      <c r="ZU68" s="21"/>
      <c r="ZV68" s="21"/>
      <c r="ZW68" s="21"/>
      <c r="ZX68" s="21"/>
      <c r="ZY68" s="21"/>
      <c r="ZZ68" s="21"/>
      <c r="AAA68" s="21"/>
      <c r="AAB68" s="21"/>
      <c r="AAC68" s="21"/>
      <c r="AAD68" s="21"/>
      <c r="AAE68" s="21"/>
      <c r="AAF68" s="21"/>
      <c r="AAG68" s="21"/>
      <c r="AAH68" s="21"/>
      <c r="AAI68" s="21"/>
      <c r="AAJ68" s="21"/>
      <c r="AAK68" s="21"/>
      <c r="AAL68" s="21"/>
      <c r="AAM68" s="21"/>
      <c r="AAN68" s="21"/>
      <c r="AAO68" s="21"/>
      <c r="AAP68" s="21"/>
      <c r="AAQ68" s="21"/>
      <c r="AAR68" s="21"/>
      <c r="AAS68" s="21"/>
      <c r="AAT68" s="21"/>
      <c r="AAU68" s="21"/>
      <c r="AAV68" s="21"/>
      <c r="AAW68" s="21"/>
      <c r="AAX68" s="21"/>
      <c r="AAY68" s="21"/>
      <c r="AAZ68" s="21"/>
      <c r="ABA68" s="21"/>
      <c r="ABB68" s="21"/>
      <c r="ABC68" s="21"/>
      <c r="ABD68" s="21"/>
      <c r="ABE68" s="21"/>
      <c r="ABF68" s="21"/>
      <c r="ABG68" s="21"/>
      <c r="ABH68" s="21"/>
      <c r="ABI68" s="21"/>
      <c r="ABJ68" s="21"/>
      <c r="ABK68" s="21"/>
      <c r="ABL68" s="21"/>
      <c r="ABM68" s="21"/>
      <c r="ABN68" s="21"/>
      <c r="ABO68" s="21"/>
      <c r="ABP68" s="21"/>
      <c r="ABQ68" s="21"/>
      <c r="ABR68" s="21"/>
      <c r="ABS68" s="21"/>
      <c r="ABT68" s="21"/>
      <c r="ABU68" s="21"/>
      <c r="ABV68" s="21"/>
      <c r="ABW68" s="21"/>
      <c r="ABX68" s="21"/>
      <c r="ABY68" s="21"/>
      <c r="ABZ68" s="21"/>
      <c r="ACA68" s="21"/>
      <c r="ACB68" s="21"/>
      <c r="ACC68" s="21"/>
      <c r="ACD68" s="21"/>
      <c r="ACE68" s="21"/>
      <c r="ACF68" s="21"/>
      <c r="ACG68" s="21"/>
      <c r="ACH68" s="21"/>
      <c r="ACI68" s="21"/>
      <c r="ACJ68" s="21"/>
      <c r="ACK68" s="21"/>
      <c r="ACL68" s="21"/>
      <c r="ACM68" s="21"/>
      <c r="ACN68" s="21"/>
      <c r="ACO68" s="21"/>
      <c r="ACP68" s="21"/>
      <c r="ACQ68" s="21"/>
      <c r="ACR68" s="21"/>
      <c r="ACS68" s="21"/>
      <c r="ACT68" s="21"/>
      <c r="ACU68" s="21"/>
      <c r="ACV68" s="21"/>
      <c r="ACW68" s="21"/>
      <c r="ACX68" s="21"/>
      <c r="ACY68" s="21"/>
      <c r="ACZ68" s="21"/>
      <c r="ADA68" s="21"/>
      <c r="ADB68" s="21"/>
      <c r="ADC68" s="21"/>
      <c r="ADD68" s="21"/>
      <c r="ADE68" s="21"/>
      <c r="ADF68" s="21"/>
      <c r="ADG68" s="21"/>
      <c r="ADH68" s="21"/>
      <c r="ADI68" s="21"/>
      <c r="ADJ68" s="21"/>
      <c r="ADK68" s="21"/>
      <c r="ADL68" s="21"/>
      <c r="ADM68" s="21"/>
      <c r="ADN68" s="21"/>
      <c r="ADO68" s="21"/>
      <c r="ADP68" s="21"/>
      <c r="ADQ68" s="21"/>
      <c r="ADR68" s="21"/>
      <c r="ADS68" s="21"/>
      <c r="ADT68" s="21"/>
      <c r="ADU68" s="21"/>
      <c r="ADV68" s="21"/>
      <c r="ADW68" s="21"/>
      <c r="ADX68" s="21"/>
      <c r="ADY68" s="21"/>
      <c r="ADZ68" s="21"/>
      <c r="AEA68" s="21"/>
      <c r="AEB68" s="21"/>
      <c r="AEC68" s="21"/>
      <c r="AED68" s="21"/>
      <c r="AEE68" s="21"/>
      <c r="AEF68" s="21"/>
      <c r="AEG68" s="21"/>
      <c r="AEH68" s="21"/>
      <c r="AEI68" s="21"/>
      <c r="AEJ68" s="21"/>
      <c r="AEK68" s="21"/>
      <c r="AEL68" s="21"/>
      <c r="AEM68" s="21"/>
      <c r="AEN68" s="21"/>
      <c r="AEO68" s="21"/>
      <c r="AEP68" s="21"/>
      <c r="AEQ68" s="21"/>
    </row>
    <row r="69" spans="1:823" ht="28.5" customHeight="1" x14ac:dyDescent="0.35">
      <c r="A69" s="237"/>
      <c r="B69" s="10" t="s">
        <v>171</v>
      </c>
      <c r="C69" s="150" t="s">
        <v>12</v>
      </c>
      <c r="D69" s="238">
        <v>100</v>
      </c>
      <c r="E69" s="126" t="s">
        <v>52</v>
      </c>
      <c r="F69" s="12">
        <v>24</v>
      </c>
      <c r="G69" s="12" t="s">
        <v>196</v>
      </c>
      <c r="H69" s="127">
        <v>48</v>
      </c>
      <c r="I69" s="11" t="s">
        <v>89</v>
      </c>
      <c r="J69" s="27" t="s">
        <v>90</v>
      </c>
      <c r="K69" s="127"/>
      <c r="L69" s="13">
        <v>6.25</v>
      </c>
      <c r="M69" s="319">
        <f t="shared" si="4"/>
        <v>0</v>
      </c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  <c r="IV69" s="20"/>
      <c r="IW69" s="21"/>
      <c r="IX69" s="21"/>
      <c r="IY69" s="21"/>
      <c r="IZ69" s="21"/>
      <c r="JA69" s="21"/>
      <c r="JB69" s="21"/>
      <c r="JC69" s="21"/>
      <c r="JD69" s="21"/>
      <c r="JE69" s="21"/>
      <c r="JF69" s="21"/>
      <c r="JG69" s="21"/>
      <c r="JH69" s="21"/>
      <c r="JI69" s="21"/>
      <c r="JJ69" s="21"/>
      <c r="JK69" s="21"/>
      <c r="JL69" s="21"/>
      <c r="JM69" s="21"/>
      <c r="JN69" s="21"/>
      <c r="JO69" s="21"/>
      <c r="JP69" s="21"/>
      <c r="JQ69" s="21"/>
      <c r="JR69" s="21"/>
      <c r="JS69" s="21"/>
      <c r="JT69" s="21"/>
      <c r="JU69" s="21"/>
      <c r="JV69" s="21"/>
      <c r="JW69" s="21"/>
      <c r="JX69" s="21"/>
      <c r="JY69" s="21"/>
      <c r="JZ69" s="21"/>
      <c r="KA69" s="21"/>
      <c r="KB69" s="21"/>
      <c r="KC69" s="21"/>
      <c r="KD69" s="21"/>
      <c r="KE69" s="21"/>
      <c r="KF69" s="21"/>
      <c r="KG69" s="21"/>
      <c r="KH69" s="21"/>
      <c r="KI69" s="21"/>
      <c r="KJ69" s="21"/>
      <c r="KK69" s="21"/>
      <c r="KL69" s="21"/>
      <c r="KM69" s="21"/>
      <c r="KN69" s="21"/>
      <c r="KO69" s="21"/>
      <c r="KP69" s="21"/>
      <c r="KQ69" s="21"/>
      <c r="KR69" s="21"/>
      <c r="KS69" s="21"/>
      <c r="KT69" s="21"/>
      <c r="KU69" s="21"/>
      <c r="KV69" s="21"/>
      <c r="KW69" s="21"/>
      <c r="KX69" s="21"/>
      <c r="KY69" s="21"/>
      <c r="KZ69" s="21"/>
      <c r="LA69" s="21"/>
      <c r="LB69" s="21"/>
      <c r="LC69" s="21"/>
      <c r="LD69" s="21"/>
      <c r="LE69" s="21"/>
      <c r="LF69" s="21"/>
      <c r="LG69" s="21"/>
      <c r="LH69" s="21"/>
      <c r="LI69" s="21"/>
      <c r="LJ69" s="21"/>
      <c r="LK69" s="21"/>
      <c r="LL69" s="21"/>
      <c r="LM69" s="21"/>
      <c r="LN69" s="21"/>
      <c r="LO69" s="21"/>
      <c r="LP69" s="21"/>
      <c r="LQ69" s="21"/>
      <c r="LR69" s="21"/>
      <c r="LS69" s="21"/>
      <c r="LT69" s="21"/>
      <c r="LU69" s="21"/>
      <c r="LV69" s="21"/>
      <c r="LW69" s="21"/>
      <c r="LX69" s="21"/>
      <c r="LY69" s="21"/>
      <c r="LZ69" s="21"/>
      <c r="MA69" s="21"/>
      <c r="MB69" s="21"/>
      <c r="MC69" s="21"/>
      <c r="MD69" s="21"/>
      <c r="ME69" s="21"/>
      <c r="MF69" s="21"/>
      <c r="MG69" s="21"/>
      <c r="MH69" s="21"/>
      <c r="MI69" s="21"/>
      <c r="MJ69" s="21"/>
      <c r="MK69" s="21"/>
      <c r="ML69" s="21"/>
      <c r="MM69" s="21"/>
      <c r="MN69" s="21"/>
      <c r="MO69" s="21"/>
      <c r="MP69" s="21"/>
      <c r="MQ69" s="21"/>
      <c r="MR69" s="21"/>
      <c r="MS69" s="21"/>
      <c r="MT69" s="21"/>
      <c r="MU69" s="21"/>
      <c r="MV69" s="21"/>
      <c r="MW69" s="21"/>
      <c r="MX69" s="21"/>
      <c r="MY69" s="21"/>
      <c r="MZ69" s="21"/>
      <c r="NA69" s="21"/>
      <c r="NB69" s="21"/>
      <c r="NC69" s="21"/>
      <c r="ND69" s="21"/>
      <c r="NE69" s="21"/>
      <c r="NF69" s="21"/>
      <c r="NG69" s="21"/>
      <c r="NH69" s="21"/>
      <c r="NI69" s="21"/>
      <c r="NJ69" s="21"/>
      <c r="NK69" s="21"/>
      <c r="NL69" s="21"/>
      <c r="NM69" s="21"/>
      <c r="NN69" s="21"/>
      <c r="NO69" s="21"/>
      <c r="NP69" s="21"/>
      <c r="NQ69" s="21"/>
      <c r="NR69" s="21"/>
      <c r="NS69" s="21"/>
      <c r="NT69" s="21"/>
      <c r="NU69" s="21"/>
      <c r="NV69" s="21"/>
      <c r="NW69" s="21"/>
      <c r="NX69" s="21"/>
      <c r="NY69" s="21"/>
      <c r="NZ69" s="21"/>
      <c r="OA69" s="21"/>
      <c r="OB69" s="21"/>
      <c r="OC69" s="21"/>
      <c r="OD69" s="21"/>
      <c r="OE69" s="21"/>
      <c r="OF69" s="21"/>
      <c r="OG69" s="21"/>
      <c r="OH69" s="21"/>
      <c r="OI69" s="21"/>
      <c r="OJ69" s="21"/>
      <c r="OK69" s="21"/>
      <c r="OL69" s="21"/>
      <c r="OM69" s="21"/>
      <c r="ON69" s="21"/>
      <c r="OO69" s="21"/>
      <c r="OP69" s="21"/>
      <c r="OQ69" s="21"/>
      <c r="OR69" s="21"/>
      <c r="OS69" s="21"/>
      <c r="OT69" s="21"/>
      <c r="OU69" s="21"/>
      <c r="OV69" s="21"/>
      <c r="OW69" s="21"/>
      <c r="OX69" s="21"/>
      <c r="OY69" s="21"/>
      <c r="OZ69" s="21"/>
      <c r="PA69" s="21"/>
      <c r="PB69" s="21"/>
      <c r="PC69" s="21"/>
      <c r="PD69" s="21"/>
      <c r="PE69" s="21"/>
      <c r="PF69" s="21"/>
      <c r="PG69" s="21"/>
      <c r="PH69" s="21"/>
      <c r="PI69" s="21"/>
      <c r="PJ69" s="21"/>
      <c r="PK69" s="21"/>
      <c r="PL69" s="21"/>
      <c r="PM69" s="21"/>
      <c r="PN69" s="21"/>
      <c r="PO69" s="21"/>
      <c r="PP69" s="21"/>
      <c r="PQ69" s="21"/>
      <c r="PR69" s="21"/>
      <c r="PS69" s="21"/>
      <c r="PT69" s="21"/>
      <c r="PU69" s="21"/>
      <c r="PV69" s="21"/>
      <c r="PW69" s="21"/>
      <c r="PX69" s="21"/>
      <c r="PY69" s="21"/>
      <c r="PZ69" s="21"/>
      <c r="QA69" s="21"/>
      <c r="QB69" s="21"/>
      <c r="QC69" s="21"/>
      <c r="QD69" s="21"/>
      <c r="QE69" s="21"/>
      <c r="QF69" s="21"/>
      <c r="QG69" s="21"/>
      <c r="QH69" s="21"/>
      <c r="QI69" s="21"/>
      <c r="QJ69" s="21"/>
      <c r="QK69" s="21"/>
      <c r="QL69" s="21"/>
      <c r="QM69" s="21"/>
      <c r="QN69" s="21"/>
      <c r="QO69" s="21"/>
      <c r="QP69" s="21"/>
      <c r="QQ69" s="21"/>
      <c r="QR69" s="21"/>
      <c r="QS69" s="21"/>
      <c r="QT69" s="21"/>
      <c r="QU69" s="21"/>
      <c r="QV69" s="21"/>
      <c r="QW69" s="21"/>
      <c r="QX69" s="21"/>
      <c r="QY69" s="21"/>
      <c r="QZ69" s="21"/>
      <c r="RA69" s="21"/>
      <c r="RB69" s="21"/>
      <c r="RC69" s="21"/>
      <c r="RD69" s="21"/>
      <c r="RE69" s="21"/>
      <c r="RF69" s="21"/>
      <c r="RG69" s="21"/>
      <c r="RH69" s="21"/>
      <c r="RI69" s="21"/>
      <c r="RJ69" s="21"/>
      <c r="RK69" s="21"/>
      <c r="RL69" s="21"/>
      <c r="RM69" s="21"/>
      <c r="RN69" s="21"/>
      <c r="RO69" s="21"/>
      <c r="RP69" s="21"/>
      <c r="RQ69" s="21"/>
      <c r="RR69" s="21"/>
      <c r="RS69" s="21"/>
      <c r="RT69" s="21"/>
      <c r="RU69" s="21"/>
      <c r="RV69" s="21"/>
      <c r="RW69" s="21"/>
      <c r="RX69" s="21"/>
      <c r="RY69" s="21"/>
      <c r="RZ69" s="21"/>
      <c r="SA69" s="21"/>
      <c r="SB69" s="21"/>
      <c r="SC69" s="21"/>
      <c r="SD69" s="21"/>
      <c r="SE69" s="21"/>
      <c r="SF69" s="21"/>
      <c r="SG69" s="21"/>
      <c r="SH69" s="21"/>
      <c r="SI69" s="21"/>
      <c r="SJ69" s="21"/>
      <c r="SK69" s="21"/>
      <c r="SL69" s="21"/>
      <c r="SM69" s="21"/>
      <c r="SN69" s="21"/>
      <c r="SO69" s="21"/>
      <c r="SP69" s="21"/>
      <c r="SQ69" s="21"/>
      <c r="SR69" s="21"/>
      <c r="SS69" s="21"/>
      <c r="ST69" s="21"/>
      <c r="SU69" s="21"/>
      <c r="SV69" s="21"/>
      <c r="SW69" s="21"/>
      <c r="SX69" s="21"/>
      <c r="SY69" s="21"/>
      <c r="SZ69" s="21"/>
      <c r="TA69" s="21"/>
      <c r="TB69" s="21"/>
      <c r="TC69" s="21"/>
      <c r="TD69" s="21"/>
      <c r="TE69" s="21"/>
      <c r="TF69" s="21"/>
      <c r="TG69" s="21"/>
      <c r="TH69" s="21"/>
      <c r="TI69" s="21"/>
      <c r="TJ69" s="21"/>
      <c r="TK69" s="21"/>
      <c r="TL69" s="21"/>
      <c r="TM69" s="21"/>
      <c r="TN69" s="21"/>
      <c r="TO69" s="21"/>
      <c r="TP69" s="21"/>
      <c r="TQ69" s="21"/>
      <c r="TR69" s="21"/>
      <c r="TS69" s="21"/>
      <c r="TT69" s="21"/>
      <c r="TU69" s="21"/>
      <c r="TV69" s="21"/>
      <c r="TW69" s="21"/>
      <c r="TX69" s="21"/>
      <c r="TY69" s="21"/>
      <c r="TZ69" s="21"/>
      <c r="UA69" s="21"/>
      <c r="UB69" s="21"/>
      <c r="UC69" s="21"/>
      <c r="UD69" s="21"/>
      <c r="UE69" s="21"/>
      <c r="UF69" s="21"/>
      <c r="UG69" s="21"/>
      <c r="UH69" s="21"/>
      <c r="UI69" s="21"/>
      <c r="UJ69" s="21"/>
      <c r="UK69" s="21"/>
      <c r="UL69" s="21"/>
      <c r="UM69" s="21"/>
      <c r="UN69" s="21"/>
      <c r="UO69" s="21"/>
      <c r="UP69" s="21"/>
      <c r="UQ69" s="21"/>
      <c r="UR69" s="21"/>
      <c r="US69" s="21"/>
      <c r="UT69" s="21"/>
      <c r="UU69" s="21"/>
      <c r="UV69" s="21"/>
      <c r="UW69" s="21"/>
      <c r="UX69" s="21"/>
      <c r="UY69" s="21"/>
      <c r="UZ69" s="21"/>
      <c r="VA69" s="21"/>
      <c r="VB69" s="21"/>
      <c r="VC69" s="21"/>
      <c r="VD69" s="21"/>
      <c r="VE69" s="21"/>
      <c r="VF69" s="21"/>
      <c r="VG69" s="21"/>
      <c r="VH69" s="21"/>
      <c r="VI69" s="21"/>
      <c r="VJ69" s="21"/>
      <c r="VK69" s="21"/>
      <c r="VL69" s="21"/>
      <c r="VM69" s="21"/>
      <c r="VN69" s="21"/>
      <c r="VO69" s="21"/>
      <c r="VP69" s="21"/>
      <c r="VQ69" s="21"/>
      <c r="VR69" s="21"/>
      <c r="VS69" s="21"/>
      <c r="VT69" s="21"/>
      <c r="VU69" s="21"/>
      <c r="VV69" s="21"/>
      <c r="VW69" s="21"/>
      <c r="VX69" s="21"/>
      <c r="VY69" s="21"/>
      <c r="VZ69" s="21"/>
      <c r="WA69" s="21"/>
      <c r="WB69" s="21"/>
      <c r="WC69" s="21"/>
      <c r="WD69" s="21"/>
      <c r="WE69" s="21"/>
      <c r="WF69" s="21"/>
      <c r="WG69" s="21"/>
      <c r="WH69" s="21"/>
      <c r="WI69" s="21"/>
      <c r="WJ69" s="21"/>
      <c r="WK69" s="21"/>
      <c r="WL69" s="21"/>
      <c r="WM69" s="21"/>
      <c r="WN69" s="21"/>
      <c r="WO69" s="21"/>
      <c r="WP69" s="21"/>
      <c r="WQ69" s="21"/>
      <c r="WR69" s="21"/>
      <c r="WS69" s="21"/>
      <c r="WT69" s="21"/>
      <c r="WU69" s="21"/>
      <c r="WV69" s="21"/>
      <c r="WW69" s="21"/>
      <c r="WX69" s="21"/>
      <c r="WY69" s="21"/>
      <c r="WZ69" s="21"/>
      <c r="XA69" s="21"/>
      <c r="XB69" s="21"/>
      <c r="XC69" s="21"/>
      <c r="XD69" s="21"/>
      <c r="XE69" s="21"/>
      <c r="XF69" s="21"/>
      <c r="XG69" s="21"/>
      <c r="XH69" s="21"/>
      <c r="XI69" s="21"/>
      <c r="XJ69" s="21"/>
      <c r="XK69" s="21"/>
      <c r="XL69" s="21"/>
      <c r="XM69" s="21"/>
      <c r="XN69" s="21"/>
      <c r="XO69" s="21"/>
      <c r="XP69" s="21"/>
      <c r="XQ69" s="21"/>
      <c r="XR69" s="21"/>
      <c r="XS69" s="21"/>
      <c r="XT69" s="21"/>
      <c r="XU69" s="21"/>
      <c r="XV69" s="21"/>
      <c r="XW69" s="21"/>
      <c r="XX69" s="21"/>
      <c r="XY69" s="21"/>
      <c r="XZ69" s="21"/>
      <c r="YA69" s="21"/>
      <c r="YB69" s="21"/>
      <c r="YC69" s="21"/>
      <c r="YD69" s="21"/>
      <c r="YE69" s="21"/>
      <c r="YF69" s="21"/>
      <c r="YG69" s="21"/>
      <c r="YH69" s="21"/>
      <c r="YI69" s="21"/>
      <c r="YJ69" s="21"/>
      <c r="YK69" s="21"/>
      <c r="YL69" s="21"/>
      <c r="YM69" s="21"/>
      <c r="YN69" s="21"/>
      <c r="YO69" s="21"/>
      <c r="YP69" s="21"/>
      <c r="YQ69" s="21"/>
      <c r="YR69" s="21"/>
      <c r="YS69" s="21"/>
      <c r="YT69" s="21"/>
      <c r="YU69" s="21"/>
      <c r="YV69" s="21"/>
      <c r="YW69" s="21"/>
      <c r="YX69" s="21"/>
      <c r="YY69" s="21"/>
      <c r="YZ69" s="21"/>
      <c r="ZA69" s="21"/>
      <c r="ZB69" s="21"/>
      <c r="ZC69" s="21"/>
      <c r="ZD69" s="21"/>
      <c r="ZE69" s="21"/>
      <c r="ZF69" s="21"/>
      <c r="ZG69" s="21"/>
      <c r="ZH69" s="21"/>
      <c r="ZI69" s="21"/>
      <c r="ZJ69" s="21"/>
      <c r="ZK69" s="21"/>
      <c r="ZL69" s="21"/>
      <c r="ZM69" s="21"/>
      <c r="ZN69" s="21"/>
      <c r="ZO69" s="21"/>
      <c r="ZP69" s="21"/>
      <c r="ZQ69" s="21"/>
      <c r="ZR69" s="21"/>
      <c r="ZS69" s="21"/>
      <c r="ZT69" s="21"/>
      <c r="ZU69" s="21"/>
      <c r="ZV69" s="21"/>
      <c r="ZW69" s="21"/>
      <c r="ZX69" s="21"/>
      <c r="ZY69" s="21"/>
      <c r="ZZ69" s="21"/>
      <c r="AAA69" s="21"/>
      <c r="AAB69" s="21"/>
      <c r="AAC69" s="21"/>
      <c r="AAD69" s="21"/>
      <c r="AAE69" s="21"/>
      <c r="AAF69" s="21"/>
      <c r="AAG69" s="21"/>
      <c r="AAH69" s="21"/>
      <c r="AAI69" s="21"/>
      <c r="AAJ69" s="21"/>
      <c r="AAK69" s="21"/>
      <c r="AAL69" s="21"/>
      <c r="AAM69" s="21"/>
      <c r="AAN69" s="21"/>
      <c r="AAO69" s="21"/>
      <c r="AAP69" s="21"/>
      <c r="AAQ69" s="21"/>
      <c r="AAR69" s="21"/>
      <c r="AAS69" s="21"/>
      <c r="AAT69" s="21"/>
      <c r="AAU69" s="21"/>
      <c r="AAV69" s="21"/>
      <c r="AAW69" s="21"/>
      <c r="AAX69" s="21"/>
      <c r="AAY69" s="21"/>
      <c r="AAZ69" s="21"/>
      <c r="ABA69" s="21"/>
      <c r="ABB69" s="21"/>
      <c r="ABC69" s="21"/>
      <c r="ABD69" s="21"/>
      <c r="ABE69" s="21"/>
      <c r="ABF69" s="21"/>
      <c r="ABG69" s="21"/>
      <c r="ABH69" s="21"/>
      <c r="ABI69" s="21"/>
      <c r="ABJ69" s="21"/>
      <c r="ABK69" s="21"/>
      <c r="ABL69" s="21"/>
      <c r="ABM69" s="21"/>
      <c r="ABN69" s="21"/>
      <c r="ABO69" s="21"/>
      <c r="ABP69" s="21"/>
      <c r="ABQ69" s="21"/>
      <c r="ABR69" s="21"/>
      <c r="ABS69" s="21"/>
      <c r="ABT69" s="21"/>
      <c r="ABU69" s="21"/>
      <c r="ABV69" s="21"/>
      <c r="ABW69" s="21"/>
      <c r="ABX69" s="21"/>
      <c r="ABY69" s="21"/>
      <c r="ABZ69" s="21"/>
      <c r="ACA69" s="21"/>
      <c r="ACB69" s="21"/>
      <c r="ACC69" s="21"/>
      <c r="ACD69" s="21"/>
      <c r="ACE69" s="21"/>
      <c r="ACF69" s="21"/>
      <c r="ACG69" s="21"/>
      <c r="ACH69" s="21"/>
      <c r="ACI69" s="21"/>
      <c r="ACJ69" s="21"/>
      <c r="ACK69" s="21"/>
      <c r="ACL69" s="21"/>
      <c r="ACM69" s="21"/>
      <c r="ACN69" s="21"/>
      <c r="ACO69" s="21"/>
      <c r="ACP69" s="21"/>
      <c r="ACQ69" s="21"/>
      <c r="ACR69" s="21"/>
      <c r="ACS69" s="21"/>
      <c r="ACT69" s="21"/>
      <c r="ACU69" s="21"/>
      <c r="ACV69" s="21"/>
      <c r="ACW69" s="21"/>
      <c r="ACX69" s="21"/>
      <c r="ACY69" s="21"/>
      <c r="ACZ69" s="21"/>
      <c r="ADA69" s="21"/>
      <c r="ADB69" s="21"/>
      <c r="ADC69" s="21"/>
      <c r="ADD69" s="21"/>
      <c r="ADE69" s="21"/>
      <c r="ADF69" s="21"/>
      <c r="ADG69" s="21"/>
      <c r="ADH69" s="21"/>
      <c r="ADI69" s="21"/>
      <c r="ADJ69" s="21"/>
      <c r="ADK69" s="21"/>
      <c r="ADL69" s="21"/>
      <c r="ADM69" s="21"/>
      <c r="ADN69" s="21"/>
      <c r="ADO69" s="21"/>
      <c r="ADP69" s="21"/>
      <c r="ADQ69" s="21"/>
      <c r="ADR69" s="21"/>
      <c r="ADS69" s="21"/>
      <c r="ADT69" s="21"/>
      <c r="ADU69" s="21"/>
      <c r="ADV69" s="21"/>
      <c r="ADW69" s="21"/>
      <c r="ADX69" s="21"/>
      <c r="ADY69" s="21"/>
      <c r="ADZ69" s="21"/>
      <c r="AEA69" s="21"/>
      <c r="AEB69" s="21"/>
      <c r="AEC69" s="21"/>
      <c r="AED69" s="21"/>
      <c r="AEE69" s="21"/>
      <c r="AEF69" s="21"/>
      <c r="AEG69" s="21"/>
      <c r="AEH69" s="21"/>
      <c r="AEI69" s="21"/>
      <c r="AEJ69" s="21"/>
      <c r="AEK69" s="21"/>
      <c r="AEL69" s="21"/>
      <c r="AEM69" s="21"/>
      <c r="AEN69" s="21"/>
      <c r="AEO69" s="21"/>
      <c r="AEP69" s="21"/>
      <c r="AEQ69" s="21"/>
    </row>
    <row r="70" spans="1:823" ht="28.5" customHeight="1" x14ac:dyDescent="0.35">
      <c r="A70" s="278"/>
      <c r="B70" s="56" t="s">
        <v>91</v>
      </c>
      <c r="C70" s="163" t="s">
        <v>12</v>
      </c>
      <c r="D70" s="279">
        <v>100</v>
      </c>
      <c r="E70" s="164" t="s">
        <v>52</v>
      </c>
      <c r="F70" s="165">
        <v>24</v>
      </c>
      <c r="G70" s="165" t="s">
        <v>196</v>
      </c>
      <c r="H70" s="166">
        <v>48</v>
      </c>
      <c r="I70" s="57" t="s">
        <v>92</v>
      </c>
      <c r="J70" s="58" t="s">
        <v>93</v>
      </c>
      <c r="K70" s="166"/>
      <c r="L70" s="59">
        <v>6.25</v>
      </c>
      <c r="M70" s="325">
        <f t="shared" si="4"/>
        <v>0</v>
      </c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  <c r="IW70" s="21"/>
      <c r="IX70" s="21"/>
      <c r="IY70" s="21"/>
      <c r="IZ70" s="21"/>
      <c r="JA70" s="21"/>
      <c r="JB70" s="21"/>
      <c r="JC70" s="21"/>
      <c r="JD70" s="21"/>
      <c r="JE70" s="21"/>
      <c r="JF70" s="21"/>
      <c r="JG70" s="21"/>
      <c r="JH70" s="21"/>
      <c r="JI70" s="21"/>
      <c r="JJ70" s="21"/>
      <c r="JK70" s="21"/>
      <c r="JL70" s="21"/>
      <c r="JM70" s="21"/>
      <c r="JN70" s="21"/>
      <c r="JO70" s="21"/>
      <c r="JP70" s="21"/>
      <c r="JQ70" s="21"/>
      <c r="JR70" s="21"/>
      <c r="JS70" s="21"/>
      <c r="JT70" s="21"/>
      <c r="JU70" s="21"/>
      <c r="JV70" s="21"/>
      <c r="JW70" s="21"/>
      <c r="JX70" s="21"/>
      <c r="JY70" s="21"/>
      <c r="JZ70" s="21"/>
      <c r="KA70" s="21"/>
      <c r="KB70" s="21"/>
      <c r="KC70" s="21"/>
      <c r="KD70" s="21"/>
      <c r="KE70" s="21"/>
      <c r="KF70" s="21"/>
      <c r="KG70" s="21"/>
      <c r="KH70" s="21"/>
      <c r="KI70" s="21"/>
      <c r="KJ70" s="21"/>
      <c r="KK70" s="21"/>
      <c r="KL70" s="21"/>
      <c r="KM70" s="21"/>
      <c r="KN70" s="21"/>
      <c r="KO70" s="21"/>
      <c r="KP70" s="21"/>
      <c r="KQ70" s="21"/>
      <c r="KR70" s="21"/>
      <c r="KS70" s="21"/>
      <c r="KT70" s="21"/>
      <c r="KU70" s="21"/>
      <c r="KV70" s="21"/>
      <c r="KW70" s="21"/>
      <c r="KX70" s="21"/>
      <c r="KY70" s="21"/>
      <c r="KZ70" s="21"/>
      <c r="LA70" s="21"/>
      <c r="LB70" s="21"/>
      <c r="LC70" s="21"/>
      <c r="LD70" s="21"/>
      <c r="LE70" s="21"/>
      <c r="LF70" s="21"/>
      <c r="LG70" s="21"/>
      <c r="LH70" s="21"/>
      <c r="LI70" s="21"/>
      <c r="LJ70" s="21"/>
      <c r="LK70" s="21"/>
      <c r="LL70" s="21"/>
      <c r="LM70" s="21"/>
      <c r="LN70" s="21"/>
      <c r="LO70" s="21"/>
      <c r="LP70" s="21"/>
      <c r="LQ70" s="21"/>
      <c r="LR70" s="21"/>
      <c r="LS70" s="21"/>
      <c r="LT70" s="21"/>
      <c r="LU70" s="21"/>
      <c r="LV70" s="21"/>
      <c r="LW70" s="21"/>
      <c r="LX70" s="21"/>
      <c r="LY70" s="21"/>
      <c r="LZ70" s="21"/>
      <c r="MA70" s="21"/>
      <c r="MB70" s="21"/>
      <c r="MC70" s="21"/>
      <c r="MD70" s="21"/>
      <c r="ME70" s="21"/>
      <c r="MF70" s="21"/>
      <c r="MG70" s="21"/>
      <c r="MH70" s="21"/>
      <c r="MI70" s="21"/>
      <c r="MJ70" s="21"/>
      <c r="MK70" s="21"/>
      <c r="ML70" s="21"/>
      <c r="MM70" s="21"/>
      <c r="MN70" s="21"/>
      <c r="MO70" s="21"/>
      <c r="MP70" s="21"/>
      <c r="MQ70" s="21"/>
      <c r="MR70" s="21"/>
      <c r="MS70" s="21"/>
      <c r="MT70" s="21"/>
      <c r="MU70" s="21"/>
      <c r="MV70" s="21"/>
      <c r="MW70" s="21"/>
      <c r="MX70" s="21"/>
      <c r="MY70" s="21"/>
      <c r="MZ70" s="21"/>
      <c r="NA70" s="21"/>
      <c r="NB70" s="21"/>
      <c r="NC70" s="21"/>
      <c r="ND70" s="21"/>
      <c r="NE70" s="21"/>
      <c r="NF70" s="21"/>
      <c r="NG70" s="21"/>
      <c r="NH70" s="21"/>
      <c r="NI70" s="21"/>
      <c r="NJ70" s="21"/>
      <c r="NK70" s="21"/>
      <c r="NL70" s="21"/>
      <c r="NM70" s="21"/>
      <c r="NN70" s="21"/>
      <c r="NO70" s="21"/>
      <c r="NP70" s="21"/>
      <c r="NQ70" s="21"/>
      <c r="NR70" s="21"/>
      <c r="NS70" s="21"/>
      <c r="NT70" s="21"/>
      <c r="NU70" s="21"/>
      <c r="NV70" s="21"/>
      <c r="NW70" s="21"/>
      <c r="NX70" s="21"/>
      <c r="NY70" s="21"/>
      <c r="NZ70" s="21"/>
      <c r="OA70" s="21"/>
      <c r="OB70" s="21"/>
      <c r="OC70" s="21"/>
      <c r="OD70" s="21"/>
      <c r="OE70" s="21"/>
      <c r="OF70" s="21"/>
      <c r="OG70" s="21"/>
      <c r="OH70" s="21"/>
      <c r="OI70" s="21"/>
      <c r="OJ70" s="21"/>
      <c r="OK70" s="21"/>
      <c r="OL70" s="21"/>
      <c r="OM70" s="21"/>
      <c r="ON70" s="21"/>
      <c r="OO70" s="21"/>
      <c r="OP70" s="21"/>
      <c r="OQ70" s="21"/>
      <c r="OR70" s="21"/>
      <c r="OS70" s="21"/>
      <c r="OT70" s="21"/>
      <c r="OU70" s="21"/>
      <c r="OV70" s="21"/>
      <c r="OW70" s="21"/>
      <c r="OX70" s="21"/>
      <c r="OY70" s="21"/>
      <c r="OZ70" s="21"/>
      <c r="PA70" s="21"/>
      <c r="PB70" s="21"/>
      <c r="PC70" s="21"/>
      <c r="PD70" s="21"/>
      <c r="PE70" s="21"/>
      <c r="PF70" s="21"/>
      <c r="PG70" s="21"/>
      <c r="PH70" s="21"/>
      <c r="PI70" s="21"/>
      <c r="PJ70" s="21"/>
      <c r="PK70" s="21"/>
      <c r="PL70" s="21"/>
      <c r="PM70" s="21"/>
      <c r="PN70" s="21"/>
      <c r="PO70" s="21"/>
      <c r="PP70" s="21"/>
      <c r="PQ70" s="21"/>
      <c r="PR70" s="21"/>
      <c r="PS70" s="21"/>
      <c r="PT70" s="21"/>
      <c r="PU70" s="21"/>
      <c r="PV70" s="21"/>
      <c r="PW70" s="21"/>
      <c r="PX70" s="21"/>
      <c r="PY70" s="21"/>
      <c r="PZ70" s="21"/>
      <c r="QA70" s="21"/>
      <c r="QB70" s="21"/>
      <c r="QC70" s="21"/>
      <c r="QD70" s="21"/>
      <c r="QE70" s="21"/>
      <c r="QF70" s="21"/>
      <c r="QG70" s="21"/>
      <c r="QH70" s="21"/>
      <c r="QI70" s="21"/>
      <c r="QJ70" s="21"/>
      <c r="QK70" s="21"/>
      <c r="QL70" s="21"/>
      <c r="QM70" s="21"/>
      <c r="QN70" s="21"/>
      <c r="QO70" s="21"/>
      <c r="QP70" s="21"/>
      <c r="QQ70" s="21"/>
      <c r="QR70" s="21"/>
      <c r="QS70" s="21"/>
      <c r="QT70" s="21"/>
      <c r="QU70" s="21"/>
      <c r="QV70" s="21"/>
      <c r="QW70" s="21"/>
      <c r="QX70" s="21"/>
      <c r="QY70" s="21"/>
      <c r="QZ70" s="21"/>
      <c r="RA70" s="21"/>
      <c r="RB70" s="21"/>
      <c r="RC70" s="21"/>
      <c r="RD70" s="21"/>
      <c r="RE70" s="21"/>
      <c r="RF70" s="21"/>
      <c r="RG70" s="21"/>
      <c r="RH70" s="21"/>
      <c r="RI70" s="21"/>
      <c r="RJ70" s="21"/>
      <c r="RK70" s="21"/>
      <c r="RL70" s="21"/>
      <c r="RM70" s="21"/>
      <c r="RN70" s="21"/>
      <c r="RO70" s="21"/>
      <c r="RP70" s="21"/>
      <c r="RQ70" s="21"/>
      <c r="RR70" s="21"/>
      <c r="RS70" s="21"/>
      <c r="RT70" s="21"/>
      <c r="RU70" s="21"/>
      <c r="RV70" s="21"/>
      <c r="RW70" s="21"/>
      <c r="RX70" s="21"/>
      <c r="RY70" s="21"/>
      <c r="RZ70" s="21"/>
      <c r="SA70" s="21"/>
      <c r="SB70" s="21"/>
      <c r="SC70" s="21"/>
      <c r="SD70" s="21"/>
      <c r="SE70" s="21"/>
      <c r="SF70" s="21"/>
      <c r="SG70" s="21"/>
      <c r="SH70" s="21"/>
      <c r="SI70" s="21"/>
      <c r="SJ70" s="21"/>
      <c r="SK70" s="21"/>
      <c r="SL70" s="21"/>
      <c r="SM70" s="21"/>
      <c r="SN70" s="21"/>
      <c r="SO70" s="21"/>
      <c r="SP70" s="21"/>
      <c r="SQ70" s="21"/>
      <c r="SR70" s="21"/>
      <c r="SS70" s="21"/>
      <c r="ST70" s="21"/>
      <c r="SU70" s="21"/>
      <c r="SV70" s="21"/>
      <c r="SW70" s="21"/>
      <c r="SX70" s="21"/>
      <c r="SY70" s="21"/>
      <c r="SZ70" s="21"/>
      <c r="TA70" s="21"/>
      <c r="TB70" s="21"/>
      <c r="TC70" s="21"/>
      <c r="TD70" s="21"/>
      <c r="TE70" s="21"/>
      <c r="TF70" s="21"/>
      <c r="TG70" s="21"/>
      <c r="TH70" s="21"/>
      <c r="TI70" s="21"/>
      <c r="TJ70" s="21"/>
      <c r="TK70" s="21"/>
      <c r="TL70" s="21"/>
      <c r="TM70" s="21"/>
      <c r="TN70" s="21"/>
      <c r="TO70" s="21"/>
      <c r="TP70" s="21"/>
      <c r="TQ70" s="21"/>
      <c r="TR70" s="21"/>
      <c r="TS70" s="21"/>
      <c r="TT70" s="21"/>
      <c r="TU70" s="21"/>
      <c r="TV70" s="21"/>
      <c r="TW70" s="21"/>
      <c r="TX70" s="21"/>
      <c r="TY70" s="21"/>
      <c r="TZ70" s="21"/>
      <c r="UA70" s="21"/>
      <c r="UB70" s="21"/>
      <c r="UC70" s="21"/>
      <c r="UD70" s="21"/>
      <c r="UE70" s="21"/>
      <c r="UF70" s="21"/>
      <c r="UG70" s="21"/>
      <c r="UH70" s="21"/>
      <c r="UI70" s="21"/>
      <c r="UJ70" s="21"/>
      <c r="UK70" s="21"/>
      <c r="UL70" s="21"/>
      <c r="UM70" s="21"/>
      <c r="UN70" s="21"/>
      <c r="UO70" s="21"/>
      <c r="UP70" s="21"/>
      <c r="UQ70" s="21"/>
      <c r="UR70" s="21"/>
      <c r="US70" s="21"/>
      <c r="UT70" s="21"/>
      <c r="UU70" s="21"/>
      <c r="UV70" s="21"/>
      <c r="UW70" s="21"/>
      <c r="UX70" s="21"/>
      <c r="UY70" s="21"/>
      <c r="UZ70" s="21"/>
      <c r="VA70" s="21"/>
      <c r="VB70" s="21"/>
      <c r="VC70" s="21"/>
      <c r="VD70" s="21"/>
      <c r="VE70" s="21"/>
      <c r="VF70" s="21"/>
      <c r="VG70" s="21"/>
      <c r="VH70" s="21"/>
      <c r="VI70" s="21"/>
      <c r="VJ70" s="21"/>
      <c r="VK70" s="21"/>
      <c r="VL70" s="21"/>
      <c r="VM70" s="21"/>
      <c r="VN70" s="21"/>
      <c r="VO70" s="21"/>
      <c r="VP70" s="21"/>
      <c r="VQ70" s="21"/>
      <c r="VR70" s="21"/>
      <c r="VS70" s="21"/>
      <c r="VT70" s="21"/>
      <c r="VU70" s="21"/>
      <c r="VV70" s="21"/>
      <c r="VW70" s="21"/>
      <c r="VX70" s="21"/>
      <c r="VY70" s="21"/>
      <c r="VZ70" s="21"/>
      <c r="WA70" s="21"/>
      <c r="WB70" s="21"/>
      <c r="WC70" s="21"/>
      <c r="WD70" s="21"/>
      <c r="WE70" s="21"/>
      <c r="WF70" s="21"/>
      <c r="WG70" s="21"/>
      <c r="WH70" s="21"/>
      <c r="WI70" s="21"/>
      <c r="WJ70" s="21"/>
      <c r="WK70" s="21"/>
      <c r="WL70" s="21"/>
      <c r="WM70" s="21"/>
      <c r="WN70" s="21"/>
      <c r="WO70" s="21"/>
      <c r="WP70" s="21"/>
      <c r="WQ70" s="21"/>
      <c r="WR70" s="21"/>
      <c r="WS70" s="21"/>
      <c r="WT70" s="21"/>
      <c r="WU70" s="21"/>
      <c r="WV70" s="21"/>
      <c r="WW70" s="21"/>
      <c r="WX70" s="21"/>
      <c r="WY70" s="21"/>
      <c r="WZ70" s="21"/>
      <c r="XA70" s="21"/>
      <c r="XB70" s="21"/>
      <c r="XC70" s="21"/>
      <c r="XD70" s="21"/>
      <c r="XE70" s="21"/>
      <c r="XF70" s="21"/>
      <c r="XG70" s="21"/>
      <c r="XH70" s="21"/>
      <c r="XI70" s="21"/>
      <c r="XJ70" s="21"/>
      <c r="XK70" s="21"/>
      <c r="XL70" s="21"/>
      <c r="XM70" s="21"/>
      <c r="XN70" s="21"/>
      <c r="XO70" s="21"/>
      <c r="XP70" s="21"/>
      <c r="XQ70" s="21"/>
      <c r="XR70" s="21"/>
      <c r="XS70" s="21"/>
      <c r="XT70" s="21"/>
      <c r="XU70" s="21"/>
      <c r="XV70" s="21"/>
      <c r="XW70" s="21"/>
      <c r="XX70" s="21"/>
      <c r="XY70" s="21"/>
      <c r="XZ70" s="21"/>
      <c r="YA70" s="21"/>
      <c r="YB70" s="21"/>
      <c r="YC70" s="21"/>
      <c r="YD70" s="21"/>
      <c r="YE70" s="21"/>
      <c r="YF70" s="21"/>
      <c r="YG70" s="21"/>
      <c r="YH70" s="21"/>
      <c r="YI70" s="21"/>
      <c r="YJ70" s="21"/>
      <c r="YK70" s="21"/>
      <c r="YL70" s="21"/>
      <c r="YM70" s="21"/>
      <c r="YN70" s="21"/>
      <c r="YO70" s="21"/>
      <c r="YP70" s="21"/>
      <c r="YQ70" s="21"/>
      <c r="YR70" s="21"/>
      <c r="YS70" s="21"/>
      <c r="YT70" s="21"/>
      <c r="YU70" s="21"/>
      <c r="YV70" s="21"/>
      <c r="YW70" s="21"/>
      <c r="YX70" s="21"/>
      <c r="YY70" s="21"/>
      <c r="YZ70" s="21"/>
      <c r="ZA70" s="21"/>
      <c r="ZB70" s="21"/>
      <c r="ZC70" s="21"/>
      <c r="ZD70" s="21"/>
      <c r="ZE70" s="21"/>
      <c r="ZF70" s="21"/>
      <c r="ZG70" s="21"/>
      <c r="ZH70" s="21"/>
      <c r="ZI70" s="21"/>
      <c r="ZJ70" s="21"/>
      <c r="ZK70" s="21"/>
      <c r="ZL70" s="21"/>
      <c r="ZM70" s="21"/>
      <c r="ZN70" s="21"/>
      <c r="ZO70" s="21"/>
      <c r="ZP70" s="21"/>
      <c r="ZQ70" s="21"/>
      <c r="ZR70" s="21"/>
      <c r="ZS70" s="21"/>
      <c r="ZT70" s="21"/>
      <c r="ZU70" s="21"/>
      <c r="ZV70" s="21"/>
      <c r="ZW70" s="21"/>
      <c r="ZX70" s="21"/>
      <c r="ZY70" s="21"/>
      <c r="ZZ70" s="21"/>
      <c r="AAA70" s="21"/>
      <c r="AAB70" s="21"/>
      <c r="AAC70" s="21"/>
      <c r="AAD70" s="21"/>
      <c r="AAE70" s="21"/>
      <c r="AAF70" s="21"/>
      <c r="AAG70" s="21"/>
      <c r="AAH70" s="21"/>
      <c r="AAI70" s="21"/>
      <c r="AAJ70" s="21"/>
      <c r="AAK70" s="21"/>
      <c r="AAL70" s="21"/>
      <c r="AAM70" s="21"/>
      <c r="AAN70" s="21"/>
      <c r="AAO70" s="21"/>
      <c r="AAP70" s="21"/>
      <c r="AAQ70" s="21"/>
      <c r="AAR70" s="21"/>
      <c r="AAS70" s="21"/>
      <c r="AAT70" s="21"/>
      <c r="AAU70" s="21"/>
      <c r="AAV70" s="21"/>
      <c r="AAW70" s="21"/>
      <c r="AAX70" s="21"/>
      <c r="AAY70" s="21"/>
      <c r="AAZ70" s="21"/>
      <c r="ABA70" s="21"/>
      <c r="ABB70" s="21"/>
      <c r="ABC70" s="21"/>
      <c r="ABD70" s="21"/>
      <c r="ABE70" s="21"/>
      <c r="ABF70" s="21"/>
      <c r="ABG70" s="21"/>
      <c r="ABH70" s="21"/>
      <c r="ABI70" s="21"/>
      <c r="ABJ70" s="21"/>
      <c r="ABK70" s="21"/>
      <c r="ABL70" s="21"/>
      <c r="ABM70" s="21"/>
      <c r="ABN70" s="21"/>
      <c r="ABO70" s="21"/>
      <c r="ABP70" s="21"/>
      <c r="ABQ70" s="21"/>
      <c r="ABR70" s="21"/>
      <c r="ABS70" s="21"/>
      <c r="ABT70" s="21"/>
      <c r="ABU70" s="21"/>
      <c r="ABV70" s="21"/>
      <c r="ABW70" s="21"/>
      <c r="ABX70" s="21"/>
      <c r="ABY70" s="21"/>
      <c r="ABZ70" s="21"/>
      <c r="ACA70" s="21"/>
      <c r="ACB70" s="21"/>
      <c r="ACC70" s="21"/>
      <c r="ACD70" s="21"/>
      <c r="ACE70" s="21"/>
      <c r="ACF70" s="21"/>
      <c r="ACG70" s="21"/>
      <c r="ACH70" s="21"/>
      <c r="ACI70" s="21"/>
      <c r="ACJ70" s="21"/>
      <c r="ACK70" s="21"/>
      <c r="ACL70" s="21"/>
      <c r="ACM70" s="21"/>
      <c r="ACN70" s="21"/>
      <c r="ACO70" s="21"/>
      <c r="ACP70" s="21"/>
      <c r="ACQ70" s="21"/>
      <c r="ACR70" s="21"/>
      <c r="ACS70" s="21"/>
      <c r="ACT70" s="21"/>
      <c r="ACU70" s="21"/>
      <c r="ACV70" s="21"/>
      <c r="ACW70" s="21"/>
      <c r="ACX70" s="21"/>
      <c r="ACY70" s="21"/>
      <c r="ACZ70" s="21"/>
      <c r="ADA70" s="21"/>
      <c r="ADB70" s="21"/>
      <c r="ADC70" s="21"/>
      <c r="ADD70" s="21"/>
      <c r="ADE70" s="21"/>
      <c r="ADF70" s="21"/>
      <c r="ADG70" s="21"/>
      <c r="ADH70" s="21"/>
      <c r="ADI70" s="21"/>
      <c r="ADJ70" s="21"/>
      <c r="ADK70" s="21"/>
      <c r="ADL70" s="21"/>
      <c r="ADM70" s="21"/>
      <c r="ADN70" s="21"/>
      <c r="ADO70" s="21"/>
      <c r="ADP70" s="21"/>
      <c r="ADQ70" s="21"/>
      <c r="ADR70" s="21"/>
      <c r="ADS70" s="21"/>
      <c r="ADT70" s="21"/>
      <c r="ADU70" s="21"/>
      <c r="ADV70" s="21"/>
      <c r="ADW70" s="21"/>
      <c r="ADX70" s="21"/>
      <c r="ADY70" s="21"/>
      <c r="ADZ70" s="21"/>
      <c r="AEA70" s="21"/>
      <c r="AEB70" s="21"/>
      <c r="AEC70" s="21"/>
      <c r="AED70" s="21"/>
      <c r="AEE70" s="21"/>
      <c r="AEF70" s="21"/>
      <c r="AEG70" s="21"/>
      <c r="AEH70" s="21"/>
      <c r="AEI70" s="21"/>
      <c r="AEJ70" s="21"/>
      <c r="AEK70" s="21"/>
      <c r="AEL70" s="21"/>
      <c r="AEM70" s="21"/>
      <c r="AEN70" s="21"/>
      <c r="AEO70" s="21"/>
      <c r="AEP70" s="21"/>
      <c r="AEQ70" s="21"/>
    </row>
    <row r="71" spans="1:823" ht="28.5" customHeight="1" x14ac:dyDescent="0.35">
      <c r="A71" s="237"/>
      <c r="B71" s="10" t="s">
        <v>172</v>
      </c>
      <c r="C71" s="150" t="s">
        <v>12</v>
      </c>
      <c r="D71" s="238">
        <v>100</v>
      </c>
      <c r="E71" s="126" t="s">
        <v>52</v>
      </c>
      <c r="F71" s="12">
        <v>24</v>
      </c>
      <c r="G71" s="12" t="s">
        <v>196</v>
      </c>
      <c r="H71" s="127">
        <v>48</v>
      </c>
      <c r="I71" s="11" t="s">
        <v>94</v>
      </c>
      <c r="J71" s="27" t="s">
        <v>95</v>
      </c>
      <c r="K71" s="127"/>
      <c r="L71" s="13">
        <v>6.25</v>
      </c>
      <c r="M71" s="319">
        <f t="shared" si="4"/>
        <v>0</v>
      </c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  <c r="IV71" s="20"/>
      <c r="IW71" s="21"/>
      <c r="IX71" s="21"/>
      <c r="IY71" s="21"/>
      <c r="IZ71" s="21"/>
      <c r="JA71" s="21"/>
      <c r="JB71" s="21"/>
      <c r="JC71" s="21"/>
      <c r="JD71" s="21"/>
      <c r="JE71" s="21"/>
      <c r="JF71" s="21"/>
      <c r="JG71" s="21"/>
      <c r="JH71" s="21"/>
      <c r="JI71" s="21"/>
      <c r="JJ71" s="21"/>
      <c r="JK71" s="21"/>
      <c r="JL71" s="21"/>
      <c r="JM71" s="21"/>
      <c r="JN71" s="21"/>
      <c r="JO71" s="21"/>
      <c r="JP71" s="21"/>
      <c r="JQ71" s="21"/>
      <c r="JR71" s="21"/>
      <c r="JS71" s="21"/>
      <c r="JT71" s="21"/>
      <c r="JU71" s="21"/>
      <c r="JV71" s="21"/>
      <c r="JW71" s="21"/>
      <c r="JX71" s="21"/>
      <c r="JY71" s="21"/>
      <c r="JZ71" s="21"/>
      <c r="KA71" s="21"/>
      <c r="KB71" s="21"/>
      <c r="KC71" s="21"/>
      <c r="KD71" s="21"/>
      <c r="KE71" s="21"/>
      <c r="KF71" s="21"/>
      <c r="KG71" s="21"/>
      <c r="KH71" s="21"/>
      <c r="KI71" s="21"/>
      <c r="KJ71" s="21"/>
      <c r="KK71" s="21"/>
      <c r="KL71" s="21"/>
      <c r="KM71" s="21"/>
      <c r="KN71" s="21"/>
      <c r="KO71" s="21"/>
      <c r="KP71" s="21"/>
      <c r="KQ71" s="21"/>
      <c r="KR71" s="21"/>
      <c r="KS71" s="21"/>
      <c r="KT71" s="21"/>
      <c r="KU71" s="21"/>
      <c r="KV71" s="21"/>
      <c r="KW71" s="21"/>
      <c r="KX71" s="21"/>
      <c r="KY71" s="21"/>
      <c r="KZ71" s="21"/>
      <c r="LA71" s="21"/>
      <c r="LB71" s="21"/>
      <c r="LC71" s="21"/>
      <c r="LD71" s="21"/>
      <c r="LE71" s="21"/>
      <c r="LF71" s="21"/>
      <c r="LG71" s="21"/>
      <c r="LH71" s="21"/>
      <c r="LI71" s="21"/>
      <c r="LJ71" s="21"/>
      <c r="LK71" s="21"/>
      <c r="LL71" s="21"/>
      <c r="LM71" s="21"/>
      <c r="LN71" s="21"/>
      <c r="LO71" s="21"/>
      <c r="LP71" s="21"/>
      <c r="LQ71" s="21"/>
      <c r="LR71" s="21"/>
      <c r="LS71" s="21"/>
      <c r="LT71" s="21"/>
      <c r="LU71" s="21"/>
      <c r="LV71" s="21"/>
      <c r="LW71" s="21"/>
      <c r="LX71" s="21"/>
      <c r="LY71" s="21"/>
      <c r="LZ71" s="21"/>
      <c r="MA71" s="21"/>
      <c r="MB71" s="21"/>
      <c r="MC71" s="21"/>
      <c r="MD71" s="21"/>
      <c r="ME71" s="21"/>
      <c r="MF71" s="21"/>
      <c r="MG71" s="21"/>
      <c r="MH71" s="21"/>
      <c r="MI71" s="21"/>
      <c r="MJ71" s="21"/>
      <c r="MK71" s="21"/>
      <c r="ML71" s="21"/>
      <c r="MM71" s="21"/>
      <c r="MN71" s="21"/>
      <c r="MO71" s="21"/>
      <c r="MP71" s="21"/>
      <c r="MQ71" s="21"/>
      <c r="MR71" s="21"/>
      <c r="MS71" s="21"/>
      <c r="MT71" s="21"/>
      <c r="MU71" s="21"/>
      <c r="MV71" s="21"/>
      <c r="MW71" s="21"/>
      <c r="MX71" s="21"/>
      <c r="MY71" s="21"/>
      <c r="MZ71" s="21"/>
      <c r="NA71" s="21"/>
      <c r="NB71" s="21"/>
      <c r="NC71" s="21"/>
      <c r="ND71" s="21"/>
      <c r="NE71" s="21"/>
      <c r="NF71" s="21"/>
      <c r="NG71" s="21"/>
      <c r="NH71" s="21"/>
      <c r="NI71" s="21"/>
      <c r="NJ71" s="21"/>
      <c r="NK71" s="21"/>
      <c r="NL71" s="21"/>
      <c r="NM71" s="21"/>
      <c r="NN71" s="21"/>
      <c r="NO71" s="21"/>
      <c r="NP71" s="21"/>
      <c r="NQ71" s="21"/>
      <c r="NR71" s="21"/>
      <c r="NS71" s="21"/>
      <c r="NT71" s="21"/>
      <c r="NU71" s="21"/>
      <c r="NV71" s="21"/>
      <c r="NW71" s="21"/>
      <c r="NX71" s="21"/>
      <c r="NY71" s="21"/>
      <c r="NZ71" s="21"/>
      <c r="OA71" s="21"/>
      <c r="OB71" s="21"/>
      <c r="OC71" s="21"/>
      <c r="OD71" s="21"/>
      <c r="OE71" s="21"/>
      <c r="OF71" s="21"/>
      <c r="OG71" s="21"/>
      <c r="OH71" s="21"/>
      <c r="OI71" s="21"/>
      <c r="OJ71" s="21"/>
      <c r="OK71" s="21"/>
      <c r="OL71" s="21"/>
      <c r="OM71" s="21"/>
      <c r="ON71" s="21"/>
      <c r="OO71" s="21"/>
      <c r="OP71" s="21"/>
      <c r="OQ71" s="21"/>
      <c r="OR71" s="21"/>
      <c r="OS71" s="21"/>
      <c r="OT71" s="21"/>
      <c r="OU71" s="21"/>
      <c r="OV71" s="21"/>
      <c r="OW71" s="21"/>
      <c r="OX71" s="21"/>
      <c r="OY71" s="21"/>
      <c r="OZ71" s="21"/>
      <c r="PA71" s="21"/>
      <c r="PB71" s="21"/>
      <c r="PC71" s="21"/>
      <c r="PD71" s="21"/>
      <c r="PE71" s="21"/>
      <c r="PF71" s="21"/>
      <c r="PG71" s="21"/>
      <c r="PH71" s="21"/>
      <c r="PI71" s="21"/>
      <c r="PJ71" s="21"/>
      <c r="PK71" s="21"/>
      <c r="PL71" s="21"/>
      <c r="PM71" s="21"/>
      <c r="PN71" s="21"/>
      <c r="PO71" s="21"/>
      <c r="PP71" s="21"/>
      <c r="PQ71" s="21"/>
      <c r="PR71" s="21"/>
      <c r="PS71" s="21"/>
      <c r="PT71" s="21"/>
      <c r="PU71" s="21"/>
      <c r="PV71" s="21"/>
      <c r="PW71" s="21"/>
      <c r="PX71" s="21"/>
      <c r="PY71" s="21"/>
      <c r="PZ71" s="21"/>
      <c r="QA71" s="21"/>
      <c r="QB71" s="21"/>
      <c r="QC71" s="21"/>
      <c r="QD71" s="21"/>
      <c r="QE71" s="21"/>
      <c r="QF71" s="21"/>
      <c r="QG71" s="21"/>
      <c r="QH71" s="21"/>
      <c r="QI71" s="21"/>
      <c r="QJ71" s="21"/>
      <c r="QK71" s="21"/>
      <c r="QL71" s="21"/>
      <c r="QM71" s="21"/>
      <c r="QN71" s="21"/>
      <c r="QO71" s="21"/>
      <c r="QP71" s="21"/>
      <c r="QQ71" s="21"/>
      <c r="QR71" s="21"/>
      <c r="QS71" s="21"/>
      <c r="QT71" s="21"/>
      <c r="QU71" s="21"/>
      <c r="QV71" s="21"/>
      <c r="QW71" s="21"/>
      <c r="QX71" s="21"/>
      <c r="QY71" s="21"/>
      <c r="QZ71" s="21"/>
      <c r="RA71" s="21"/>
      <c r="RB71" s="21"/>
      <c r="RC71" s="21"/>
      <c r="RD71" s="21"/>
      <c r="RE71" s="21"/>
      <c r="RF71" s="21"/>
      <c r="RG71" s="21"/>
      <c r="RH71" s="21"/>
      <c r="RI71" s="21"/>
      <c r="RJ71" s="21"/>
      <c r="RK71" s="21"/>
      <c r="RL71" s="21"/>
      <c r="RM71" s="21"/>
      <c r="RN71" s="21"/>
      <c r="RO71" s="21"/>
      <c r="RP71" s="21"/>
      <c r="RQ71" s="21"/>
      <c r="RR71" s="21"/>
      <c r="RS71" s="21"/>
      <c r="RT71" s="21"/>
      <c r="RU71" s="21"/>
      <c r="RV71" s="21"/>
      <c r="RW71" s="21"/>
      <c r="RX71" s="21"/>
      <c r="RY71" s="21"/>
      <c r="RZ71" s="21"/>
      <c r="SA71" s="21"/>
      <c r="SB71" s="21"/>
      <c r="SC71" s="21"/>
      <c r="SD71" s="21"/>
      <c r="SE71" s="21"/>
      <c r="SF71" s="21"/>
      <c r="SG71" s="21"/>
      <c r="SH71" s="21"/>
      <c r="SI71" s="21"/>
      <c r="SJ71" s="21"/>
      <c r="SK71" s="21"/>
      <c r="SL71" s="21"/>
      <c r="SM71" s="21"/>
      <c r="SN71" s="21"/>
      <c r="SO71" s="21"/>
      <c r="SP71" s="21"/>
      <c r="SQ71" s="21"/>
      <c r="SR71" s="21"/>
      <c r="SS71" s="21"/>
      <c r="ST71" s="21"/>
      <c r="SU71" s="21"/>
      <c r="SV71" s="21"/>
      <c r="SW71" s="21"/>
      <c r="SX71" s="21"/>
      <c r="SY71" s="21"/>
      <c r="SZ71" s="21"/>
      <c r="TA71" s="21"/>
      <c r="TB71" s="21"/>
      <c r="TC71" s="21"/>
      <c r="TD71" s="21"/>
      <c r="TE71" s="21"/>
      <c r="TF71" s="21"/>
      <c r="TG71" s="21"/>
      <c r="TH71" s="21"/>
      <c r="TI71" s="21"/>
      <c r="TJ71" s="21"/>
      <c r="TK71" s="21"/>
      <c r="TL71" s="21"/>
      <c r="TM71" s="21"/>
      <c r="TN71" s="21"/>
      <c r="TO71" s="21"/>
      <c r="TP71" s="21"/>
      <c r="TQ71" s="21"/>
      <c r="TR71" s="21"/>
      <c r="TS71" s="21"/>
      <c r="TT71" s="21"/>
      <c r="TU71" s="21"/>
      <c r="TV71" s="21"/>
      <c r="TW71" s="21"/>
      <c r="TX71" s="21"/>
      <c r="TY71" s="21"/>
      <c r="TZ71" s="21"/>
      <c r="UA71" s="21"/>
      <c r="UB71" s="21"/>
      <c r="UC71" s="21"/>
      <c r="UD71" s="21"/>
      <c r="UE71" s="21"/>
      <c r="UF71" s="21"/>
      <c r="UG71" s="21"/>
      <c r="UH71" s="21"/>
      <c r="UI71" s="21"/>
      <c r="UJ71" s="21"/>
      <c r="UK71" s="21"/>
      <c r="UL71" s="21"/>
      <c r="UM71" s="21"/>
      <c r="UN71" s="21"/>
      <c r="UO71" s="21"/>
      <c r="UP71" s="21"/>
      <c r="UQ71" s="21"/>
      <c r="UR71" s="21"/>
      <c r="US71" s="21"/>
      <c r="UT71" s="21"/>
      <c r="UU71" s="21"/>
      <c r="UV71" s="21"/>
      <c r="UW71" s="21"/>
      <c r="UX71" s="21"/>
      <c r="UY71" s="21"/>
      <c r="UZ71" s="21"/>
      <c r="VA71" s="21"/>
      <c r="VB71" s="21"/>
      <c r="VC71" s="21"/>
      <c r="VD71" s="21"/>
      <c r="VE71" s="21"/>
      <c r="VF71" s="21"/>
      <c r="VG71" s="21"/>
      <c r="VH71" s="21"/>
      <c r="VI71" s="21"/>
      <c r="VJ71" s="21"/>
      <c r="VK71" s="21"/>
      <c r="VL71" s="21"/>
      <c r="VM71" s="21"/>
      <c r="VN71" s="21"/>
      <c r="VO71" s="21"/>
      <c r="VP71" s="21"/>
      <c r="VQ71" s="21"/>
      <c r="VR71" s="21"/>
      <c r="VS71" s="21"/>
      <c r="VT71" s="21"/>
      <c r="VU71" s="21"/>
      <c r="VV71" s="21"/>
      <c r="VW71" s="21"/>
      <c r="VX71" s="21"/>
      <c r="VY71" s="21"/>
      <c r="VZ71" s="21"/>
      <c r="WA71" s="21"/>
      <c r="WB71" s="21"/>
      <c r="WC71" s="21"/>
      <c r="WD71" s="21"/>
      <c r="WE71" s="21"/>
      <c r="WF71" s="21"/>
      <c r="WG71" s="21"/>
      <c r="WH71" s="21"/>
      <c r="WI71" s="21"/>
      <c r="WJ71" s="21"/>
      <c r="WK71" s="21"/>
      <c r="WL71" s="21"/>
      <c r="WM71" s="21"/>
      <c r="WN71" s="21"/>
      <c r="WO71" s="21"/>
      <c r="WP71" s="21"/>
      <c r="WQ71" s="21"/>
      <c r="WR71" s="21"/>
      <c r="WS71" s="21"/>
      <c r="WT71" s="21"/>
      <c r="WU71" s="21"/>
      <c r="WV71" s="21"/>
      <c r="WW71" s="21"/>
      <c r="WX71" s="21"/>
      <c r="WY71" s="21"/>
      <c r="WZ71" s="21"/>
      <c r="XA71" s="21"/>
      <c r="XB71" s="21"/>
      <c r="XC71" s="21"/>
      <c r="XD71" s="21"/>
      <c r="XE71" s="21"/>
      <c r="XF71" s="21"/>
      <c r="XG71" s="21"/>
      <c r="XH71" s="21"/>
      <c r="XI71" s="21"/>
      <c r="XJ71" s="21"/>
      <c r="XK71" s="21"/>
      <c r="XL71" s="21"/>
      <c r="XM71" s="21"/>
      <c r="XN71" s="21"/>
      <c r="XO71" s="21"/>
      <c r="XP71" s="21"/>
      <c r="XQ71" s="21"/>
      <c r="XR71" s="21"/>
      <c r="XS71" s="21"/>
      <c r="XT71" s="21"/>
      <c r="XU71" s="21"/>
      <c r="XV71" s="21"/>
      <c r="XW71" s="21"/>
      <c r="XX71" s="21"/>
      <c r="XY71" s="21"/>
      <c r="XZ71" s="21"/>
      <c r="YA71" s="21"/>
      <c r="YB71" s="21"/>
      <c r="YC71" s="21"/>
      <c r="YD71" s="21"/>
      <c r="YE71" s="21"/>
      <c r="YF71" s="21"/>
      <c r="YG71" s="21"/>
      <c r="YH71" s="21"/>
      <c r="YI71" s="21"/>
      <c r="YJ71" s="21"/>
      <c r="YK71" s="21"/>
      <c r="YL71" s="21"/>
      <c r="YM71" s="21"/>
      <c r="YN71" s="21"/>
      <c r="YO71" s="21"/>
      <c r="YP71" s="21"/>
      <c r="YQ71" s="21"/>
      <c r="YR71" s="21"/>
      <c r="YS71" s="21"/>
      <c r="YT71" s="21"/>
      <c r="YU71" s="21"/>
      <c r="YV71" s="21"/>
      <c r="YW71" s="21"/>
      <c r="YX71" s="21"/>
      <c r="YY71" s="21"/>
      <c r="YZ71" s="21"/>
      <c r="ZA71" s="21"/>
      <c r="ZB71" s="21"/>
      <c r="ZC71" s="21"/>
      <c r="ZD71" s="21"/>
      <c r="ZE71" s="21"/>
      <c r="ZF71" s="21"/>
      <c r="ZG71" s="21"/>
      <c r="ZH71" s="21"/>
      <c r="ZI71" s="21"/>
      <c r="ZJ71" s="21"/>
      <c r="ZK71" s="21"/>
      <c r="ZL71" s="21"/>
      <c r="ZM71" s="21"/>
      <c r="ZN71" s="21"/>
      <c r="ZO71" s="21"/>
      <c r="ZP71" s="21"/>
      <c r="ZQ71" s="21"/>
      <c r="ZR71" s="21"/>
      <c r="ZS71" s="21"/>
      <c r="ZT71" s="21"/>
      <c r="ZU71" s="21"/>
      <c r="ZV71" s="21"/>
      <c r="ZW71" s="21"/>
      <c r="ZX71" s="21"/>
      <c r="ZY71" s="21"/>
      <c r="ZZ71" s="21"/>
      <c r="AAA71" s="21"/>
      <c r="AAB71" s="21"/>
      <c r="AAC71" s="21"/>
      <c r="AAD71" s="21"/>
      <c r="AAE71" s="21"/>
      <c r="AAF71" s="21"/>
      <c r="AAG71" s="21"/>
      <c r="AAH71" s="21"/>
      <c r="AAI71" s="21"/>
      <c r="AAJ71" s="21"/>
      <c r="AAK71" s="21"/>
      <c r="AAL71" s="21"/>
      <c r="AAM71" s="21"/>
      <c r="AAN71" s="21"/>
      <c r="AAO71" s="21"/>
      <c r="AAP71" s="21"/>
      <c r="AAQ71" s="21"/>
      <c r="AAR71" s="21"/>
      <c r="AAS71" s="21"/>
      <c r="AAT71" s="21"/>
      <c r="AAU71" s="21"/>
      <c r="AAV71" s="21"/>
      <c r="AAW71" s="21"/>
      <c r="AAX71" s="21"/>
      <c r="AAY71" s="21"/>
      <c r="AAZ71" s="21"/>
      <c r="ABA71" s="21"/>
      <c r="ABB71" s="21"/>
      <c r="ABC71" s="21"/>
      <c r="ABD71" s="21"/>
      <c r="ABE71" s="21"/>
      <c r="ABF71" s="21"/>
      <c r="ABG71" s="21"/>
      <c r="ABH71" s="21"/>
      <c r="ABI71" s="21"/>
      <c r="ABJ71" s="21"/>
      <c r="ABK71" s="21"/>
      <c r="ABL71" s="21"/>
      <c r="ABM71" s="21"/>
      <c r="ABN71" s="21"/>
      <c r="ABO71" s="21"/>
      <c r="ABP71" s="21"/>
      <c r="ABQ71" s="21"/>
      <c r="ABR71" s="21"/>
      <c r="ABS71" s="21"/>
      <c r="ABT71" s="21"/>
      <c r="ABU71" s="21"/>
      <c r="ABV71" s="21"/>
      <c r="ABW71" s="21"/>
      <c r="ABX71" s="21"/>
      <c r="ABY71" s="21"/>
      <c r="ABZ71" s="21"/>
      <c r="ACA71" s="21"/>
      <c r="ACB71" s="21"/>
      <c r="ACC71" s="21"/>
      <c r="ACD71" s="21"/>
      <c r="ACE71" s="21"/>
      <c r="ACF71" s="21"/>
      <c r="ACG71" s="21"/>
      <c r="ACH71" s="21"/>
      <c r="ACI71" s="21"/>
      <c r="ACJ71" s="21"/>
      <c r="ACK71" s="21"/>
      <c r="ACL71" s="21"/>
      <c r="ACM71" s="21"/>
      <c r="ACN71" s="21"/>
      <c r="ACO71" s="21"/>
      <c r="ACP71" s="21"/>
      <c r="ACQ71" s="21"/>
      <c r="ACR71" s="21"/>
      <c r="ACS71" s="21"/>
      <c r="ACT71" s="21"/>
      <c r="ACU71" s="21"/>
      <c r="ACV71" s="21"/>
      <c r="ACW71" s="21"/>
      <c r="ACX71" s="21"/>
      <c r="ACY71" s="21"/>
      <c r="ACZ71" s="21"/>
      <c r="ADA71" s="21"/>
      <c r="ADB71" s="21"/>
      <c r="ADC71" s="21"/>
      <c r="ADD71" s="21"/>
      <c r="ADE71" s="21"/>
      <c r="ADF71" s="21"/>
      <c r="ADG71" s="21"/>
      <c r="ADH71" s="21"/>
      <c r="ADI71" s="21"/>
      <c r="ADJ71" s="21"/>
      <c r="ADK71" s="21"/>
      <c r="ADL71" s="21"/>
      <c r="ADM71" s="21"/>
      <c r="ADN71" s="21"/>
      <c r="ADO71" s="21"/>
      <c r="ADP71" s="21"/>
      <c r="ADQ71" s="21"/>
      <c r="ADR71" s="21"/>
      <c r="ADS71" s="21"/>
      <c r="ADT71" s="21"/>
      <c r="ADU71" s="21"/>
      <c r="ADV71" s="21"/>
      <c r="ADW71" s="21"/>
      <c r="ADX71" s="21"/>
      <c r="ADY71" s="21"/>
      <c r="ADZ71" s="21"/>
      <c r="AEA71" s="21"/>
      <c r="AEB71" s="21"/>
      <c r="AEC71" s="21"/>
      <c r="AED71" s="21"/>
      <c r="AEE71" s="21"/>
      <c r="AEF71" s="21"/>
      <c r="AEG71" s="21"/>
      <c r="AEH71" s="21"/>
      <c r="AEI71" s="21"/>
      <c r="AEJ71" s="21"/>
      <c r="AEK71" s="21"/>
      <c r="AEL71" s="21"/>
      <c r="AEM71" s="21"/>
      <c r="AEN71" s="21"/>
      <c r="AEO71" s="21"/>
      <c r="AEP71" s="21"/>
      <c r="AEQ71" s="21"/>
    </row>
    <row r="72" spans="1:823" ht="28.5" customHeight="1" x14ac:dyDescent="0.35">
      <c r="A72" s="278"/>
      <c r="B72" s="56" t="s">
        <v>96</v>
      </c>
      <c r="C72" s="163" t="s">
        <v>12</v>
      </c>
      <c r="D72" s="279">
        <v>100</v>
      </c>
      <c r="E72" s="164" t="s">
        <v>52</v>
      </c>
      <c r="F72" s="165">
        <v>24</v>
      </c>
      <c r="G72" s="165" t="s">
        <v>196</v>
      </c>
      <c r="H72" s="166">
        <v>48</v>
      </c>
      <c r="I72" s="57" t="s">
        <v>97</v>
      </c>
      <c r="J72" s="58" t="s">
        <v>98</v>
      </c>
      <c r="K72" s="166"/>
      <c r="L72" s="59">
        <v>6.25</v>
      </c>
      <c r="M72" s="325">
        <f t="shared" si="4"/>
        <v>0</v>
      </c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  <c r="IV72" s="20"/>
      <c r="IW72" s="21"/>
      <c r="IX72" s="21"/>
      <c r="IY72" s="21"/>
      <c r="IZ72" s="21"/>
      <c r="JA72" s="21"/>
      <c r="JB72" s="21"/>
      <c r="JC72" s="21"/>
      <c r="JD72" s="21"/>
      <c r="JE72" s="21"/>
      <c r="JF72" s="21"/>
      <c r="JG72" s="21"/>
      <c r="JH72" s="21"/>
      <c r="JI72" s="21"/>
      <c r="JJ72" s="21"/>
      <c r="JK72" s="21"/>
      <c r="JL72" s="21"/>
      <c r="JM72" s="21"/>
      <c r="JN72" s="21"/>
      <c r="JO72" s="21"/>
      <c r="JP72" s="21"/>
      <c r="JQ72" s="21"/>
      <c r="JR72" s="21"/>
      <c r="JS72" s="21"/>
      <c r="JT72" s="21"/>
      <c r="JU72" s="21"/>
      <c r="JV72" s="21"/>
      <c r="JW72" s="21"/>
      <c r="JX72" s="21"/>
      <c r="JY72" s="21"/>
      <c r="JZ72" s="21"/>
      <c r="KA72" s="21"/>
      <c r="KB72" s="21"/>
      <c r="KC72" s="21"/>
      <c r="KD72" s="21"/>
      <c r="KE72" s="21"/>
      <c r="KF72" s="21"/>
      <c r="KG72" s="21"/>
      <c r="KH72" s="21"/>
      <c r="KI72" s="21"/>
      <c r="KJ72" s="21"/>
      <c r="KK72" s="21"/>
      <c r="KL72" s="21"/>
      <c r="KM72" s="21"/>
      <c r="KN72" s="21"/>
      <c r="KO72" s="21"/>
      <c r="KP72" s="21"/>
      <c r="KQ72" s="21"/>
      <c r="KR72" s="21"/>
      <c r="KS72" s="21"/>
      <c r="KT72" s="21"/>
      <c r="KU72" s="21"/>
      <c r="KV72" s="21"/>
      <c r="KW72" s="21"/>
      <c r="KX72" s="21"/>
      <c r="KY72" s="21"/>
      <c r="KZ72" s="21"/>
      <c r="LA72" s="21"/>
      <c r="LB72" s="21"/>
      <c r="LC72" s="21"/>
      <c r="LD72" s="21"/>
      <c r="LE72" s="21"/>
      <c r="LF72" s="21"/>
      <c r="LG72" s="21"/>
      <c r="LH72" s="21"/>
      <c r="LI72" s="21"/>
      <c r="LJ72" s="21"/>
      <c r="LK72" s="21"/>
      <c r="LL72" s="21"/>
      <c r="LM72" s="21"/>
      <c r="LN72" s="21"/>
      <c r="LO72" s="21"/>
      <c r="LP72" s="21"/>
      <c r="LQ72" s="21"/>
      <c r="LR72" s="21"/>
      <c r="LS72" s="21"/>
      <c r="LT72" s="21"/>
      <c r="LU72" s="21"/>
      <c r="LV72" s="21"/>
      <c r="LW72" s="21"/>
      <c r="LX72" s="21"/>
      <c r="LY72" s="21"/>
      <c r="LZ72" s="21"/>
      <c r="MA72" s="21"/>
      <c r="MB72" s="21"/>
      <c r="MC72" s="21"/>
      <c r="MD72" s="21"/>
      <c r="ME72" s="21"/>
      <c r="MF72" s="21"/>
      <c r="MG72" s="21"/>
      <c r="MH72" s="21"/>
      <c r="MI72" s="21"/>
      <c r="MJ72" s="21"/>
      <c r="MK72" s="21"/>
      <c r="ML72" s="21"/>
      <c r="MM72" s="21"/>
      <c r="MN72" s="21"/>
      <c r="MO72" s="21"/>
      <c r="MP72" s="21"/>
      <c r="MQ72" s="21"/>
      <c r="MR72" s="21"/>
      <c r="MS72" s="21"/>
      <c r="MT72" s="21"/>
      <c r="MU72" s="21"/>
      <c r="MV72" s="21"/>
      <c r="MW72" s="21"/>
      <c r="MX72" s="21"/>
      <c r="MY72" s="21"/>
      <c r="MZ72" s="21"/>
      <c r="NA72" s="21"/>
      <c r="NB72" s="21"/>
      <c r="NC72" s="21"/>
      <c r="ND72" s="21"/>
      <c r="NE72" s="21"/>
      <c r="NF72" s="21"/>
      <c r="NG72" s="21"/>
      <c r="NH72" s="21"/>
      <c r="NI72" s="21"/>
      <c r="NJ72" s="21"/>
      <c r="NK72" s="21"/>
      <c r="NL72" s="21"/>
      <c r="NM72" s="21"/>
      <c r="NN72" s="21"/>
      <c r="NO72" s="21"/>
      <c r="NP72" s="21"/>
      <c r="NQ72" s="21"/>
      <c r="NR72" s="21"/>
      <c r="NS72" s="21"/>
      <c r="NT72" s="21"/>
      <c r="NU72" s="21"/>
      <c r="NV72" s="21"/>
      <c r="NW72" s="21"/>
      <c r="NX72" s="21"/>
      <c r="NY72" s="21"/>
      <c r="NZ72" s="21"/>
      <c r="OA72" s="21"/>
      <c r="OB72" s="21"/>
      <c r="OC72" s="21"/>
      <c r="OD72" s="21"/>
      <c r="OE72" s="21"/>
      <c r="OF72" s="21"/>
      <c r="OG72" s="21"/>
      <c r="OH72" s="21"/>
      <c r="OI72" s="21"/>
      <c r="OJ72" s="21"/>
      <c r="OK72" s="21"/>
      <c r="OL72" s="21"/>
      <c r="OM72" s="21"/>
      <c r="ON72" s="21"/>
      <c r="OO72" s="21"/>
      <c r="OP72" s="21"/>
      <c r="OQ72" s="21"/>
      <c r="OR72" s="21"/>
      <c r="OS72" s="21"/>
      <c r="OT72" s="21"/>
      <c r="OU72" s="21"/>
      <c r="OV72" s="21"/>
      <c r="OW72" s="21"/>
      <c r="OX72" s="21"/>
      <c r="OY72" s="21"/>
      <c r="OZ72" s="21"/>
      <c r="PA72" s="21"/>
      <c r="PB72" s="21"/>
      <c r="PC72" s="21"/>
      <c r="PD72" s="21"/>
      <c r="PE72" s="21"/>
      <c r="PF72" s="21"/>
      <c r="PG72" s="21"/>
      <c r="PH72" s="21"/>
      <c r="PI72" s="21"/>
      <c r="PJ72" s="21"/>
      <c r="PK72" s="21"/>
      <c r="PL72" s="21"/>
      <c r="PM72" s="21"/>
      <c r="PN72" s="21"/>
      <c r="PO72" s="21"/>
      <c r="PP72" s="21"/>
      <c r="PQ72" s="21"/>
      <c r="PR72" s="21"/>
      <c r="PS72" s="21"/>
      <c r="PT72" s="21"/>
      <c r="PU72" s="21"/>
      <c r="PV72" s="21"/>
      <c r="PW72" s="21"/>
      <c r="PX72" s="21"/>
      <c r="PY72" s="21"/>
      <c r="PZ72" s="21"/>
      <c r="QA72" s="21"/>
      <c r="QB72" s="21"/>
      <c r="QC72" s="21"/>
      <c r="QD72" s="21"/>
      <c r="QE72" s="21"/>
      <c r="QF72" s="21"/>
      <c r="QG72" s="21"/>
      <c r="QH72" s="21"/>
      <c r="QI72" s="21"/>
      <c r="QJ72" s="21"/>
      <c r="QK72" s="21"/>
      <c r="QL72" s="21"/>
      <c r="QM72" s="21"/>
      <c r="QN72" s="21"/>
      <c r="QO72" s="21"/>
      <c r="QP72" s="21"/>
      <c r="QQ72" s="21"/>
      <c r="QR72" s="21"/>
      <c r="QS72" s="21"/>
      <c r="QT72" s="21"/>
      <c r="QU72" s="21"/>
      <c r="QV72" s="21"/>
      <c r="QW72" s="21"/>
      <c r="QX72" s="21"/>
      <c r="QY72" s="21"/>
      <c r="QZ72" s="21"/>
      <c r="RA72" s="21"/>
      <c r="RB72" s="21"/>
      <c r="RC72" s="21"/>
      <c r="RD72" s="21"/>
      <c r="RE72" s="21"/>
      <c r="RF72" s="21"/>
      <c r="RG72" s="21"/>
      <c r="RH72" s="21"/>
      <c r="RI72" s="21"/>
      <c r="RJ72" s="21"/>
      <c r="RK72" s="21"/>
      <c r="RL72" s="21"/>
      <c r="RM72" s="21"/>
      <c r="RN72" s="21"/>
      <c r="RO72" s="21"/>
      <c r="RP72" s="21"/>
      <c r="RQ72" s="21"/>
      <c r="RR72" s="21"/>
      <c r="RS72" s="21"/>
      <c r="RT72" s="21"/>
      <c r="RU72" s="21"/>
      <c r="RV72" s="21"/>
      <c r="RW72" s="21"/>
      <c r="RX72" s="21"/>
      <c r="RY72" s="21"/>
      <c r="RZ72" s="21"/>
      <c r="SA72" s="21"/>
      <c r="SB72" s="21"/>
      <c r="SC72" s="21"/>
      <c r="SD72" s="21"/>
      <c r="SE72" s="21"/>
      <c r="SF72" s="21"/>
      <c r="SG72" s="21"/>
      <c r="SH72" s="21"/>
      <c r="SI72" s="21"/>
      <c r="SJ72" s="21"/>
      <c r="SK72" s="21"/>
      <c r="SL72" s="21"/>
      <c r="SM72" s="21"/>
      <c r="SN72" s="21"/>
      <c r="SO72" s="21"/>
      <c r="SP72" s="21"/>
      <c r="SQ72" s="21"/>
      <c r="SR72" s="21"/>
      <c r="SS72" s="21"/>
      <c r="ST72" s="21"/>
      <c r="SU72" s="21"/>
      <c r="SV72" s="21"/>
      <c r="SW72" s="21"/>
      <c r="SX72" s="21"/>
      <c r="SY72" s="21"/>
      <c r="SZ72" s="21"/>
      <c r="TA72" s="21"/>
      <c r="TB72" s="21"/>
      <c r="TC72" s="21"/>
      <c r="TD72" s="21"/>
      <c r="TE72" s="21"/>
      <c r="TF72" s="21"/>
      <c r="TG72" s="21"/>
      <c r="TH72" s="21"/>
      <c r="TI72" s="21"/>
      <c r="TJ72" s="21"/>
      <c r="TK72" s="21"/>
      <c r="TL72" s="21"/>
      <c r="TM72" s="21"/>
      <c r="TN72" s="21"/>
      <c r="TO72" s="21"/>
      <c r="TP72" s="21"/>
      <c r="TQ72" s="21"/>
      <c r="TR72" s="21"/>
      <c r="TS72" s="21"/>
      <c r="TT72" s="21"/>
      <c r="TU72" s="21"/>
      <c r="TV72" s="21"/>
      <c r="TW72" s="21"/>
      <c r="TX72" s="21"/>
      <c r="TY72" s="21"/>
      <c r="TZ72" s="21"/>
      <c r="UA72" s="21"/>
      <c r="UB72" s="21"/>
      <c r="UC72" s="21"/>
      <c r="UD72" s="21"/>
      <c r="UE72" s="21"/>
      <c r="UF72" s="21"/>
      <c r="UG72" s="21"/>
      <c r="UH72" s="21"/>
      <c r="UI72" s="21"/>
      <c r="UJ72" s="21"/>
      <c r="UK72" s="21"/>
      <c r="UL72" s="21"/>
      <c r="UM72" s="21"/>
      <c r="UN72" s="21"/>
      <c r="UO72" s="21"/>
      <c r="UP72" s="21"/>
      <c r="UQ72" s="21"/>
      <c r="UR72" s="21"/>
      <c r="US72" s="21"/>
      <c r="UT72" s="21"/>
      <c r="UU72" s="21"/>
      <c r="UV72" s="21"/>
      <c r="UW72" s="21"/>
      <c r="UX72" s="21"/>
      <c r="UY72" s="21"/>
      <c r="UZ72" s="21"/>
      <c r="VA72" s="21"/>
      <c r="VB72" s="21"/>
      <c r="VC72" s="21"/>
      <c r="VD72" s="21"/>
      <c r="VE72" s="21"/>
      <c r="VF72" s="21"/>
      <c r="VG72" s="21"/>
      <c r="VH72" s="21"/>
      <c r="VI72" s="21"/>
      <c r="VJ72" s="21"/>
      <c r="VK72" s="21"/>
      <c r="VL72" s="21"/>
      <c r="VM72" s="21"/>
      <c r="VN72" s="21"/>
      <c r="VO72" s="21"/>
      <c r="VP72" s="21"/>
      <c r="VQ72" s="21"/>
      <c r="VR72" s="21"/>
      <c r="VS72" s="21"/>
      <c r="VT72" s="21"/>
      <c r="VU72" s="21"/>
      <c r="VV72" s="21"/>
      <c r="VW72" s="21"/>
      <c r="VX72" s="21"/>
      <c r="VY72" s="21"/>
      <c r="VZ72" s="21"/>
      <c r="WA72" s="21"/>
      <c r="WB72" s="21"/>
      <c r="WC72" s="21"/>
      <c r="WD72" s="21"/>
      <c r="WE72" s="21"/>
      <c r="WF72" s="21"/>
      <c r="WG72" s="21"/>
      <c r="WH72" s="21"/>
      <c r="WI72" s="21"/>
      <c r="WJ72" s="21"/>
      <c r="WK72" s="21"/>
      <c r="WL72" s="21"/>
      <c r="WM72" s="21"/>
      <c r="WN72" s="21"/>
      <c r="WO72" s="21"/>
      <c r="WP72" s="21"/>
      <c r="WQ72" s="21"/>
      <c r="WR72" s="21"/>
      <c r="WS72" s="21"/>
      <c r="WT72" s="21"/>
      <c r="WU72" s="21"/>
      <c r="WV72" s="21"/>
      <c r="WW72" s="21"/>
      <c r="WX72" s="21"/>
      <c r="WY72" s="21"/>
      <c r="WZ72" s="21"/>
      <c r="XA72" s="21"/>
      <c r="XB72" s="21"/>
      <c r="XC72" s="21"/>
      <c r="XD72" s="21"/>
      <c r="XE72" s="21"/>
      <c r="XF72" s="21"/>
      <c r="XG72" s="21"/>
      <c r="XH72" s="21"/>
      <c r="XI72" s="21"/>
      <c r="XJ72" s="21"/>
      <c r="XK72" s="21"/>
      <c r="XL72" s="21"/>
      <c r="XM72" s="21"/>
      <c r="XN72" s="21"/>
      <c r="XO72" s="21"/>
      <c r="XP72" s="21"/>
      <c r="XQ72" s="21"/>
      <c r="XR72" s="21"/>
      <c r="XS72" s="21"/>
      <c r="XT72" s="21"/>
      <c r="XU72" s="21"/>
      <c r="XV72" s="21"/>
      <c r="XW72" s="21"/>
      <c r="XX72" s="21"/>
      <c r="XY72" s="21"/>
      <c r="XZ72" s="21"/>
      <c r="YA72" s="21"/>
      <c r="YB72" s="21"/>
      <c r="YC72" s="21"/>
      <c r="YD72" s="21"/>
      <c r="YE72" s="21"/>
      <c r="YF72" s="21"/>
      <c r="YG72" s="21"/>
      <c r="YH72" s="21"/>
      <c r="YI72" s="21"/>
      <c r="YJ72" s="21"/>
      <c r="YK72" s="21"/>
      <c r="YL72" s="21"/>
      <c r="YM72" s="21"/>
      <c r="YN72" s="21"/>
      <c r="YO72" s="21"/>
      <c r="YP72" s="21"/>
      <c r="YQ72" s="21"/>
      <c r="YR72" s="21"/>
      <c r="YS72" s="21"/>
      <c r="YT72" s="21"/>
      <c r="YU72" s="21"/>
      <c r="YV72" s="21"/>
      <c r="YW72" s="21"/>
      <c r="YX72" s="21"/>
      <c r="YY72" s="21"/>
      <c r="YZ72" s="21"/>
      <c r="ZA72" s="21"/>
      <c r="ZB72" s="21"/>
      <c r="ZC72" s="21"/>
      <c r="ZD72" s="21"/>
      <c r="ZE72" s="21"/>
      <c r="ZF72" s="21"/>
      <c r="ZG72" s="21"/>
      <c r="ZH72" s="21"/>
      <c r="ZI72" s="21"/>
      <c r="ZJ72" s="21"/>
      <c r="ZK72" s="21"/>
      <c r="ZL72" s="21"/>
      <c r="ZM72" s="21"/>
      <c r="ZN72" s="21"/>
      <c r="ZO72" s="21"/>
      <c r="ZP72" s="21"/>
      <c r="ZQ72" s="21"/>
      <c r="ZR72" s="21"/>
      <c r="ZS72" s="21"/>
      <c r="ZT72" s="21"/>
      <c r="ZU72" s="21"/>
      <c r="ZV72" s="21"/>
      <c r="ZW72" s="21"/>
      <c r="ZX72" s="21"/>
      <c r="ZY72" s="21"/>
      <c r="ZZ72" s="21"/>
      <c r="AAA72" s="21"/>
      <c r="AAB72" s="21"/>
      <c r="AAC72" s="21"/>
      <c r="AAD72" s="21"/>
      <c r="AAE72" s="21"/>
      <c r="AAF72" s="21"/>
      <c r="AAG72" s="21"/>
      <c r="AAH72" s="21"/>
      <c r="AAI72" s="21"/>
      <c r="AAJ72" s="21"/>
      <c r="AAK72" s="21"/>
      <c r="AAL72" s="21"/>
      <c r="AAM72" s="21"/>
      <c r="AAN72" s="21"/>
      <c r="AAO72" s="21"/>
      <c r="AAP72" s="21"/>
      <c r="AAQ72" s="21"/>
      <c r="AAR72" s="21"/>
      <c r="AAS72" s="21"/>
      <c r="AAT72" s="21"/>
      <c r="AAU72" s="21"/>
      <c r="AAV72" s="21"/>
      <c r="AAW72" s="21"/>
      <c r="AAX72" s="21"/>
      <c r="AAY72" s="21"/>
      <c r="AAZ72" s="21"/>
      <c r="ABA72" s="21"/>
      <c r="ABB72" s="21"/>
      <c r="ABC72" s="21"/>
      <c r="ABD72" s="21"/>
      <c r="ABE72" s="21"/>
      <c r="ABF72" s="21"/>
      <c r="ABG72" s="21"/>
      <c r="ABH72" s="21"/>
      <c r="ABI72" s="21"/>
      <c r="ABJ72" s="21"/>
      <c r="ABK72" s="21"/>
      <c r="ABL72" s="21"/>
      <c r="ABM72" s="21"/>
      <c r="ABN72" s="21"/>
      <c r="ABO72" s="21"/>
      <c r="ABP72" s="21"/>
      <c r="ABQ72" s="21"/>
      <c r="ABR72" s="21"/>
      <c r="ABS72" s="21"/>
      <c r="ABT72" s="21"/>
      <c r="ABU72" s="21"/>
      <c r="ABV72" s="21"/>
      <c r="ABW72" s="21"/>
      <c r="ABX72" s="21"/>
      <c r="ABY72" s="21"/>
      <c r="ABZ72" s="21"/>
      <c r="ACA72" s="21"/>
      <c r="ACB72" s="21"/>
      <c r="ACC72" s="21"/>
      <c r="ACD72" s="21"/>
      <c r="ACE72" s="21"/>
      <c r="ACF72" s="21"/>
      <c r="ACG72" s="21"/>
      <c r="ACH72" s="21"/>
      <c r="ACI72" s="21"/>
      <c r="ACJ72" s="21"/>
      <c r="ACK72" s="21"/>
      <c r="ACL72" s="21"/>
      <c r="ACM72" s="21"/>
      <c r="ACN72" s="21"/>
      <c r="ACO72" s="21"/>
      <c r="ACP72" s="21"/>
      <c r="ACQ72" s="21"/>
      <c r="ACR72" s="21"/>
      <c r="ACS72" s="21"/>
      <c r="ACT72" s="21"/>
      <c r="ACU72" s="21"/>
      <c r="ACV72" s="21"/>
      <c r="ACW72" s="21"/>
      <c r="ACX72" s="21"/>
      <c r="ACY72" s="21"/>
      <c r="ACZ72" s="21"/>
      <c r="ADA72" s="21"/>
      <c r="ADB72" s="21"/>
      <c r="ADC72" s="21"/>
      <c r="ADD72" s="21"/>
      <c r="ADE72" s="21"/>
      <c r="ADF72" s="21"/>
      <c r="ADG72" s="21"/>
      <c r="ADH72" s="21"/>
      <c r="ADI72" s="21"/>
      <c r="ADJ72" s="21"/>
      <c r="ADK72" s="21"/>
      <c r="ADL72" s="21"/>
      <c r="ADM72" s="21"/>
      <c r="ADN72" s="21"/>
      <c r="ADO72" s="21"/>
      <c r="ADP72" s="21"/>
      <c r="ADQ72" s="21"/>
      <c r="ADR72" s="21"/>
      <c r="ADS72" s="21"/>
      <c r="ADT72" s="21"/>
      <c r="ADU72" s="21"/>
      <c r="ADV72" s="21"/>
      <c r="ADW72" s="21"/>
      <c r="ADX72" s="21"/>
      <c r="ADY72" s="21"/>
      <c r="ADZ72" s="21"/>
      <c r="AEA72" s="21"/>
      <c r="AEB72" s="21"/>
      <c r="AEC72" s="21"/>
      <c r="AED72" s="21"/>
      <c r="AEE72" s="21"/>
      <c r="AEF72" s="21"/>
      <c r="AEG72" s="21"/>
      <c r="AEH72" s="21"/>
      <c r="AEI72" s="21"/>
      <c r="AEJ72" s="21"/>
      <c r="AEK72" s="21"/>
      <c r="AEL72" s="21"/>
      <c r="AEM72" s="21"/>
      <c r="AEN72" s="21"/>
      <c r="AEO72" s="21"/>
      <c r="AEP72" s="21"/>
      <c r="AEQ72" s="21"/>
    </row>
    <row r="73" spans="1:823" ht="28.5" customHeight="1" x14ac:dyDescent="0.35">
      <c r="A73" s="251"/>
      <c r="B73" s="23" t="s">
        <v>173</v>
      </c>
      <c r="C73" s="167" t="s">
        <v>12</v>
      </c>
      <c r="D73" s="252">
        <v>100</v>
      </c>
      <c r="E73" s="137" t="s">
        <v>52</v>
      </c>
      <c r="F73" s="78">
        <v>24</v>
      </c>
      <c r="G73" s="78" t="s">
        <v>196</v>
      </c>
      <c r="H73" s="138">
        <v>48</v>
      </c>
      <c r="I73" s="24" t="s">
        <v>99</v>
      </c>
      <c r="J73" s="28" t="s">
        <v>100</v>
      </c>
      <c r="K73" s="138"/>
      <c r="L73" s="25">
        <v>6.25</v>
      </c>
      <c r="M73" s="322">
        <f t="shared" si="4"/>
        <v>0</v>
      </c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  <c r="IV73" s="20"/>
      <c r="IW73" s="21"/>
      <c r="IX73" s="21"/>
      <c r="IY73" s="21"/>
      <c r="IZ73" s="21"/>
      <c r="JA73" s="21"/>
      <c r="JB73" s="21"/>
      <c r="JC73" s="21"/>
      <c r="JD73" s="21"/>
      <c r="JE73" s="21"/>
      <c r="JF73" s="21"/>
      <c r="JG73" s="21"/>
      <c r="JH73" s="21"/>
      <c r="JI73" s="21"/>
      <c r="JJ73" s="21"/>
      <c r="JK73" s="21"/>
      <c r="JL73" s="21"/>
      <c r="JM73" s="21"/>
      <c r="JN73" s="21"/>
      <c r="JO73" s="21"/>
      <c r="JP73" s="21"/>
      <c r="JQ73" s="21"/>
      <c r="JR73" s="21"/>
      <c r="JS73" s="21"/>
      <c r="JT73" s="21"/>
      <c r="JU73" s="21"/>
      <c r="JV73" s="21"/>
      <c r="JW73" s="21"/>
      <c r="JX73" s="21"/>
      <c r="JY73" s="21"/>
      <c r="JZ73" s="21"/>
      <c r="KA73" s="21"/>
      <c r="KB73" s="21"/>
      <c r="KC73" s="21"/>
      <c r="KD73" s="21"/>
      <c r="KE73" s="21"/>
      <c r="KF73" s="21"/>
      <c r="KG73" s="21"/>
      <c r="KH73" s="21"/>
      <c r="KI73" s="21"/>
      <c r="KJ73" s="21"/>
      <c r="KK73" s="21"/>
      <c r="KL73" s="21"/>
      <c r="KM73" s="21"/>
      <c r="KN73" s="21"/>
      <c r="KO73" s="21"/>
      <c r="KP73" s="21"/>
      <c r="KQ73" s="21"/>
      <c r="KR73" s="21"/>
      <c r="KS73" s="21"/>
      <c r="KT73" s="21"/>
      <c r="KU73" s="21"/>
      <c r="KV73" s="21"/>
      <c r="KW73" s="21"/>
      <c r="KX73" s="21"/>
      <c r="KY73" s="21"/>
      <c r="KZ73" s="21"/>
      <c r="LA73" s="21"/>
      <c r="LB73" s="21"/>
      <c r="LC73" s="21"/>
      <c r="LD73" s="21"/>
      <c r="LE73" s="21"/>
      <c r="LF73" s="21"/>
      <c r="LG73" s="21"/>
      <c r="LH73" s="21"/>
      <c r="LI73" s="21"/>
      <c r="LJ73" s="21"/>
      <c r="LK73" s="21"/>
      <c r="LL73" s="21"/>
      <c r="LM73" s="21"/>
      <c r="LN73" s="21"/>
      <c r="LO73" s="21"/>
      <c r="LP73" s="21"/>
      <c r="LQ73" s="21"/>
      <c r="LR73" s="21"/>
      <c r="LS73" s="21"/>
      <c r="LT73" s="21"/>
      <c r="LU73" s="21"/>
      <c r="LV73" s="21"/>
      <c r="LW73" s="21"/>
      <c r="LX73" s="21"/>
      <c r="LY73" s="21"/>
      <c r="LZ73" s="21"/>
      <c r="MA73" s="21"/>
      <c r="MB73" s="21"/>
      <c r="MC73" s="21"/>
      <c r="MD73" s="21"/>
      <c r="ME73" s="21"/>
      <c r="MF73" s="21"/>
      <c r="MG73" s="21"/>
      <c r="MH73" s="21"/>
      <c r="MI73" s="21"/>
      <c r="MJ73" s="21"/>
      <c r="MK73" s="21"/>
      <c r="ML73" s="21"/>
      <c r="MM73" s="21"/>
      <c r="MN73" s="21"/>
      <c r="MO73" s="21"/>
      <c r="MP73" s="21"/>
      <c r="MQ73" s="21"/>
      <c r="MR73" s="21"/>
      <c r="MS73" s="21"/>
      <c r="MT73" s="21"/>
      <c r="MU73" s="21"/>
      <c r="MV73" s="21"/>
      <c r="MW73" s="21"/>
      <c r="MX73" s="21"/>
      <c r="MY73" s="21"/>
      <c r="MZ73" s="21"/>
      <c r="NA73" s="21"/>
      <c r="NB73" s="21"/>
      <c r="NC73" s="21"/>
      <c r="ND73" s="21"/>
      <c r="NE73" s="21"/>
      <c r="NF73" s="21"/>
      <c r="NG73" s="21"/>
      <c r="NH73" s="21"/>
      <c r="NI73" s="21"/>
      <c r="NJ73" s="21"/>
      <c r="NK73" s="21"/>
      <c r="NL73" s="21"/>
      <c r="NM73" s="21"/>
      <c r="NN73" s="21"/>
      <c r="NO73" s="21"/>
      <c r="NP73" s="21"/>
      <c r="NQ73" s="21"/>
      <c r="NR73" s="21"/>
      <c r="NS73" s="21"/>
      <c r="NT73" s="21"/>
      <c r="NU73" s="21"/>
      <c r="NV73" s="21"/>
      <c r="NW73" s="21"/>
      <c r="NX73" s="21"/>
      <c r="NY73" s="21"/>
      <c r="NZ73" s="21"/>
      <c r="OA73" s="21"/>
      <c r="OB73" s="21"/>
      <c r="OC73" s="21"/>
      <c r="OD73" s="21"/>
      <c r="OE73" s="21"/>
      <c r="OF73" s="21"/>
      <c r="OG73" s="21"/>
      <c r="OH73" s="21"/>
      <c r="OI73" s="21"/>
      <c r="OJ73" s="21"/>
      <c r="OK73" s="21"/>
      <c r="OL73" s="21"/>
      <c r="OM73" s="21"/>
      <c r="ON73" s="21"/>
      <c r="OO73" s="21"/>
      <c r="OP73" s="21"/>
      <c r="OQ73" s="21"/>
      <c r="OR73" s="21"/>
      <c r="OS73" s="21"/>
      <c r="OT73" s="21"/>
      <c r="OU73" s="21"/>
      <c r="OV73" s="21"/>
      <c r="OW73" s="21"/>
      <c r="OX73" s="21"/>
      <c r="OY73" s="21"/>
      <c r="OZ73" s="21"/>
      <c r="PA73" s="21"/>
      <c r="PB73" s="21"/>
      <c r="PC73" s="21"/>
      <c r="PD73" s="21"/>
      <c r="PE73" s="21"/>
      <c r="PF73" s="21"/>
      <c r="PG73" s="21"/>
      <c r="PH73" s="21"/>
      <c r="PI73" s="21"/>
      <c r="PJ73" s="21"/>
      <c r="PK73" s="21"/>
      <c r="PL73" s="21"/>
      <c r="PM73" s="21"/>
      <c r="PN73" s="21"/>
      <c r="PO73" s="21"/>
      <c r="PP73" s="21"/>
      <c r="PQ73" s="21"/>
      <c r="PR73" s="21"/>
      <c r="PS73" s="21"/>
      <c r="PT73" s="21"/>
      <c r="PU73" s="21"/>
      <c r="PV73" s="21"/>
      <c r="PW73" s="21"/>
      <c r="PX73" s="21"/>
      <c r="PY73" s="21"/>
      <c r="PZ73" s="21"/>
      <c r="QA73" s="21"/>
      <c r="QB73" s="21"/>
      <c r="QC73" s="21"/>
      <c r="QD73" s="21"/>
      <c r="QE73" s="21"/>
      <c r="QF73" s="21"/>
      <c r="QG73" s="21"/>
      <c r="QH73" s="21"/>
      <c r="QI73" s="21"/>
      <c r="QJ73" s="21"/>
      <c r="QK73" s="21"/>
      <c r="QL73" s="21"/>
      <c r="QM73" s="21"/>
      <c r="QN73" s="21"/>
      <c r="QO73" s="21"/>
      <c r="QP73" s="21"/>
      <c r="QQ73" s="21"/>
      <c r="QR73" s="21"/>
      <c r="QS73" s="21"/>
      <c r="QT73" s="21"/>
      <c r="QU73" s="21"/>
      <c r="QV73" s="21"/>
      <c r="QW73" s="21"/>
      <c r="QX73" s="21"/>
      <c r="QY73" s="21"/>
      <c r="QZ73" s="21"/>
      <c r="RA73" s="21"/>
      <c r="RB73" s="21"/>
      <c r="RC73" s="21"/>
      <c r="RD73" s="21"/>
      <c r="RE73" s="21"/>
      <c r="RF73" s="21"/>
      <c r="RG73" s="21"/>
      <c r="RH73" s="21"/>
      <c r="RI73" s="21"/>
      <c r="RJ73" s="21"/>
      <c r="RK73" s="21"/>
      <c r="RL73" s="21"/>
      <c r="RM73" s="21"/>
      <c r="RN73" s="21"/>
      <c r="RO73" s="21"/>
      <c r="RP73" s="21"/>
      <c r="RQ73" s="21"/>
      <c r="RR73" s="21"/>
      <c r="RS73" s="21"/>
      <c r="RT73" s="21"/>
      <c r="RU73" s="21"/>
      <c r="RV73" s="21"/>
      <c r="RW73" s="21"/>
      <c r="RX73" s="21"/>
      <c r="RY73" s="21"/>
      <c r="RZ73" s="21"/>
      <c r="SA73" s="21"/>
      <c r="SB73" s="21"/>
      <c r="SC73" s="21"/>
      <c r="SD73" s="21"/>
      <c r="SE73" s="21"/>
      <c r="SF73" s="21"/>
      <c r="SG73" s="21"/>
      <c r="SH73" s="21"/>
      <c r="SI73" s="21"/>
      <c r="SJ73" s="21"/>
      <c r="SK73" s="21"/>
      <c r="SL73" s="21"/>
      <c r="SM73" s="21"/>
      <c r="SN73" s="21"/>
      <c r="SO73" s="21"/>
      <c r="SP73" s="21"/>
      <c r="SQ73" s="21"/>
      <c r="SR73" s="21"/>
      <c r="SS73" s="21"/>
      <c r="ST73" s="21"/>
      <c r="SU73" s="21"/>
      <c r="SV73" s="21"/>
      <c r="SW73" s="21"/>
      <c r="SX73" s="21"/>
      <c r="SY73" s="21"/>
      <c r="SZ73" s="21"/>
      <c r="TA73" s="21"/>
      <c r="TB73" s="21"/>
      <c r="TC73" s="21"/>
      <c r="TD73" s="21"/>
      <c r="TE73" s="21"/>
      <c r="TF73" s="21"/>
      <c r="TG73" s="21"/>
      <c r="TH73" s="21"/>
      <c r="TI73" s="21"/>
      <c r="TJ73" s="21"/>
      <c r="TK73" s="21"/>
      <c r="TL73" s="21"/>
      <c r="TM73" s="21"/>
      <c r="TN73" s="21"/>
      <c r="TO73" s="21"/>
      <c r="TP73" s="21"/>
      <c r="TQ73" s="21"/>
      <c r="TR73" s="21"/>
      <c r="TS73" s="21"/>
      <c r="TT73" s="21"/>
      <c r="TU73" s="21"/>
      <c r="TV73" s="21"/>
      <c r="TW73" s="21"/>
      <c r="TX73" s="21"/>
      <c r="TY73" s="21"/>
      <c r="TZ73" s="21"/>
      <c r="UA73" s="21"/>
      <c r="UB73" s="21"/>
      <c r="UC73" s="21"/>
      <c r="UD73" s="21"/>
      <c r="UE73" s="21"/>
      <c r="UF73" s="21"/>
      <c r="UG73" s="21"/>
      <c r="UH73" s="21"/>
      <c r="UI73" s="21"/>
      <c r="UJ73" s="21"/>
      <c r="UK73" s="21"/>
      <c r="UL73" s="21"/>
      <c r="UM73" s="21"/>
      <c r="UN73" s="21"/>
      <c r="UO73" s="21"/>
      <c r="UP73" s="21"/>
      <c r="UQ73" s="21"/>
      <c r="UR73" s="21"/>
      <c r="US73" s="21"/>
      <c r="UT73" s="21"/>
      <c r="UU73" s="21"/>
      <c r="UV73" s="21"/>
      <c r="UW73" s="21"/>
      <c r="UX73" s="21"/>
      <c r="UY73" s="21"/>
      <c r="UZ73" s="21"/>
      <c r="VA73" s="21"/>
      <c r="VB73" s="21"/>
      <c r="VC73" s="21"/>
      <c r="VD73" s="21"/>
      <c r="VE73" s="21"/>
      <c r="VF73" s="21"/>
      <c r="VG73" s="21"/>
      <c r="VH73" s="21"/>
      <c r="VI73" s="21"/>
      <c r="VJ73" s="21"/>
      <c r="VK73" s="21"/>
      <c r="VL73" s="21"/>
      <c r="VM73" s="21"/>
      <c r="VN73" s="21"/>
      <c r="VO73" s="21"/>
      <c r="VP73" s="21"/>
      <c r="VQ73" s="21"/>
      <c r="VR73" s="21"/>
      <c r="VS73" s="21"/>
      <c r="VT73" s="21"/>
      <c r="VU73" s="21"/>
      <c r="VV73" s="21"/>
      <c r="VW73" s="21"/>
      <c r="VX73" s="21"/>
      <c r="VY73" s="21"/>
      <c r="VZ73" s="21"/>
      <c r="WA73" s="21"/>
      <c r="WB73" s="21"/>
      <c r="WC73" s="21"/>
      <c r="WD73" s="21"/>
      <c r="WE73" s="21"/>
      <c r="WF73" s="21"/>
      <c r="WG73" s="21"/>
      <c r="WH73" s="21"/>
      <c r="WI73" s="21"/>
      <c r="WJ73" s="21"/>
      <c r="WK73" s="21"/>
      <c r="WL73" s="21"/>
      <c r="WM73" s="21"/>
      <c r="WN73" s="21"/>
      <c r="WO73" s="21"/>
      <c r="WP73" s="21"/>
      <c r="WQ73" s="21"/>
      <c r="WR73" s="21"/>
      <c r="WS73" s="21"/>
      <c r="WT73" s="21"/>
      <c r="WU73" s="21"/>
      <c r="WV73" s="21"/>
      <c r="WW73" s="21"/>
      <c r="WX73" s="21"/>
      <c r="WY73" s="21"/>
      <c r="WZ73" s="21"/>
      <c r="XA73" s="21"/>
      <c r="XB73" s="21"/>
      <c r="XC73" s="21"/>
      <c r="XD73" s="21"/>
      <c r="XE73" s="21"/>
      <c r="XF73" s="21"/>
      <c r="XG73" s="21"/>
      <c r="XH73" s="21"/>
      <c r="XI73" s="21"/>
      <c r="XJ73" s="21"/>
      <c r="XK73" s="21"/>
      <c r="XL73" s="21"/>
      <c r="XM73" s="21"/>
      <c r="XN73" s="21"/>
      <c r="XO73" s="21"/>
      <c r="XP73" s="21"/>
      <c r="XQ73" s="21"/>
      <c r="XR73" s="21"/>
      <c r="XS73" s="21"/>
      <c r="XT73" s="21"/>
      <c r="XU73" s="21"/>
      <c r="XV73" s="21"/>
      <c r="XW73" s="21"/>
      <c r="XX73" s="21"/>
      <c r="XY73" s="21"/>
      <c r="XZ73" s="21"/>
      <c r="YA73" s="21"/>
      <c r="YB73" s="21"/>
      <c r="YC73" s="21"/>
      <c r="YD73" s="21"/>
      <c r="YE73" s="21"/>
      <c r="YF73" s="21"/>
      <c r="YG73" s="21"/>
      <c r="YH73" s="21"/>
      <c r="YI73" s="21"/>
      <c r="YJ73" s="21"/>
      <c r="YK73" s="21"/>
      <c r="YL73" s="21"/>
      <c r="YM73" s="21"/>
      <c r="YN73" s="21"/>
      <c r="YO73" s="21"/>
      <c r="YP73" s="21"/>
      <c r="YQ73" s="21"/>
      <c r="YR73" s="21"/>
      <c r="YS73" s="21"/>
      <c r="YT73" s="21"/>
      <c r="YU73" s="21"/>
      <c r="YV73" s="21"/>
      <c r="YW73" s="21"/>
      <c r="YX73" s="21"/>
      <c r="YY73" s="21"/>
      <c r="YZ73" s="21"/>
      <c r="ZA73" s="21"/>
      <c r="ZB73" s="21"/>
      <c r="ZC73" s="21"/>
      <c r="ZD73" s="21"/>
      <c r="ZE73" s="21"/>
      <c r="ZF73" s="21"/>
      <c r="ZG73" s="21"/>
      <c r="ZH73" s="21"/>
      <c r="ZI73" s="21"/>
      <c r="ZJ73" s="21"/>
      <c r="ZK73" s="21"/>
      <c r="ZL73" s="21"/>
      <c r="ZM73" s="21"/>
      <c r="ZN73" s="21"/>
      <c r="ZO73" s="21"/>
      <c r="ZP73" s="21"/>
      <c r="ZQ73" s="21"/>
      <c r="ZR73" s="21"/>
      <c r="ZS73" s="21"/>
      <c r="ZT73" s="21"/>
      <c r="ZU73" s="21"/>
      <c r="ZV73" s="21"/>
      <c r="ZW73" s="21"/>
      <c r="ZX73" s="21"/>
      <c r="ZY73" s="21"/>
      <c r="ZZ73" s="21"/>
      <c r="AAA73" s="21"/>
      <c r="AAB73" s="21"/>
      <c r="AAC73" s="21"/>
      <c r="AAD73" s="21"/>
      <c r="AAE73" s="21"/>
      <c r="AAF73" s="21"/>
      <c r="AAG73" s="21"/>
      <c r="AAH73" s="21"/>
      <c r="AAI73" s="21"/>
      <c r="AAJ73" s="21"/>
      <c r="AAK73" s="21"/>
      <c r="AAL73" s="21"/>
      <c r="AAM73" s="21"/>
      <c r="AAN73" s="21"/>
      <c r="AAO73" s="21"/>
      <c r="AAP73" s="21"/>
      <c r="AAQ73" s="21"/>
      <c r="AAR73" s="21"/>
      <c r="AAS73" s="21"/>
      <c r="AAT73" s="21"/>
      <c r="AAU73" s="21"/>
      <c r="AAV73" s="21"/>
      <c r="AAW73" s="21"/>
      <c r="AAX73" s="21"/>
      <c r="AAY73" s="21"/>
      <c r="AAZ73" s="21"/>
      <c r="ABA73" s="21"/>
      <c r="ABB73" s="21"/>
      <c r="ABC73" s="21"/>
      <c r="ABD73" s="21"/>
      <c r="ABE73" s="21"/>
      <c r="ABF73" s="21"/>
      <c r="ABG73" s="21"/>
      <c r="ABH73" s="21"/>
      <c r="ABI73" s="21"/>
      <c r="ABJ73" s="21"/>
      <c r="ABK73" s="21"/>
      <c r="ABL73" s="21"/>
      <c r="ABM73" s="21"/>
      <c r="ABN73" s="21"/>
      <c r="ABO73" s="21"/>
      <c r="ABP73" s="21"/>
      <c r="ABQ73" s="21"/>
      <c r="ABR73" s="21"/>
      <c r="ABS73" s="21"/>
      <c r="ABT73" s="21"/>
      <c r="ABU73" s="21"/>
      <c r="ABV73" s="21"/>
      <c r="ABW73" s="21"/>
      <c r="ABX73" s="21"/>
      <c r="ABY73" s="21"/>
      <c r="ABZ73" s="21"/>
      <c r="ACA73" s="21"/>
      <c r="ACB73" s="21"/>
      <c r="ACC73" s="21"/>
      <c r="ACD73" s="21"/>
      <c r="ACE73" s="21"/>
      <c r="ACF73" s="21"/>
      <c r="ACG73" s="21"/>
      <c r="ACH73" s="21"/>
      <c r="ACI73" s="21"/>
      <c r="ACJ73" s="21"/>
      <c r="ACK73" s="21"/>
      <c r="ACL73" s="21"/>
      <c r="ACM73" s="21"/>
      <c r="ACN73" s="21"/>
      <c r="ACO73" s="21"/>
      <c r="ACP73" s="21"/>
      <c r="ACQ73" s="21"/>
      <c r="ACR73" s="21"/>
      <c r="ACS73" s="21"/>
      <c r="ACT73" s="21"/>
      <c r="ACU73" s="21"/>
      <c r="ACV73" s="21"/>
      <c r="ACW73" s="21"/>
      <c r="ACX73" s="21"/>
      <c r="ACY73" s="21"/>
      <c r="ACZ73" s="21"/>
      <c r="ADA73" s="21"/>
      <c r="ADB73" s="21"/>
      <c r="ADC73" s="21"/>
      <c r="ADD73" s="21"/>
      <c r="ADE73" s="21"/>
      <c r="ADF73" s="21"/>
      <c r="ADG73" s="21"/>
      <c r="ADH73" s="21"/>
      <c r="ADI73" s="21"/>
      <c r="ADJ73" s="21"/>
      <c r="ADK73" s="21"/>
      <c r="ADL73" s="21"/>
      <c r="ADM73" s="21"/>
      <c r="ADN73" s="21"/>
      <c r="ADO73" s="21"/>
      <c r="ADP73" s="21"/>
      <c r="ADQ73" s="21"/>
      <c r="ADR73" s="21"/>
      <c r="ADS73" s="21"/>
      <c r="ADT73" s="21"/>
      <c r="ADU73" s="21"/>
      <c r="ADV73" s="21"/>
      <c r="ADW73" s="21"/>
      <c r="ADX73" s="21"/>
      <c r="ADY73" s="21"/>
      <c r="ADZ73" s="21"/>
      <c r="AEA73" s="21"/>
      <c r="AEB73" s="21"/>
      <c r="AEC73" s="21"/>
      <c r="AED73" s="21"/>
      <c r="AEE73" s="21"/>
      <c r="AEF73" s="21"/>
      <c r="AEG73" s="21"/>
      <c r="AEH73" s="21"/>
      <c r="AEI73" s="21"/>
      <c r="AEJ73" s="21"/>
      <c r="AEK73" s="21"/>
      <c r="AEL73" s="21"/>
      <c r="AEM73" s="21"/>
      <c r="AEN73" s="21"/>
      <c r="AEO73" s="21"/>
      <c r="AEP73" s="21"/>
      <c r="AEQ73" s="21"/>
    </row>
    <row r="74" spans="1:823" ht="28.5" customHeight="1" x14ac:dyDescent="0.35">
      <c r="A74" s="276"/>
      <c r="B74" s="52" t="s">
        <v>174</v>
      </c>
      <c r="C74" s="159" t="s">
        <v>12</v>
      </c>
      <c r="D74" s="277">
        <v>100</v>
      </c>
      <c r="E74" s="160" t="s">
        <v>52</v>
      </c>
      <c r="F74" s="161">
        <v>24</v>
      </c>
      <c r="G74" s="161" t="s">
        <v>196</v>
      </c>
      <c r="H74" s="162">
        <v>48</v>
      </c>
      <c r="I74" s="53" t="s">
        <v>101</v>
      </c>
      <c r="J74" s="54" t="s">
        <v>102</v>
      </c>
      <c r="K74" s="162"/>
      <c r="L74" s="55">
        <v>6.25</v>
      </c>
      <c r="M74" s="55">
        <f t="shared" si="4"/>
        <v>0</v>
      </c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  <c r="IV74" s="20"/>
      <c r="IW74" s="21"/>
      <c r="IX74" s="21"/>
      <c r="IY74" s="21"/>
      <c r="IZ74" s="21"/>
      <c r="JA74" s="21"/>
      <c r="JB74" s="21"/>
      <c r="JC74" s="21"/>
      <c r="JD74" s="21"/>
      <c r="JE74" s="21"/>
      <c r="JF74" s="21"/>
      <c r="JG74" s="21"/>
      <c r="JH74" s="21"/>
      <c r="JI74" s="21"/>
      <c r="JJ74" s="21"/>
      <c r="JK74" s="21"/>
      <c r="JL74" s="21"/>
      <c r="JM74" s="21"/>
      <c r="JN74" s="21"/>
      <c r="JO74" s="21"/>
      <c r="JP74" s="21"/>
      <c r="JQ74" s="21"/>
      <c r="JR74" s="21"/>
      <c r="JS74" s="21"/>
      <c r="JT74" s="21"/>
      <c r="JU74" s="21"/>
      <c r="JV74" s="21"/>
      <c r="JW74" s="21"/>
      <c r="JX74" s="21"/>
      <c r="JY74" s="21"/>
      <c r="JZ74" s="21"/>
      <c r="KA74" s="21"/>
      <c r="KB74" s="21"/>
      <c r="KC74" s="21"/>
      <c r="KD74" s="21"/>
      <c r="KE74" s="21"/>
      <c r="KF74" s="21"/>
      <c r="KG74" s="21"/>
      <c r="KH74" s="21"/>
      <c r="KI74" s="21"/>
      <c r="KJ74" s="21"/>
      <c r="KK74" s="21"/>
      <c r="KL74" s="21"/>
      <c r="KM74" s="21"/>
      <c r="KN74" s="21"/>
      <c r="KO74" s="21"/>
      <c r="KP74" s="21"/>
      <c r="KQ74" s="21"/>
      <c r="KR74" s="21"/>
      <c r="KS74" s="21"/>
      <c r="KT74" s="21"/>
      <c r="KU74" s="21"/>
      <c r="KV74" s="21"/>
      <c r="KW74" s="21"/>
      <c r="KX74" s="21"/>
      <c r="KY74" s="21"/>
      <c r="KZ74" s="21"/>
      <c r="LA74" s="21"/>
      <c r="LB74" s="21"/>
      <c r="LC74" s="21"/>
      <c r="LD74" s="21"/>
      <c r="LE74" s="21"/>
      <c r="LF74" s="21"/>
      <c r="LG74" s="21"/>
      <c r="LH74" s="21"/>
      <c r="LI74" s="21"/>
      <c r="LJ74" s="21"/>
      <c r="LK74" s="21"/>
      <c r="LL74" s="21"/>
      <c r="LM74" s="21"/>
      <c r="LN74" s="21"/>
      <c r="LO74" s="21"/>
      <c r="LP74" s="21"/>
      <c r="LQ74" s="21"/>
      <c r="LR74" s="21"/>
      <c r="LS74" s="21"/>
      <c r="LT74" s="21"/>
      <c r="LU74" s="21"/>
      <c r="LV74" s="21"/>
      <c r="LW74" s="21"/>
      <c r="LX74" s="21"/>
      <c r="LY74" s="21"/>
      <c r="LZ74" s="21"/>
      <c r="MA74" s="21"/>
      <c r="MB74" s="21"/>
      <c r="MC74" s="21"/>
      <c r="MD74" s="21"/>
      <c r="ME74" s="21"/>
      <c r="MF74" s="21"/>
      <c r="MG74" s="21"/>
      <c r="MH74" s="21"/>
      <c r="MI74" s="21"/>
      <c r="MJ74" s="21"/>
      <c r="MK74" s="21"/>
      <c r="ML74" s="21"/>
      <c r="MM74" s="21"/>
      <c r="MN74" s="21"/>
      <c r="MO74" s="21"/>
      <c r="MP74" s="21"/>
      <c r="MQ74" s="21"/>
      <c r="MR74" s="21"/>
      <c r="MS74" s="21"/>
      <c r="MT74" s="21"/>
      <c r="MU74" s="21"/>
      <c r="MV74" s="21"/>
      <c r="MW74" s="21"/>
      <c r="MX74" s="21"/>
      <c r="MY74" s="21"/>
      <c r="MZ74" s="21"/>
      <c r="NA74" s="21"/>
      <c r="NB74" s="21"/>
      <c r="NC74" s="21"/>
      <c r="ND74" s="21"/>
      <c r="NE74" s="21"/>
      <c r="NF74" s="21"/>
      <c r="NG74" s="21"/>
      <c r="NH74" s="21"/>
      <c r="NI74" s="21"/>
      <c r="NJ74" s="21"/>
      <c r="NK74" s="21"/>
      <c r="NL74" s="21"/>
      <c r="NM74" s="21"/>
      <c r="NN74" s="21"/>
      <c r="NO74" s="21"/>
      <c r="NP74" s="21"/>
      <c r="NQ74" s="21"/>
      <c r="NR74" s="21"/>
      <c r="NS74" s="21"/>
      <c r="NT74" s="21"/>
      <c r="NU74" s="21"/>
      <c r="NV74" s="21"/>
      <c r="NW74" s="21"/>
      <c r="NX74" s="21"/>
      <c r="NY74" s="21"/>
      <c r="NZ74" s="21"/>
      <c r="OA74" s="21"/>
      <c r="OB74" s="21"/>
      <c r="OC74" s="21"/>
      <c r="OD74" s="21"/>
      <c r="OE74" s="21"/>
      <c r="OF74" s="21"/>
      <c r="OG74" s="21"/>
      <c r="OH74" s="21"/>
      <c r="OI74" s="21"/>
      <c r="OJ74" s="21"/>
      <c r="OK74" s="21"/>
      <c r="OL74" s="21"/>
      <c r="OM74" s="21"/>
      <c r="ON74" s="21"/>
      <c r="OO74" s="21"/>
      <c r="OP74" s="21"/>
      <c r="OQ74" s="21"/>
      <c r="OR74" s="21"/>
      <c r="OS74" s="21"/>
      <c r="OT74" s="21"/>
      <c r="OU74" s="21"/>
      <c r="OV74" s="21"/>
      <c r="OW74" s="21"/>
      <c r="OX74" s="21"/>
      <c r="OY74" s="21"/>
      <c r="OZ74" s="21"/>
      <c r="PA74" s="21"/>
      <c r="PB74" s="21"/>
      <c r="PC74" s="21"/>
      <c r="PD74" s="21"/>
      <c r="PE74" s="21"/>
      <c r="PF74" s="21"/>
      <c r="PG74" s="21"/>
      <c r="PH74" s="21"/>
      <c r="PI74" s="21"/>
      <c r="PJ74" s="21"/>
      <c r="PK74" s="21"/>
      <c r="PL74" s="21"/>
      <c r="PM74" s="21"/>
      <c r="PN74" s="21"/>
      <c r="PO74" s="21"/>
      <c r="PP74" s="21"/>
      <c r="PQ74" s="21"/>
      <c r="PR74" s="21"/>
      <c r="PS74" s="21"/>
      <c r="PT74" s="21"/>
      <c r="PU74" s="21"/>
      <c r="PV74" s="21"/>
      <c r="PW74" s="21"/>
      <c r="PX74" s="21"/>
      <c r="PY74" s="21"/>
      <c r="PZ74" s="21"/>
      <c r="QA74" s="21"/>
      <c r="QB74" s="21"/>
      <c r="QC74" s="21"/>
      <c r="QD74" s="21"/>
      <c r="QE74" s="21"/>
      <c r="QF74" s="21"/>
      <c r="QG74" s="21"/>
      <c r="QH74" s="21"/>
      <c r="QI74" s="21"/>
      <c r="QJ74" s="21"/>
      <c r="QK74" s="21"/>
      <c r="QL74" s="21"/>
      <c r="QM74" s="21"/>
      <c r="QN74" s="21"/>
      <c r="QO74" s="21"/>
      <c r="QP74" s="21"/>
      <c r="QQ74" s="21"/>
      <c r="QR74" s="21"/>
      <c r="QS74" s="21"/>
      <c r="QT74" s="21"/>
      <c r="QU74" s="21"/>
      <c r="QV74" s="21"/>
      <c r="QW74" s="21"/>
      <c r="QX74" s="21"/>
      <c r="QY74" s="21"/>
      <c r="QZ74" s="21"/>
      <c r="RA74" s="21"/>
      <c r="RB74" s="21"/>
      <c r="RC74" s="21"/>
      <c r="RD74" s="21"/>
      <c r="RE74" s="21"/>
      <c r="RF74" s="21"/>
      <c r="RG74" s="21"/>
      <c r="RH74" s="21"/>
      <c r="RI74" s="21"/>
      <c r="RJ74" s="21"/>
      <c r="RK74" s="21"/>
      <c r="RL74" s="21"/>
      <c r="RM74" s="21"/>
      <c r="RN74" s="21"/>
      <c r="RO74" s="21"/>
      <c r="RP74" s="21"/>
      <c r="RQ74" s="21"/>
      <c r="RR74" s="21"/>
      <c r="RS74" s="21"/>
      <c r="RT74" s="21"/>
      <c r="RU74" s="21"/>
      <c r="RV74" s="21"/>
      <c r="RW74" s="21"/>
      <c r="RX74" s="21"/>
      <c r="RY74" s="21"/>
      <c r="RZ74" s="21"/>
      <c r="SA74" s="21"/>
      <c r="SB74" s="21"/>
      <c r="SC74" s="21"/>
      <c r="SD74" s="21"/>
      <c r="SE74" s="21"/>
      <c r="SF74" s="21"/>
      <c r="SG74" s="21"/>
      <c r="SH74" s="21"/>
      <c r="SI74" s="21"/>
      <c r="SJ74" s="21"/>
      <c r="SK74" s="21"/>
      <c r="SL74" s="21"/>
      <c r="SM74" s="21"/>
      <c r="SN74" s="21"/>
      <c r="SO74" s="21"/>
      <c r="SP74" s="21"/>
      <c r="SQ74" s="21"/>
      <c r="SR74" s="21"/>
      <c r="SS74" s="21"/>
      <c r="ST74" s="21"/>
      <c r="SU74" s="21"/>
      <c r="SV74" s="21"/>
      <c r="SW74" s="21"/>
      <c r="SX74" s="21"/>
      <c r="SY74" s="21"/>
      <c r="SZ74" s="21"/>
      <c r="TA74" s="21"/>
      <c r="TB74" s="21"/>
      <c r="TC74" s="21"/>
      <c r="TD74" s="21"/>
      <c r="TE74" s="21"/>
      <c r="TF74" s="21"/>
      <c r="TG74" s="21"/>
      <c r="TH74" s="21"/>
      <c r="TI74" s="21"/>
      <c r="TJ74" s="21"/>
      <c r="TK74" s="21"/>
      <c r="TL74" s="21"/>
      <c r="TM74" s="21"/>
      <c r="TN74" s="21"/>
      <c r="TO74" s="21"/>
      <c r="TP74" s="21"/>
      <c r="TQ74" s="21"/>
      <c r="TR74" s="21"/>
      <c r="TS74" s="21"/>
      <c r="TT74" s="21"/>
      <c r="TU74" s="21"/>
      <c r="TV74" s="21"/>
      <c r="TW74" s="21"/>
      <c r="TX74" s="21"/>
      <c r="TY74" s="21"/>
      <c r="TZ74" s="21"/>
      <c r="UA74" s="21"/>
      <c r="UB74" s="21"/>
      <c r="UC74" s="21"/>
      <c r="UD74" s="21"/>
      <c r="UE74" s="21"/>
      <c r="UF74" s="21"/>
      <c r="UG74" s="21"/>
      <c r="UH74" s="21"/>
      <c r="UI74" s="21"/>
      <c r="UJ74" s="21"/>
      <c r="UK74" s="21"/>
      <c r="UL74" s="21"/>
      <c r="UM74" s="21"/>
      <c r="UN74" s="21"/>
      <c r="UO74" s="21"/>
      <c r="UP74" s="21"/>
      <c r="UQ74" s="21"/>
      <c r="UR74" s="21"/>
      <c r="US74" s="21"/>
      <c r="UT74" s="21"/>
      <c r="UU74" s="21"/>
      <c r="UV74" s="21"/>
      <c r="UW74" s="21"/>
      <c r="UX74" s="21"/>
      <c r="UY74" s="21"/>
      <c r="UZ74" s="21"/>
      <c r="VA74" s="21"/>
      <c r="VB74" s="21"/>
      <c r="VC74" s="21"/>
      <c r="VD74" s="21"/>
      <c r="VE74" s="21"/>
      <c r="VF74" s="21"/>
      <c r="VG74" s="21"/>
      <c r="VH74" s="21"/>
      <c r="VI74" s="21"/>
      <c r="VJ74" s="21"/>
      <c r="VK74" s="21"/>
      <c r="VL74" s="21"/>
      <c r="VM74" s="21"/>
      <c r="VN74" s="21"/>
      <c r="VO74" s="21"/>
      <c r="VP74" s="21"/>
      <c r="VQ74" s="21"/>
      <c r="VR74" s="21"/>
      <c r="VS74" s="21"/>
      <c r="VT74" s="21"/>
      <c r="VU74" s="21"/>
      <c r="VV74" s="21"/>
      <c r="VW74" s="21"/>
      <c r="VX74" s="21"/>
      <c r="VY74" s="21"/>
      <c r="VZ74" s="21"/>
      <c r="WA74" s="21"/>
      <c r="WB74" s="21"/>
      <c r="WC74" s="21"/>
      <c r="WD74" s="21"/>
      <c r="WE74" s="21"/>
      <c r="WF74" s="21"/>
      <c r="WG74" s="21"/>
      <c r="WH74" s="21"/>
      <c r="WI74" s="21"/>
      <c r="WJ74" s="21"/>
      <c r="WK74" s="21"/>
      <c r="WL74" s="21"/>
      <c r="WM74" s="21"/>
      <c r="WN74" s="21"/>
      <c r="WO74" s="21"/>
      <c r="WP74" s="21"/>
      <c r="WQ74" s="21"/>
      <c r="WR74" s="21"/>
      <c r="WS74" s="21"/>
      <c r="WT74" s="21"/>
      <c r="WU74" s="21"/>
      <c r="WV74" s="21"/>
      <c r="WW74" s="21"/>
      <c r="WX74" s="21"/>
      <c r="WY74" s="21"/>
      <c r="WZ74" s="21"/>
      <c r="XA74" s="21"/>
      <c r="XB74" s="21"/>
      <c r="XC74" s="21"/>
      <c r="XD74" s="21"/>
      <c r="XE74" s="21"/>
      <c r="XF74" s="21"/>
      <c r="XG74" s="21"/>
      <c r="XH74" s="21"/>
      <c r="XI74" s="21"/>
      <c r="XJ74" s="21"/>
      <c r="XK74" s="21"/>
      <c r="XL74" s="21"/>
      <c r="XM74" s="21"/>
      <c r="XN74" s="21"/>
      <c r="XO74" s="21"/>
      <c r="XP74" s="21"/>
      <c r="XQ74" s="21"/>
      <c r="XR74" s="21"/>
      <c r="XS74" s="21"/>
      <c r="XT74" s="21"/>
      <c r="XU74" s="21"/>
      <c r="XV74" s="21"/>
      <c r="XW74" s="21"/>
      <c r="XX74" s="21"/>
      <c r="XY74" s="21"/>
      <c r="XZ74" s="21"/>
      <c r="YA74" s="21"/>
      <c r="YB74" s="21"/>
      <c r="YC74" s="21"/>
      <c r="YD74" s="21"/>
      <c r="YE74" s="21"/>
      <c r="YF74" s="21"/>
      <c r="YG74" s="21"/>
      <c r="YH74" s="21"/>
      <c r="YI74" s="21"/>
      <c r="YJ74" s="21"/>
      <c r="YK74" s="21"/>
      <c r="YL74" s="21"/>
      <c r="YM74" s="21"/>
      <c r="YN74" s="21"/>
      <c r="YO74" s="21"/>
      <c r="YP74" s="21"/>
      <c r="YQ74" s="21"/>
      <c r="YR74" s="21"/>
      <c r="YS74" s="21"/>
      <c r="YT74" s="21"/>
      <c r="YU74" s="21"/>
      <c r="YV74" s="21"/>
      <c r="YW74" s="21"/>
      <c r="YX74" s="21"/>
      <c r="YY74" s="21"/>
      <c r="YZ74" s="21"/>
      <c r="ZA74" s="21"/>
      <c r="ZB74" s="21"/>
      <c r="ZC74" s="21"/>
      <c r="ZD74" s="21"/>
      <c r="ZE74" s="21"/>
      <c r="ZF74" s="21"/>
      <c r="ZG74" s="21"/>
      <c r="ZH74" s="21"/>
      <c r="ZI74" s="21"/>
      <c r="ZJ74" s="21"/>
      <c r="ZK74" s="21"/>
      <c r="ZL74" s="21"/>
      <c r="ZM74" s="21"/>
      <c r="ZN74" s="21"/>
      <c r="ZO74" s="21"/>
      <c r="ZP74" s="21"/>
      <c r="ZQ74" s="21"/>
      <c r="ZR74" s="21"/>
      <c r="ZS74" s="21"/>
      <c r="ZT74" s="21"/>
      <c r="ZU74" s="21"/>
      <c r="ZV74" s="21"/>
      <c r="ZW74" s="21"/>
      <c r="ZX74" s="21"/>
      <c r="ZY74" s="21"/>
      <c r="ZZ74" s="21"/>
      <c r="AAA74" s="21"/>
      <c r="AAB74" s="21"/>
      <c r="AAC74" s="21"/>
      <c r="AAD74" s="21"/>
      <c r="AAE74" s="21"/>
      <c r="AAF74" s="21"/>
      <c r="AAG74" s="21"/>
      <c r="AAH74" s="21"/>
      <c r="AAI74" s="21"/>
      <c r="AAJ74" s="21"/>
      <c r="AAK74" s="21"/>
      <c r="AAL74" s="21"/>
      <c r="AAM74" s="21"/>
      <c r="AAN74" s="21"/>
      <c r="AAO74" s="21"/>
      <c r="AAP74" s="21"/>
      <c r="AAQ74" s="21"/>
      <c r="AAR74" s="21"/>
      <c r="AAS74" s="21"/>
      <c r="AAT74" s="21"/>
      <c r="AAU74" s="21"/>
      <c r="AAV74" s="21"/>
      <c r="AAW74" s="21"/>
      <c r="AAX74" s="21"/>
      <c r="AAY74" s="21"/>
      <c r="AAZ74" s="21"/>
      <c r="ABA74" s="21"/>
      <c r="ABB74" s="21"/>
      <c r="ABC74" s="21"/>
      <c r="ABD74" s="21"/>
      <c r="ABE74" s="21"/>
      <c r="ABF74" s="21"/>
      <c r="ABG74" s="21"/>
      <c r="ABH74" s="21"/>
      <c r="ABI74" s="21"/>
      <c r="ABJ74" s="21"/>
      <c r="ABK74" s="21"/>
      <c r="ABL74" s="21"/>
      <c r="ABM74" s="21"/>
      <c r="ABN74" s="21"/>
      <c r="ABO74" s="21"/>
      <c r="ABP74" s="21"/>
      <c r="ABQ74" s="21"/>
      <c r="ABR74" s="21"/>
      <c r="ABS74" s="21"/>
      <c r="ABT74" s="21"/>
      <c r="ABU74" s="21"/>
      <c r="ABV74" s="21"/>
      <c r="ABW74" s="21"/>
      <c r="ABX74" s="21"/>
      <c r="ABY74" s="21"/>
      <c r="ABZ74" s="21"/>
      <c r="ACA74" s="21"/>
      <c r="ACB74" s="21"/>
      <c r="ACC74" s="21"/>
      <c r="ACD74" s="21"/>
      <c r="ACE74" s="21"/>
      <c r="ACF74" s="21"/>
      <c r="ACG74" s="21"/>
      <c r="ACH74" s="21"/>
      <c r="ACI74" s="21"/>
      <c r="ACJ74" s="21"/>
      <c r="ACK74" s="21"/>
      <c r="ACL74" s="21"/>
      <c r="ACM74" s="21"/>
      <c r="ACN74" s="21"/>
      <c r="ACO74" s="21"/>
      <c r="ACP74" s="21"/>
      <c r="ACQ74" s="21"/>
      <c r="ACR74" s="21"/>
      <c r="ACS74" s="21"/>
      <c r="ACT74" s="21"/>
      <c r="ACU74" s="21"/>
      <c r="ACV74" s="21"/>
      <c r="ACW74" s="21"/>
      <c r="ACX74" s="21"/>
      <c r="ACY74" s="21"/>
      <c r="ACZ74" s="21"/>
      <c r="ADA74" s="21"/>
      <c r="ADB74" s="21"/>
      <c r="ADC74" s="21"/>
      <c r="ADD74" s="21"/>
      <c r="ADE74" s="21"/>
      <c r="ADF74" s="21"/>
      <c r="ADG74" s="21"/>
      <c r="ADH74" s="21"/>
      <c r="ADI74" s="21"/>
      <c r="ADJ74" s="21"/>
      <c r="ADK74" s="21"/>
      <c r="ADL74" s="21"/>
      <c r="ADM74" s="21"/>
      <c r="ADN74" s="21"/>
      <c r="ADO74" s="21"/>
      <c r="ADP74" s="21"/>
      <c r="ADQ74" s="21"/>
      <c r="ADR74" s="21"/>
      <c r="ADS74" s="21"/>
      <c r="ADT74" s="21"/>
      <c r="ADU74" s="21"/>
      <c r="ADV74" s="21"/>
      <c r="ADW74" s="21"/>
      <c r="ADX74" s="21"/>
      <c r="ADY74" s="21"/>
      <c r="ADZ74" s="21"/>
      <c r="AEA74" s="21"/>
      <c r="AEB74" s="21"/>
      <c r="AEC74" s="21"/>
      <c r="AED74" s="21"/>
      <c r="AEE74" s="21"/>
      <c r="AEF74" s="21"/>
      <c r="AEG74" s="21"/>
      <c r="AEH74" s="21"/>
      <c r="AEI74" s="21"/>
      <c r="AEJ74" s="21"/>
      <c r="AEK74" s="21"/>
      <c r="AEL74" s="21"/>
      <c r="AEM74" s="21"/>
      <c r="AEN74" s="21"/>
      <c r="AEO74" s="21"/>
      <c r="AEP74" s="21"/>
      <c r="AEQ74" s="21"/>
    </row>
    <row r="75" spans="1:823" ht="28.5" customHeight="1" x14ac:dyDescent="0.35">
      <c r="A75" s="237"/>
      <c r="B75" s="10" t="s">
        <v>175</v>
      </c>
      <c r="C75" s="150" t="s">
        <v>12</v>
      </c>
      <c r="D75" s="252">
        <v>100</v>
      </c>
      <c r="E75" s="126" t="s">
        <v>52</v>
      </c>
      <c r="F75" s="12">
        <v>24</v>
      </c>
      <c r="G75" s="12" t="s">
        <v>196</v>
      </c>
      <c r="H75" s="127">
        <v>48</v>
      </c>
      <c r="I75" s="11" t="s">
        <v>103</v>
      </c>
      <c r="J75" s="27" t="s">
        <v>104</v>
      </c>
      <c r="K75" s="127"/>
      <c r="L75" s="13">
        <v>6.25</v>
      </c>
      <c r="M75" s="319">
        <f t="shared" si="4"/>
        <v>0</v>
      </c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  <c r="IV75" s="20"/>
      <c r="IW75" s="21"/>
      <c r="IX75" s="21"/>
      <c r="IY75" s="21"/>
      <c r="IZ75" s="21"/>
      <c r="JA75" s="21"/>
      <c r="JB75" s="21"/>
      <c r="JC75" s="21"/>
      <c r="JD75" s="21"/>
      <c r="JE75" s="21"/>
      <c r="JF75" s="21"/>
      <c r="JG75" s="21"/>
      <c r="JH75" s="21"/>
      <c r="JI75" s="21"/>
      <c r="JJ75" s="21"/>
      <c r="JK75" s="21"/>
      <c r="JL75" s="21"/>
      <c r="JM75" s="21"/>
      <c r="JN75" s="21"/>
      <c r="JO75" s="21"/>
      <c r="JP75" s="21"/>
      <c r="JQ75" s="21"/>
      <c r="JR75" s="21"/>
      <c r="JS75" s="21"/>
      <c r="JT75" s="21"/>
      <c r="JU75" s="21"/>
      <c r="JV75" s="21"/>
      <c r="JW75" s="21"/>
      <c r="JX75" s="21"/>
      <c r="JY75" s="21"/>
      <c r="JZ75" s="21"/>
      <c r="KA75" s="21"/>
      <c r="KB75" s="21"/>
      <c r="KC75" s="21"/>
      <c r="KD75" s="21"/>
      <c r="KE75" s="21"/>
      <c r="KF75" s="21"/>
      <c r="KG75" s="21"/>
      <c r="KH75" s="21"/>
      <c r="KI75" s="21"/>
      <c r="KJ75" s="21"/>
      <c r="KK75" s="21"/>
      <c r="KL75" s="21"/>
      <c r="KM75" s="21"/>
      <c r="KN75" s="21"/>
      <c r="KO75" s="21"/>
      <c r="KP75" s="21"/>
      <c r="KQ75" s="21"/>
      <c r="KR75" s="21"/>
      <c r="KS75" s="21"/>
      <c r="KT75" s="21"/>
      <c r="KU75" s="21"/>
      <c r="KV75" s="21"/>
      <c r="KW75" s="21"/>
      <c r="KX75" s="21"/>
      <c r="KY75" s="21"/>
      <c r="KZ75" s="21"/>
      <c r="LA75" s="21"/>
      <c r="LB75" s="21"/>
      <c r="LC75" s="21"/>
      <c r="LD75" s="21"/>
      <c r="LE75" s="21"/>
      <c r="LF75" s="21"/>
      <c r="LG75" s="21"/>
      <c r="LH75" s="21"/>
      <c r="LI75" s="21"/>
      <c r="LJ75" s="21"/>
      <c r="LK75" s="21"/>
      <c r="LL75" s="21"/>
      <c r="LM75" s="21"/>
      <c r="LN75" s="21"/>
      <c r="LO75" s="21"/>
      <c r="LP75" s="21"/>
      <c r="LQ75" s="21"/>
      <c r="LR75" s="21"/>
      <c r="LS75" s="21"/>
      <c r="LT75" s="21"/>
      <c r="LU75" s="21"/>
      <c r="LV75" s="21"/>
      <c r="LW75" s="21"/>
      <c r="LX75" s="21"/>
      <c r="LY75" s="21"/>
      <c r="LZ75" s="21"/>
      <c r="MA75" s="21"/>
      <c r="MB75" s="21"/>
      <c r="MC75" s="21"/>
      <c r="MD75" s="21"/>
      <c r="ME75" s="21"/>
      <c r="MF75" s="21"/>
      <c r="MG75" s="21"/>
      <c r="MH75" s="21"/>
      <c r="MI75" s="21"/>
      <c r="MJ75" s="21"/>
      <c r="MK75" s="21"/>
      <c r="ML75" s="21"/>
      <c r="MM75" s="21"/>
      <c r="MN75" s="21"/>
      <c r="MO75" s="21"/>
      <c r="MP75" s="21"/>
      <c r="MQ75" s="21"/>
      <c r="MR75" s="21"/>
      <c r="MS75" s="21"/>
      <c r="MT75" s="21"/>
      <c r="MU75" s="21"/>
      <c r="MV75" s="21"/>
      <c r="MW75" s="21"/>
      <c r="MX75" s="21"/>
      <c r="MY75" s="21"/>
      <c r="MZ75" s="21"/>
      <c r="NA75" s="21"/>
      <c r="NB75" s="21"/>
      <c r="NC75" s="21"/>
      <c r="ND75" s="21"/>
      <c r="NE75" s="21"/>
      <c r="NF75" s="21"/>
      <c r="NG75" s="21"/>
      <c r="NH75" s="21"/>
      <c r="NI75" s="21"/>
      <c r="NJ75" s="21"/>
      <c r="NK75" s="21"/>
      <c r="NL75" s="21"/>
      <c r="NM75" s="21"/>
      <c r="NN75" s="21"/>
      <c r="NO75" s="21"/>
      <c r="NP75" s="21"/>
      <c r="NQ75" s="21"/>
      <c r="NR75" s="21"/>
      <c r="NS75" s="21"/>
      <c r="NT75" s="21"/>
      <c r="NU75" s="21"/>
      <c r="NV75" s="21"/>
      <c r="NW75" s="21"/>
      <c r="NX75" s="21"/>
      <c r="NY75" s="21"/>
      <c r="NZ75" s="21"/>
      <c r="OA75" s="21"/>
      <c r="OB75" s="21"/>
      <c r="OC75" s="21"/>
      <c r="OD75" s="21"/>
      <c r="OE75" s="21"/>
      <c r="OF75" s="21"/>
      <c r="OG75" s="21"/>
      <c r="OH75" s="21"/>
      <c r="OI75" s="21"/>
      <c r="OJ75" s="21"/>
      <c r="OK75" s="21"/>
      <c r="OL75" s="21"/>
      <c r="OM75" s="21"/>
      <c r="ON75" s="21"/>
      <c r="OO75" s="21"/>
      <c r="OP75" s="21"/>
      <c r="OQ75" s="21"/>
      <c r="OR75" s="21"/>
      <c r="OS75" s="21"/>
      <c r="OT75" s="21"/>
      <c r="OU75" s="21"/>
      <c r="OV75" s="21"/>
      <c r="OW75" s="21"/>
      <c r="OX75" s="21"/>
      <c r="OY75" s="21"/>
      <c r="OZ75" s="21"/>
      <c r="PA75" s="21"/>
      <c r="PB75" s="21"/>
      <c r="PC75" s="21"/>
      <c r="PD75" s="21"/>
      <c r="PE75" s="21"/>
      <c r="PF75" s="21"/>
      <c r="PG75" s="21"/>
      <c r="PH75" s="21"/>
      <c r="PI75" s="21"/>
      <c r="PJ75" s="21"/>
      <c r="PK75" s="21"/>
      <c r="PL75" s="21"/>
      <c r="PM75" s="21"/>
      <c r="PN75" s="21"/>
      <c r="PO75" s="21"/>
      <c r="PP75" s="21"/>
      <c r="PQ75" s="21"/>
      <c r="PR75" s="21"/>
      <c r="PS75" s="21"/>
      <c r="PT75" s="21"/>
      <c r="PU75" s="21"/>
      <c r="PV75" s="21"/>
      <c r="PW75" s="21"/>
      <c r="PX75" s="21"/>
      <c r="PY75" s="21"/>
      <c r="PZ75" s="21"/>
      <c r="QA75" s="21"/>
      <c r="QB75" s="21"/>
      <c r="QC75" s="21"/>
      <c r="QD75" s="21"/>
      <c r="QE75" s="21"/>
      <c r="QF75" s="21"/>
      <c r="QG75" s="21"/>
      <c r="QH75" s="21"/>
      <c r="QI75" s="21"/>
      <c r="QJ75" s="21"/>
      <c r="QK75" s="21"/>
      <c r="QL75" s="21"/>
      <c r="QM75" s="21"/>
      <c r="QN75" s="21"/>
      <c r="QO75" s="21"/>
      <c r="QP75" s="21"/>
      <c r="QQ75" s="21"/>
      <c r="QR75" s="21"/>
      <c r="QS75" s="21"/>
      <c r="QT75" s="21"/>
      <c r="QU75" s="21"/>
      <c r="QV75" s="21"/>
      <c r="QW75" s="21"/>
      <c r="QX75" s="21"/>
      <c r="QY75" s="21"/>
      <c r="QZ75" s="21"/>
      <c r="RA75" s="21"/>
      <c r="RB75" s="21"/>
      <c r="RC75" s="21"/>
      <c r="RD75" s="21"/>
      <c r="RE75" s="21"/>
      <c r="RF75" s="21"/>
      <c r="RG75" s="21"/>
      <c r="RH75" s="21"/>
      <c r="RI75" s="21"/>
      <c r="RJ75" s="21"/>
      <c r="RK75" s="21"/>
      <c r="RL75" s="21"/>
      <c r="RM75" s="21"/>
      <c r="RN75" s="21"/>
      <c r="RO75" s="21"/>
      <c r="RP75" s="21"/>
      <c r="RQ75" s="21"/>
      <c r="RR75" s="21"/>
      <c r="RS75" s="21"/>
      <c r="RT75" s="21"/>
      <c r="RU75" s="21"/>
      <c r="RV75" s="21"/>
      <c r="RW75" s="21"/>
      <c r="RX75" s="21"/>
      <c r="RY75" s="21"/>
      <c r="RZ75" s="21"/>
      <c r="SA75" s="21"/>
      <c r="SB75" s="21"/>
      <c r="SC75" s="21"/>
      <c r="SD75" s="21"/>
      <c r="SE75" s="21"/>
      <c r="SF75" s="21"/>
      <c r="SG75" s="21"/>
      <c r="SH75" s="21"/>
      <c r="SI75" s="21"/>
      <c r="SJ75" s="21"/>
      <c r="SK75" s="21"/>
      <c r="SL75" s="21"/>
      <c r="SM75" s="21"/>
      <c r="SN75" s="21"/>
      <c r="SO75" s="21"/>
      <c r="SP75" s="21"/>
      <c r="SQ75" s="21"/>
      <c r="SR75" s="21"/>
      <c r="SS75" s="21"/>
      <c r="ST75" s="21"/>
      <c r="SU75" s="21"/>
      <c r="SV75" s="21"/>
      <c r="SW75" s="21"/>
      <c r="SX75" s="21"/>
      <c r="SY75" s="21"/>
      <c r="SZ75" s="21"/>
      <c r="TA75" s="21"/>
      <c r="TB75" s="21"/>
      <c r="TC75" s="21"/>
      <c r="TD75" s="21"/>
      <c r="TE75" s="21"/>
      <c r="TF75" s="21"/>
      <c r="TG75" s="21"/>
      <c r="TH75" s="21"/>
      <c r="TI75" s="21"/>
      <c r="TJ75" s="21"/>
      <c r="TK75" s="21"/>
      <c r="TL75" s="21"/>
      <c r="TM75" s="21"/>
      <c r="TN75" s="21"/>
      <c r="TO75" s="21"/>
      <c r="TP75" s="21"/>
      <c r="TQ75" s="21"/>
      <c r="TR75" s="21"/>
      <c r="TS75" s="21"/>
      <c r="TT75" s="21"/>
      <c r="TU75" s="21"/>
      <c r="TV75" s="21"/>
      <c r="TW75" s="21"/>
      <c r="TX75" s="21"/>
      <c r="TY75" s="21"/>
      <c r="TZ75" s="21"/>
      <c r="UA75" s="21"/>
      <c r="UB75" s="21"/>
      <c r="UC75" s="21"/>
      <c r="UD75" s="21"/>
      <c r="UE75" s="21"/>
      <c r="UF75" s="21"/>
      <c r="UG75" s="21"/>
      <c r="UH75" s="21"/>
      <c r="UI75" s="21"/>
      <c r="UJ75" s="21"/>
      <c r="UK75" s="21"/>
      <c r="UL75" s="21"/>
      <c r="UM75" s="21"/>
      <c r="UN75" s="21"/>
      <c r="UO75" s="21"/>
      <c r="UP75" s="21"/>
      <c r="UQ75" s="21"/>
      <c r="UR75" s="21"/>
      <c r="US75" s="21"/>
      <c r="UT75" s="21"/>
      <c r="UU75" s="21"/>
      <c r="UV75" s="21"/>
      <c r="UW75" s="21"/>
      <c r="UX75" s="21"/>
      <c r="UY75" s="21"/>
      <c r="UZ75" s="21"/>
      <c r="VA75" s="21"/>
      <c r="VB75" s="21"/>
      <c r="VC75" s="21"/>
      <c r="VD75" s="21"/>
      <c r="VE75" s="21"/>
      <c r="VF75" s="21"/>
      <c r="VG75" s="21"/>
      <c r="VH75" s="21"/>
      <c r="VI75" s="21"/>
      <c r="VJ75" s="21"/>
      <c r="VK75" s="21"/>
      <c r="VL75" s="21"/>
      <c r="VM75" s="21"/>
      <c r="VN75" s="21"/>
      <c r="VO75" s="21"/>
      <c r="VP75" s="21"/>
      <c r="VQ75" s="21"/>
      <c r="VR75" s="21"/>
      <c r="VS75" s="21"/>
      <c r="VT75" s="21"/>
      <c r="VU75" s="21"/>
      <c r="VV75" s="21"/>
      <c r="VW75" s="21"/>
      <c r="VX75" s="21"/>
      <c r="VY75" s="21"/>
      <c r="VZ75" s="21"/>
      <c r="WA75" s="21"/>
      <c r="WB75" s="21"/>
      <c r="WC75" s="21"/>
      <c r="WD75" s="21"/>
      <c r="WE75" s="21"/>
      <c r="WF75" s="21"/>
      <c r="WG75" s="21"/>
      <c r="WH75" s="21"/>
      <c r="WI75" s="21"/>
      <c r="WJ75" s="21"/>
      <c r="WK75" s="21"/>
      <c r="WL75" s="21"/>
      <c r="WM75" s="21"/>
      <c r="WN75" s="21"/>
      <c r="WO75" s="21"/>
      <c r="WP75" s="21"/>
      <c r="WQ75" s="21"/>
      <c r="WR75" s="21"/>
      <c r="WS75" s="21"/>
      <c r="WT75" s="21"/>
      <c r="WU75" s="21"/>
      <c r="WV75" s="21"/>
      <c r="WW75" s="21"/>
      <c r="WX75" s="21"/>
      <c r="WY75" s="21"/>
      <c r="WZ75" s="21"/>
      <c r="XA75" s="21"/>
      <c r="XB75" s="21"/>
      <c r="XC75" s="21"/>
      <c r="XD75" s="21"/>
      <c r="XE75" s="21"/>
      <c r="XF75" s="21"/>
      <c r="XG75" s="21"/>
      <c r="XH75" s="21"/>
      <c r="XI75" s="21"/>
      <c r="XJ75" s="21"/>
      <c r="XK75" s="21"/>
      <c r="XL75" s="21"/>
      <c r="XM75" s="21"/>
      <c r="XN75" s="21"/>
      <c r="XO75" s="21"/>
      <c r="XP75" s="21"/>
      <c r="XQ75" s="21"/>
      <c r="XR75" s="21"/>
      <c r="XS75" s="21"/>
      <c r="XT75" s="21"/>
      <c r="XU75" s="21"/>
      <c r="XV75" s="21"/>
      <c r="XW75" s="21"/>
      <c r="XX75" s="21"/>
      <c r="XY75" s="21"/>
      <c r="XZ75" s="21"/>
      <c r="YA75" s="21"/>
      <c r="YB75" s="21"/>
      <c r="YC75" s="21"/>
      <c r="YD75" s="21"/>
      <c r="YE75" s="21"/>
      <c r="YF75" s="21"/>
      <c r="YG75" s="21"/>
      <c r="YH75" s="21"/>
      <c r="YI75" s="21"/>
      <c r="YJ75" s="21"/>
      <c r="YK75" s="21"/>
      <c r="YL75" s="21"/>
      <c r="YM75" s="21"/>
      <c r="YN75" s="21"/>
      <c r="YO75" s="21"/>
      <c r="YP75" s="21"/>
      <c r="YQ75" s="21"/>
      <c r="YR75" s="21"/>
      <c r="YS75" s="21"/>
      <c r="YT75" s="21"/>
      <c r="YU75" s="21"/>
      <c r="YV75" s="21"/>
      <c r="YW75" s="21"/>
      <c r="YX75" s="21"/>
      <c r="YY75" s="21"/>
      <c r="YZ75" s="21"/>
      <c r="ZA75" s="21"/>
      <c r="ZB75" s="21"/>
      <c r="ZC75" s="21"/>
      <c r="ZD75" s="21"/>
      <c r="ZE75" s="21"/>
      <c r="ZF75" s="21"/>
      <c r="ZG75" s="21"/>
      <c r="ZH75" s="21"/>
      <c r="ZI75" s="21"/>
      <c r="ZJ75" s="21"/>
      <c r="ZK75" s="21"/>
      <c r="ZL75" s="21"/>
      <c r="ZM75" s="21"/>
      <c r="ZN75" s="21"/>
      <c r="ZO75" s="21"/>
      <c r="ZP75" s="21"/>
      <c r="ZQ75" s="21"/>
      <c r="ZR75" s="21"/>
      <c r="ZS75" s="21"/>
      <c r="ZT75" s="21"/>
      <c r="ZU75" s="21"/>
      <c r="ZV75" s="21"/>
      <c r="ZW75" s="21"/>
      <c r="ZX75" s="21"/>
      <c r="ZY75" s="21"/>
      <c r="ZZ75" s="21"/>
      <c r="AAA75" s="21"/>
      <c r="AAB75" s="21"/>
      <c r="AAC75" s="21"/>
      <c r="AAD75" s="21"/>
      <c r="AAE75" s="21"/>
      <c r="AAF75" s="21"/>
      <c r="AAG75" s="21"/>
      <c r="AAH75" s="21"/>
      <c r="AAI75" s="21"/>
      <c r="AAJ75" s="21"/>
      <c r="AAK75" s="21"/>
      <c r="AAL75" s="21"/>
      <c r="AAM75" s="21"/>
      <c r="AAN75" s="21"/>
      <c r="AAO75" s="21"/>
      <c r="AAP75" s="21"/>
      <c r="AAQ75" s="21"/>
      <c r="AAR75" s="21"/>
      <c r="AAS75" s="21"/>
      <c r="AAT75" s="21"/>
      <c r="AAU75" s="21"/>
      <c r="AAV75" s="21"/>
      <c r="AAW75" s="21"/>
      <c r="AAX75" s="21"/>
      <c r="AAY75" s="21"/>
      <c r="AAZ75" s="21"/>
      <c r="ABA75" s="21"/>
      <c r="ABB75" s="21"/>
      <c r="ABC75" s="21"/>
      <c r="ABD75" s="21"/>
      <c r="ABE75" s="21"/>
      <c r="ABF75" s="21"/>
      <c r="ABG75" s="21"/>
      <c r="ABH75" s="21"/>
      <c r="ABI75" s="21"/>
      <c r="ABJ75" s="21"/>
      <c r="ABK75" s="21"/>
      <c r="ABL75" s="21"/>
      <c r="ABM75" s="21"/>
      <c r="ABN75" s="21"/>
      <c r="ABO75" s="21"/>
      <c r="ABP75" s="21"/>
      <c r="ABQ75" s="21"/>
      <c r="ABR75" s="21"/>
      <c r="ABS75" s="21"/>
      <c r="ABT75" s="21"/>
      <c r="ABU75" s="21"/>
      <c r="ABV75" s="21"/>
      <c r="ABW75" s="21"/>
      <c r="ABX75" s="21"/>
      <c r="ABY75" s="21"/>
      <c r="ABZ75" s="21"/>
      <c r="ACA75" s="21"/>
      <c r="ACB75" s="21"/>
      <c r="ACC75" s="21"/>
      <c r="ACD75" s="21"/>
      <c r="ACE75" s="21"/>
      <c r="ACF75" s="21"/>
      <c r="ACG75" s="21"/>
      <c r="ACH75" s="21"/>
      <c r="ACI75" s="21"/>
      <c r="ACJ75" s="21"/>
      <c r="ACK75" s="21"/>
      <c r="ACL75" s="21"/>
      <c r="ACM75" s="21"/>
      <c r="ACN75" s="21"/>
      <c r="ACO75" s="21"/>
      <c r="ACP75" s="21"/>
      <c r="ACQ75" s="21"/>
      <c r="ACR75" s="21"/>
      <c r="ACS75" s="21"/>
      <c r="ACT75" s="21"/>
      <c r="ACU75" s="21"/>
      <c r="ACV75" s="21"/>
      <c r="ACW75" s="21"/>
      <c r="ACX75" s="21"/>
      <c r="ACY75" s="21"/>
      <c r="ACZ75" s="21"/>
      <c r="ADA75" s="21"/>
      <c r="ADB75" s="21"/>
      <c r="ADC75" s="21"/>
      <c r="ADD75" s="21"/>
      <c r="ADE75" s="21"/>
      <c r="ADF75" s="21"/>
      <c r="ADG75" s="21"/>
      <c r="ADH75" s="21"/>
      <c r="ADI75" s="21"/>
      <c r="ADJ75" s="21"/>
      <c r="ADK75" s="21"/>
      <c r="ADL75" s="21"/>
      <c r="ADM75" s="21"/>
      <c r="ADN75" s="21"/>
      <c r="ADO75" s="21"/>
      <c r="ADP75" s="21"/>
      <c r="ADQ75" s="21"/>
      <c r="ADR75" s="21"/>
      <c r="ADS75" s="21"/>
      <c r="ADT75" s="21"/>
      <c r="ADU75" s="21"/>
      <c r="ADV75" s="21"/>
      <c r="ADW75" s="21"/>
      <c r="ADX75" s="21"/>
      <c r="ADY75" s="21"/>
      <c r="ADZ75" s="21"/>
      <c r="AEA75" s="21"/>
      <c r="AEB75" s="21"/>
      <c r="AEC75" s="21"/>
      <c r="AED75" s="21"/>
      <c r="AEE75" s="21"/>
      <c r="AEF75" s="21"/>
      <c r="AEG75" s="21"/>
      <c r="AEH75" s="21"/>
      <c r="AEI75" s="21"/>
      <c r="AEJ75" s="21"/>
      <c r="AEK75" s="21"/>
      <c r="AEL75" s="21"/>
      <c r="AEM75" s="21"/>
      <c r="AEN75" s="21"/>
      <c r="AEO75" s="21"/>
      <c r="AEP75" s="21"/>
      <c r="AEQ75" s="21"/>
    </row>
    <row r="76" spans="1:823" ht="28.5" customHeight="1" x14ac:dyDescent="0.35">
      <c r="A76" s="278"/>
      <c r="B76" s="56" t="s">
        <v>176</v>
      </c>
      <c r="C76" s="168" t="s">
        <v>12</v>
      </c>
      <c r="D76" s="277">
        <v>100</v>
      </c>
      <c r="E76" s="164" t="s">
        <v>52</v>
      </c>
      <c r="F76" s="165">
        <v>24</v>
      </c>
      <c r="G76" s="165" t="s">
        <v>196</v>
      </c>
      <c r="H76" s="166">
        <v>48</v>
      </c>
      <c r="I76" s="57" t="s">
        <v>105</v>
      </c>
      <c r="J76" s="58" t="s">
        <v>106</v>
      </c>
      <c r="K76" s="166"/>
      <c r="L76" s="59">
        <v>6.25</v>
      </c>
      <c r="M76" s="325">
        <f t="shared" si="4"/>
        <v>0</v>
      </c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  <c r="IV76" s="20"/>
      <c r="IW76" s="21"/>
      <c r="IX76" s="21"/>
      <c r="IY76" s="21"/>
      <c r="IZ76" s="21"/>
      <c r="JA76" s="21"/>
      <c r="JB76" s="21"/>
      <c r="JC76" s="21"/>
      <c r="JD76" s="21"/>
      <c r="JE76" s="21"/>
      <c r="JF76" s="21"/>
      <c r="JG76" s="21"/>
      <c r="JH76" s="21"/>
      <c r="JI76" s="21"/>
      <c r="JJ76" s="21"/>
      <c r="JK76" s="21"/>
      <c r="JL76" s="21"/>
      <c r="JM76" s="21"/>
      <c r="JN76" s="21"/>
      <c r="JO76" s="21"/>
      <c r="JP76" s="21"/>
      <c r="JQ76" s="21"/>
      <c r="JR76" s="21"/>
      <c r="JS76" s="21"/>
      <c r="JT76" s="21"/>
      <c r="JU76" s="21"/>
      <c r="JV76" s="21"/>
      <c r="JW76" s="21"/>
      <c r="JX76" s="21"/>
      <c r="JY76" s="21"/>
      <c r="JZ76" s="21"/>
      <c r="KA76" s="21"/>
      <c r="KB76" s="21"/>
      <c r="KC76" s="21"/>
      <c r="KD76" s="21"/>
      <c r="KE76" s="21"/>
      <c r="KF76" s="21"/>
      <c r="KG76" s="21"/>
      <c r="KH76" s="21"/>
      <c r="KI76" s="21"/>
      <c r="KJ76" s="21"/>
      <c r="KK76" s="21"/>
      <c r="KL76" s="21"/>
      <c r="KM76" s="21"/>
      <c r="KN76" s="21"/>
      <c r="KO76" s="21"/>
      <c r="KP76" s="21"/>
      <c r="KQ76" s="21"/>
      <c r="KR76" s="21"/>
      <c r="KS76" s="21"/>
      <c r="KT76" s="21"/>
      <c r="KU76" s="21"/>
      <c r="KV76" s="21"/>
      <c r="KW76" s="21"/>
      <c r="KX76" s="21"/>
      <c r="KY76" s="21"/>
      <c r="KZ76" s="21"/>
      <c r="LA76" s="21"/>
      <c r="LB76" s="21"/>
      <c r="LC76" s="21"/>
      <c r="LD76" s="21"/>
      <c r="LE76" s="21"/>
      <c r="LF76" s="21"/>
      <c r="LG76" s="21"/>
      <c r="LH76" s="21"/>
      <c r="LI76" s="21"/>
      <c r="LJ76" s="21"/>
      <c r="LK76" s="21"/>
      <c r="LL76" s="21"/>
      <c r="LM76" s="21"/>
      <c r="LN76" s="21"/>
      <c r="LO76" s="21"/>
      <c r="LP76" s="21"/>
      <c r="LQ76" s="21"/>
      <c r="LR76" s="21"/>
      <c r="LS76" s="21"/>
      <c r="LT76" s="21"/>
      <c r="LU76" s="21"/>
      <c r="LV76" s="21"/>
      <c r="LW76" s="21"/>
      <c r="LX76" s="21"/>
      <c r="LY76" s="21"/>
      <c r="LZ76" s="21"/>
      <c r="MA76" s="21"/>
      <c r="MB76" s="21"/>
      <c r="MC76" s="21"/>
      <c r="MD76" s="21"/>
      <c r="ME76" s="21"/>
      <c r="MF76" s="21"/>
      <c r="MG76" s="21"/>
      <c r="MH76" s="21"/>
      <c r="MI76" s="21"/>
      <c r="MJ76" s="21"/>
      <c r="MK76" s="21"/>
      <c r="ML76" s="21"/>
      <c r="MM76" s="21"/>
      <c r="MN76" s="21"/>
      <c r="MO76" s="21"/>
      <c r="MP76" s="21"/>
      <c r="MQ76" s="21"/>
      <c r="MR76" s="21"/>
      <c r="MS76" s="21"/>
      <c r="MT76" s="21"/>
      <c r="MU76" s="21"/>
      <c r="MV76" s="21"/>
      <c r="MW76" s="21"/>
      <c r="MX76" s="21"/>
      <c r="MY76" s="21"/>
      <c r="MZ76" s="21"/>
      <c r="NA76" s="21"/>
      <c r="NB76" s="21"/>
      <c r="NC76" s="21"/>
      <c r="ND76" s="21"/>
      <c r="NE76" s="21"/>
      <c r="NF76" s="21"/>
      <c r="NG76" s="21"/>
      <c r="NH76" s="21"/>
      <c r="NI76" s="21"/>
      <c r="NJ76" s="21"/>
      <c r="NK76" s="21"/>
      <c r="NL76" s="21"/>
      <c r="NM76" s="21"/>
      <c r="NN76" s="21"/>
      <c r="NO76" s="21"/>
      <c r="NP76" s="21"/>
      <c r="NQ76" s="21"/>
      <c r="NR76" s="21"/>
      <c r="NS76" s="21"/>
      <c r="NT76" s="21"/>
      <c r="NU76" s="21"/>
      <c r="NV76" s="21"/>
      <c r="NW76" s="21"/>
      <c r="NX76" s="21"/>
      <c r="NY76" s="21"/>
      <c r="NZ76" s="21"/>
      <c r="OA76" s="21"/>
      <c r="OB76" s="21"/>
      <c r="OC76" s="21"/>
      <c r="OD76" s="21"/>
      <c r="OE76" s="21"/>
      <c r="OF76" s="21"/>
      <c r="OG76" s="21"/>
      <c r="OH76" s="21"/>
      <c r="OI76" s="21"/>
      <c r="OJ76" s="21"/>
      <c r="OK76" s="21"/>
      <c r="OL76" s="21"/>
      <c r="OM76" s="21"/>
      <c r="ON76" s="21"/>
      <c r="OO76" s="21"/>
      <c r="OP76" s="21"/>
      <c r="OQ76" s="21"/>
      <c r="OR76" s="21"/>
      <c r="OS76" s="21"/>
      <c r="OT76" s="21"/>
      <c r="OU76" s="21"/>
      <c r="OV76" s="21"/>
      <c r="OW76" s="21"/>
      <c r="OX76" s="21"/>
      <c r="OY76" s="21"/>
      <c r="OZ76" s="21"/>
      <c r="PA76" s="21"/>
      <c r="PB76" s="21"/>
      <c r="PC76" s="21"/>
      <c r="PD76" s="21"/>
      <c r="PE76" s="21"/>
      <c r="PF76" s="21"/>
      <c r="PG76" s="21"/>
      <c r="PH76" s="21"/>
      <c r="PI76" s="21"/>
      <c r="PJ76" s="21"/>
      <c r="PK76" s="21"/>
      <c r="PL76" s="21"/>
      <c r="PM76" s="21"/>
      <c r="PN76" s="21"/>
      <c r="PO76" s="21"/>
      <c r="PP76" s="21"/>
      <c r="PQ76" s="21"/>
      <c r="PR76" s="21"/>
      <c r="PS76" s="21"/>
      <c r="PT76" s="21"/>
      <c r="PU76" s="21"/>
      <c r="PV76" s="21"/>
      <c r="PW76" s="21"/>
      <c r="PX76" s="21"/>
      <c r="PY76" s="21"/>
      <c r="PZ76" s="21"/>
      <c r="QA76" s="21"/>
      <c r="QB76" s="21"/>
      <c r="QC76" s="21"/>
      <c r="QD76" s="21"/>
      <c r="QE76" s="21"/>
      <c r="QF76" s="21"/>
      <c r="QG76" s="21"/>
      <c r="QH76" s="21"/>
      <c r="QI76" s="21"/>
      <c r="QJ76" s="21"/>
      <c r="QK76" s="21"/>
      <c r="QL76" s="21"/>
      <c r="QM76" s="21"/>
      <c r="QN76" s="21"/>
      <c r="QO76" s="21"/>
      <c r="QP76" s="21"/>
      <c r="QQ76" s="21"/>
      <c r="QR76" s="21"/>
      <c r="QS76" s="21"/>
      <c r="QT76" s="21"/>
      <c r="QU76" s="21"/>
      <c r="QV76" s="21"/>
      <c r="QW76" s="21"/>
      <c r="QX76" s="21"/>
      <c r="QY76" s="21"/>
      <c r="QZ76" s="21"/>
      <c r="RA76" s="21"/>
      <c r="RB76" s="21"/>
      <c r="RC76" s="21"/>
      <c r="RD76" s="21"/>
      <c r="RE76" s="21"/>
      <c r="RF76" s="21"/>
      <c r="RG76" s="21"/>
      <c r="RH76" s="21"/>
      <c r="RI76" s="21"/>
      <c r="RJ76" s="21"/>
      <c r="RK76" s="21"/>
      <c r="RL76" s="21"/>
      <c r="RM76" s="21"/>
      <c r="RN76" s="21"/>
      <c r="RO76" s="21"/>
      <c r="RP76" s="21"/>
      <c r="RQ76" s="21"/>
      <c r="RR76" s="21"/>
      <c r="RS76" s="21"/>
      <c r="RT76" s="21"/>
      <c r="RU76" s="21"/>
      <c r="RV76" s="21"/>
      <c r="RW76" s="21"/>
      <c r="RX76" s="21"/>
      <c r="RY76" s="21"/>
      <c r="RZ76" s="21"/>
      <c r="SA76" s="21"/>
      <c r="SB76" s="21"/>
      <c r="SC76" s="21"/>
      <c r="SD76" s="21"/>
      <c r="SE76" s="21"/>
      <c r="SF76" s="21"/>
      <c r="SG76" s="21"/>
      <c r="SH76" s="21"/>
      <c r="SI76" s="21"/>
      <c r="SJ76" s="21"/>
      <c r="SK76" s="21"/>
      <c r="SL76" s="21"/>
      <c r="SM76" s="21"/>
      <c r="SN76" s="21"/>
      <c r="SO76" s="21"/>
      <c r="SP76" s="21"/>
      <c r="SQ76" s="21"/>
      <c r="SR76" s="21"/>
      <c r="SS76" s="21"/>
      <c r="ST76" s="21"/>
      <c r="SU76" s="21"/>
      <c r="SV76" s="21"/>
      <c r="SW76" s="21"/>
      <c r="SX76" s="21"/>
      <c r="SY76" s="21"/>
      <c r="SZ76" s="21"/>
      <c r="TA76" s="21"/>
      <c r="TB76" s="21"/>
      <c r="TC76" s="21"/>
      <c r="TD76" s="21"/>
      <c r="TE76" s="21"/>
      <c r="TF76" s="21"/>
      <c r="TG76" s="21"/>
      <c r="TH76" s="21"/>
      <c r="TI76" s="21"/>
      <c r="TJ76" s="21"/>
      <c r="TK76" s="21"/>
      <c r="TL76" s="21"/>
      <c r="TM76" s="21"/>
      <c r="TN76" s="21"/>
      <c r="TO76" s="21"/>
      <c r="TP76" s="21"/>
      <c r="TQ76" s="21"/>
      <c r="TR76" s="21"/>
      <c r="TS76" s="21"/>
      <c r="TT76" s="21"/>
      <c r="TU76" s="21"/>
      <c r="TV76" s="21"/>
      <c r="TW76" s="21"/>
      <c r="TX76" s="21"/>
      <c r="TY76" s="21"/>
      <c r="TZ76" s="21"/>
      <c r="UA76" s="21"/>
      <c r="UB76" s="21"/>
      <c r="UC76" s="21"/>
      <c r="UD76" s="21"/>
      <c r="UE76" s="21"/>
      <c r="UF76" s="21"/>
      <c r="UG76" s="21"/>
      <c r="UH76" s="21"/>
      <c r="UI76" s="21"/>
      <c r="UJ76" s="21"/>
      <c r="UK76" s="21"/>
      <c r="UL76" s="21"/>
      <c r="UM76" s="21"/>
      <c r="UN76" s="21"/>
      <c r="UO76" s="21"/>
      <c r="UP76" s="21"/>
      <c r="UQ76" s="21"/>
      <c r="UR76" s="21"/>
      <c r="US76" s="21"/>
      <c r="UT76" s="21"/>
      <c r="UU76" s="21"/>
      <c r="UV76" s="21"/>
      <c r="UW76" s="21"/>
      <c r="UX76" s="21"/>
      <c r="UY76" s="21"/>
      <c r="UZ76" s="21"/>
      <c r="VA76" s="21"/>
      <c r="VB76" s="21"/>
      <c r="VC76" s="21"/>
      <c r="VD76" s="21"/>
      <c r="VE76" s="21"/>
      <c r="VF76" s="21"/>
      <c r="VG76" s="21"/>
      <c r="VH76" s="21"/>
      <c r="VI76" s="21"/>
      <c r="VJ76" s="21"/>
      <c r="VK76" s="21"/>
      <c r="VL76" s="21"/>
      <c r="VM76" s="21"/>
      <c r="VN76" s="21"/>
      <c r="VO76" s="21"/>
      <c r="VP76" s="21"/>
      <c r="VQ76" s="21"/>
      <c r="VR76" s="21"/>
      <c r="VS76" s="21"/>
      <c r="VT76" s="21"/>
      <c r="VU76" s="21"/>
      <c r="VV76" s="21"/>
      <c r="VW76" s="21"/>
      <c r="VX76" s="21"/>
      <c r="VY76" s="21"/>
      <c r="VZ76" s="21"/>
      <c r="WA76" s="21"/>
      <c r="WB76" s="21"/>
      <c r="WC76" s="21"/>
      <c r="WD76" s="21"/>
      <c r="WE76" s="21"/>
      <c r="WF76" s="21"/>
      <c r="WG76" s="21"/>
      <c r="WH76" s="21"/>
      <c r="WI76" s="21"/>
      <c r="WJ76" s="21"/>
      <c r="WK76" s="21"/>
      <c r="WL76" s="21"/>
      <c r="WM76" s="21"/>
      <c r="WN76" s="21"/>
      <c r="WO76" s="21"/>
      <c r="WP76" s="21"/>
      <c r="WQ76" s="21"/>
      <c r="WR76" s="21"/>
      <c r="WS76" s="21"/>
      <c r="WT76" s="21"/>
      <c r="WU76" s="21"/>
      <c r="WV76" s="21"/>
      <c r="WW76" s="21"/>
      <c r="WX76" s="21"/>
      <c r="WY76" s="21"/>
      <c r="WZ76" s="21"/>
      <c r="XA76" s="21"/>
      <c r="XB76" s="21"/>
      <c r="XC76" s="21"/>
      <c r="XD76" s="21"/>
      <c r="XE76" s="21"/>
      <c r="XF76" s="21"/>
      <c r="XG76" s="21"/>
      <c r="XH76" s="21"/>
      <c r="XI76" s="21"/>
      <c r="XJ76" s="21"/>
      <c r="XK76" s="21"/>
      <c r="XL76" s="21"/>
      <c r="XM76" s="21"/>
      <c r="XN76" s="21"/>
      <c r="XO76" s="21"/>
      <c r="XP76" s="21"/>
      <c r="XQ76" s="21"/>
      <c r="XR76" s="21"/>
      <c r="XS76" s="21"/>
      <c r="XT76" s="21"/>
      <c r="XU76" s="21"/>
      <c r="XV76" s="21"/>
      <c r="XW76" s="21"/>
      <c r="XX76" s="21"/>
      <c r="XY76" s="21"/>
      <c r="XZ76" s="21"/>
      <c r="YA76" s="21"/>
      <c r="YB76" s="21"/>
      <c r="YC76" s="21"/>
      <c r="YD76" s="21"/>
      <c r="YE76" s="21"/>
      <c r="YF76" s="21"/>
      <c r="YG76" s="21"/>
      <c r="YH76" s="21"/>
      <c r="YI76" s="21"/>
      <c r="YJ76" s="21"/>
      <c r="YK76" s="21"/>
      <c r="YL76" s="21"/>
      <c r="YM76" s="21"/>
      <c r="YN76" s="21"/>
      <c r="YO76" s="21"/>
      <c r="YP76" s="21"/>
      <c r="YQ76" s="21"/>
      <c r="YR76" s="21"/>
      <c r="YS76" s="21"/>
      <c r="YT76" s="21"/>
      <c r="YU76" s="21"/>
      <c r="YV76" s="21"/>
      <c r="YW76" s="21"/>
      <c r="YX76" s="21"/>
      <c r="YY76" s="21"/>
      <c r="YZ76" s="21"/>
      <c r="ZA76" s="21"/>
      <c r="ZB76" s="21"/>
      <c r="ZC76" s="21"/>
      <c r="ZD76" s="21"/>
      <c r="ZE76" s="21"/>
      <c r="ZF76" s="21"/>
      <c r="ZG76" s="21"/>
      <c r="ZH76" s="21"/>
      <c r="ZI76" s="21"/>
      <c r="ZJ76" s="21"/>
      <c r="ZK76" s="21"/>
      <c r="ZL76" s="21"/>
      <c r="ZM76" s="21"/>
      <c r="ZN76" s="21"/>
      <c r="ZO76" s="21"/>
      <c r="ZP76" s="21"/>
      <c r="ZQ76" s="21"/>
      <c r="ZR76" s="21"/>
      <c r="ZS76" s="21"/>
      <c r="ZT76" s="21"/>
      <c r="ZU76" s="21"/>
      <c r="ZV76" s="21"/>
      <c r="ZW76" s="21"/>
      <c r="ZX76" s="21"/>
      <c r="ZY76" s="21"/>
      <c r="ZZ76" s="21"/>
      <c r="AAA76" s="21"/>
      <c r="AAB76" s="21"/>
      <c r="AAC76" s="21"/>
      <c r="AAD76" s="21"/>
      <c r="AAE76" s="21"/>
      <c r="AAF76" s="21"/>
      <c r="AAG76" s="21"/>
      <c r="AAH76" s="21"/>
      <c r="AAI76" s="21"/>
      <c r="AAJ76" s="21"/>
      <c r="AAK76" s="21"/>
      <c r="AAL76" s="21"/>
      <c r="AAM76" s="21"/>
      <c r="AAN76" s="21"/>
      <c r="AAO76" s="21"/>
      <c r="AAP76" s="21"/>
      <c r="AAQ76" s="21"/>
      <c r="AAR76" s="21"/>
      <c r="AAS76" s="21"/>
      <c r="AAT76" s="21"/>
      <c r="AAU76" s="21"/>
      <c r="AAV76" s="21"/>
      <c r="AAW76" s="21"/>
      <c r="AAX76" s="21"/>
      <c r="AAY76" s="21"/>
      <c r="AAZ76" s="21"/>
      <c r="ABA76" s="21"/>
      <c r="ABB76" s="21"/>
      <c r="ABC76" s="21"/>
      <c r="ABD76" s="21"/>
      <c r="ABE76" s="21"/>
      <c r="ABF76" s="21"/>
      <c r="ABG76" s="21"/>
      <c r="ABH76" s="21"/>
      <c r="ABI76" s="21"/>
      <c r="ABJ76" s="21"/>
      <c r="ABK76" s="21"/>
      <c r="ABL76" s="21"/>
      <c r="ABM76" s="21"/>
      <c r="ABN76" s="21"/>
      <c r="ABO76" s="21"/>
      <c r="ABP76" s="21"/>
      <c r="ABQ76" s="21"/>
      <c r="ABR76" s="21"/>
      <c r="ABS76" s="21"/>
      <c r="ABT76" s="21"/>
      <c r="ABU76" s="21"/>
      <c r="ABV76" s="21"/>
      <c r="ABW76" s="21"/>
      <c r="ABX76" s="21"/>
      <c r="ABY76" s="21"/>
      <c r="ABZ76" s="21"/>
      <c r="ACA76" s="21"/>
      <c r="ACB76" s="21"/>
      <c r="ACC76" s="21"/>
      <c r="ACD76" s="21"/>
      <c r="ACE76" s="21"/>
      <c r="ACF76" s="21"/>
      <c r="ACG76" s="21"/>
      <c r="ACH76" s="21"/>
      <c r="ACI76" s="21"/>
      <c r="ACJ76" s="21"/>
      <c r="ACK76" s="21"/>
      <c r="ACL76" s="21"/>
      <c r="ACM76" s="21"/>
      <c r="ACN76" s="21"/>
      <c r="ACO76" s="21"/>
      <c r="ACP76" s="21"/>
      <c r="ACQ76" s="21"/>
      <c r="ACR76" s="21"/>
      <c r="ACS76" s="21"/>
      <c r="ACT76" s="21"/>
      <c r="ACU76" s="21"/>
      <c r="ACV76" s="21"/>
      <c r="ACW76" s="21"/>
      <c r="ACX76" s="21"/>
      <c r="ACY76" s="21"/>
      <c r="ACZ76" s="21"/>
      <c r="ADA76" s="21"/>
      <c r="ADB76" s="21"/>
      <c r="ADC76" s="21"/>
      <c r="ADD76" s="21"/>
      <c r="ADE76" s="21"/>
      <c r="ADF76" s="21"/>
      <c r="ADG76" s="21"/>
      <c r="ADH76" s="21"/>
      <c r="ADI76" s="21"/>
      <c r="ADJ76" s="21"/>
      <c r="ADK76" s="21"/>
      <c r="ADL76" s="21"/>
      <c r="ADM76" s="21"/>
      <c r="ADN76" s="21"/>
      <c r="ADO76" s="21"/>
      <c r="ADP76" s="21"/>
      <c r="ADQ76" s="21"/>
      <c r="ADR76" s="21"/>
      <c r="ADS76" s="21"/>
      <c r="ADT76" s="21"/>
      <c r="ADU76" s="21"/>
      <c r="ADV76" s="21"/>
      <c r="ADW76" s="21"/>
      <c r="ADX76" s="21"/>
      <c r="ADY76" s="21"/>
      <c r="ADZ76" s="21"/>
      <c r="AEA76" s="21"/>
      <c r="AEB76" s="21"/>
      <c r="AEC76" s="21"/>
      <c r="AED76" s="21"/>
      <c r="AEE76" s="21"/>
      <c r="AEF76" s="21"/>
      <c r="AEG76" s="21"/>
      <c r="AEH76" s="21"/>
      <c r="AEI76" s="21"/>
      <c r="AEJ76" s="21"/>
      <c r="AEK76" s="21"/>
      <c r="AEL76" s="21"/>
      <c r="AEM76" s="21"/>
      <c r="AEN76" s="21"/>
      <c r="AEO76" s="21"/>
      <c r="AEP76" s="21"/>
      <c r="AEQ76" s="21"/>
    </row>
    <row r="77" spans="1:823" ht="28.5" customHeight="1" x14ac:dyDescent="0.35">
      <c r="A77" s="237" t="s">
        <v>52</v>
      </c>
      <c r="B77" s="10" t="s">
        <v>177</v>
      </c>
      <c r="C77" s="150" t="s">
        <v>12</v>
      </c>
      <c r="D77" s="252">
        <v>100</v>
      </c>
      <c r="E77" s="126" t="s">
        <v>52</v>
      </c>
      <c r="F77" s="12">
        <v>24</v>
      </c>
      <c r="G77" s="12" t="s">
        <v>196</v>
      </c>
      <c r="H77" s="127">
        <v>48</v>
      </c>
      <c r="I77" s="11" t="s">
        <v>178</v>
      </c>
      <c r="J77" s="27" t="s">
        <v>107</v>
      </c>
      <c r="K77" s="127"/>
      <c r="L77" s="13">
        <v>6.25</v>
      </c>
      <c r="M77" s="319">
        <f t="shared" si="4"/>
        <v>0</v>
      </c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  <c r="IV77" s="20"/>
      <c r="IW77" s="21"/>
      <c r="IX77" s="21"/>
      <c r="IY77" s="21"/>
      <c r="IZ77" s="21"/>
      <c r="JA77" s="21"/>
      <c r="JB77" s="21"/>
      <c r="JC77" s="21"/>
      <c r="JD77" s="21"/>
      <c r="JE77" s="21"/>
      <c r="JF77" s="21"/>
      <c r="JG77" s="21"/>
      <c r="JH77" s="21"/>
      <c r="JI77" s="21"/>
      <c r="JJ77" s="21"/>
      <c r="JK77" s="21"/>
      <c r="JL77" s="21"/>
      <c r="JM77" s="21"/>
      <c r="JN77" s="21"/>
      <c r="JO77" s="21"/>
      <c r="JP77" s="21"/>
      <c r="JQ77" s="21"/>
      <c r="JR77" s="21"/>
      <c r="JS77" s="21"/>
      <c r="JT77" s="21"/>
      <c r="JU77" s="21"/>
      <c r="JV77" s="21"/>
      <c r="JW77" s="21"/>
      <c r="JX77" s="21"/>
      <c r="JY77" s="21"/>
      <c r="JZ77" s="21"/>
      <c r="KA77" s="21"/>
      <c r="KB77" s="21"/>
      <c r="KC77" s="21"/>
      <c r="KD77" s="21"/>
      <c r="KE77" s="21"/>
      <c r="KF77" s="21"/>
      <c r="KG77" s="21"/>
      <c r="KH77" s="21"/>
      <c r="KI77" s="21"/>
      <c r="KJ77" s="21"/>
      <c r="KK77" s="21"/>
      <c r="KL77" s="21"/>
      <c r="KM77" s="21"/>
      <c r="KN77" s="21"/>
      <c r="KO77" s="21"/>
      <c r="KP77" s="21"/>
      <c r="KQ77" s="21"/>
      <c r="KR77" s="21"/>
      <c r="KS77" s="21"/>
      <c r="KT77" s="21"/>
      <c r="KU77" s="21"/>
      <c r="KV77" s="21"/>
      <c r="KW77" s="21"/>
      <c r="KX77" s="21"/>
      <c r="KY77" s="21"/>
      <c r="KZ77" s="21"/>
      <c r="LA77" s="21"/>
      <c r="LB77" s="21"/>
      <c r="LC77" s="21"/>
      <c r="LD77" s="21"/>
      <c r="LE77" s="21"/>
      <c r="LF77" s="21"/>
      <c r="LG77" s="21"/>
      <c r="LH77" s="21"/>
      <c r="LI77" s="21"/>
      <c r="LJ77" s="21"/>
      <c r="LK77" s="21"/>
      <c r="LL77" s="21"/>
      <c r="LM77" s="21"/>
      <c r="LN77" s="21"/>
      <c r="LO77" s="21"/>
      <c r="LP77" s="21"/>
      <c r="LQ77" s="21"/>
      <c r="LR77" s="21"/>
      <c r="LS77" s="21"/>
      <c r="LT77" s="21"/>
      <c r="LU77" s="21"/>
      <c r="LV77" s="21"/>
      <c r="LW77" s="21"/>
      <c r="LX77" s="21"/>
      <c r="LY77" s="21"/>
      <c r="LZ77" s="21"/>
      <c r="MA77" s="21"/>
      <c r="MB77" s="21"/>
      <c r="MC77" s="21"/>
      <c r="MD77" s="21"/>
      <c r="ME77" s="21"/>
      <c r="MF77" s="21"/>
      <c r="MG77" s="21"/>
      <c r="MH77" s="21"/>
      <c r="MI77" s="21"/>
      <c r="MJ77" s="21"/>
      <c r="MK77" s="21"/>
      <c r="ML77" s="21"/>
      <c r="MM77" s="21"/>
      <c r="MN77" s="21"/>
      <c r="MO77" s="21"/>
      <c r="MP77" s="21"/>
      <c r="MQ77" s="21"/>
      <c r="MR77" s="21"/>
      <c r="MS77" s="21"/>
      <c r="MT77" s="21"/>
      <c r="MU77" s="21"/>
      <c r="MV77" s="21"/>
      <c r="MW77" s="21"/>
      <c r="MX77" s="21"/>
      <c r="MY77" s="21"/>
      <c r="MZ77" s="21"/>
      <c r="NA77" s="21"/>
      <c r="NB77" s="21"/>
      <c r="NC77" s="21"/>
      <c r="ND77" s="21"/>
      <c r="NE77" s="21"/>
      <c r="NF77" s="21"/>
      <c r="NG77" s="21"/>
      <c r="NH77" s="21"/>
      <c r="NI77" s="21"/>
      <c r="NJ77" s="21"/>
      <c r="NK77" s="21"/>
      <c r="NL77" s="21"/>
      <c r="NM77" s="21"/>
      <c r="NN77" s="21"/>
      <c r="NO77" s="21"/>
      <c r="NP77" s="21"/>
      <c r="NQ77" s="21"/>
      <c r="NR77" s="21"/>
      <c r="NS77" s="21"/>
      <c r="NT77" s="21"/>
      <c r="NU77" s="21"/>
      <c r="NV77" s="21"/>
      <c r="NW77" s="21"/>
      <c r="NX77" s="21"/>
      <c r="NY77" s="21"/>
      <c r="NZ77" s="21"/>
      <c r="OA77" s="21"/>
      <c r="OB77" s="21"/>
      <c r="OC77" s="21"/>
      <c r="OD77" s="21"/>
      <c r="OE77" s="21"/>
      <c r="OF77" s="21"/>
      <c r="OG77" s="21"/>
      <c r="OH77" s="21"/>
      <c r="OI77" s="21"/>
      <c r="OJ77" s="21"/>
      <c r="OK77" s="21"/>
      <c r="OL77" s="21"/>
      <c r="OM77" s="21"/>
      <c r="ON77" s="21"/>
      <c r="OO77" s="21"/>
      <c r="OP77" s="21"/>
      <c r="OQ77" s="21"/>
      <c r="OR77" s="21"/>
      <c r="OS77" s="21"/>
      <c r="OT77" s="21"/>
      <c r="OU77" s="21"/>
      <c r="OV77" s="21"/>
      <c r="OW77" s="21"/>
      <c r="OX77" s="21"/>
      <c r="OY77" s="21"/>
      <c r="OZ77" s="21"/>
      <c r="PA77" s="21"/>
      <c r="PB77" s="21"/>
      <c r="PC77" s="21"/>
      <c r="PD77" s="21"/>
      <c r="PE77" s="21"/>
      <c r="PF77" s="21"/>
      <c r="PG77" s="21"/>
      <c r="PH77" s="21"/>
      <c r="PI77" s="21"/>
      <c r="PJ77" s="21"/>
      <c r="PK77" s="21"/>
      <c r="PL77" s="21"/>
      <c r="PM77" s="21"/>
      <c r="PN77" s="21"/>
      <c r="PO77" s="21"/>
      <c r="PP77" s="21"/>
      <c r="PQ77" s="21"/>
      <c r="PR77" s="21"/>
      <c r="PS77" s="21"/>
      <c r="PT77" s="21"/>
      <c r="PU77" s="21"/>
      <c r="PV77" s="21"/>
      <c r="PW77" s="21"/>
      <c r="PX77" s="21"/>
      <c r="PY77" s="21"/>
      <c r="PZ77" s="21"/>
      <c r="QA77" s="21"/>
      <c r="QB77" s="21"/>
      <c r="QC77" s="21"/>
      <c r="QD77" s="21"/>
      <c r="QE77" s="21"/>
      <c r="QF77" s="21"/>
      <c r="QG77" s="21"/>
      <c r="QH77" s="21"/>
      <c r="QI77" s="21"/>
      <c r="QJ77" s="21"/>
      <c r="QK77" s="21"/>
      <c r="QL77" s="21"/>
      <c r="QM77" s="21"/>
      <c r="QN77" s="21"/>
      <c r="QO77" s="21"/>
      <c r="QP77" s="21"/>
      <c r="QQ77" s="21"/>
      <c r="QR77" s="21"/>
      <c r="QS77" s="21"/>
      <c r="QT77" s="21"/>
      <c r="QU77" s="21"/>
      <c r="QV77" s="21"/>
      <c r="QW77" s="21"/>
      <c r="QX77" s="21"/>
      <c r="QY77" s="21"/>
      <c r="QZ77" s="21"/>
      <c r="RA77" s="21"/>
      <c r="RB77" s="21"/>
      <c r="RC77" s="21"/>
      <c r="RD77" s="21"/>
      <c r="RE77" s="21"/>
      <c r="RF77" s="21"/>
      <c r="RG77" s="21"/>
      <c r="RH77" s="21"/>
      <c r="RI77" s="21"/>
      <c r="RJ77" s="21"/>
      <c r="RK77" s="21"/>
      <c r="RL77" s="21"/>
      <c r="RM77" s="21"/>
      <c r="RN77" s="21"/>
      <c r="RO77" s="21"/>
      <c r="RP77" s="21"/>
      <c r="RQ77" s="21"/>
      <c r="RR77" s="21"/>
      <c r="RS77" s="21"/>
      <c r="RT77" s="21"/>
      <c r="RU77" s="21"/>
      <c r="RV77" s="21"/>
      <c r="RW77" s="21"/>
      <c r="RX77" s="21"/>
      <c r="RY77" s="21"/>
      <c r="RZ77" s="21"/>
      <c r="SA77" s="21"/>
      <c r="SB77" s="21"/>
      <c r="SC77" s="21"/>
      <c r="SD77" s="21"/>
      <c r="SE77" s="21"/>
      <c r="SF77" s="21"/>
      <c r="SG77" s="21"/>
      <c r="SH77" s="21"/>
      <c r="SI77" s="21"/>
      <c r="SJ77" s="21"/>
      <c r="SK77" s="21"/>
      <c r="SL77" s="21"/>
      <c r="SM77" s="21"/>
      <c r="SN77" s="21"/>
      <c r="SO77" s="21"/>
      <c r="SP77" s="21"/>
      <c r="SQ77" s="21"/>
      <c r="SR77" s="21"/>
      <c r="SS77" s="21"/>
      <c r="ST77" s="21"/>
      <c r="SU77" s="21"/>
      <c r="SV77" s="21"/>
      <c r="SW77" s="21"/>
      <c r="SX77" s="21"/>
      <c r="SY77" s="21"/>
      <c r="SZ77" s="21"/>
      <c r="TA77" s="21"/>
      <c r="TB77" s="21"/>
      <c r="TC77" s="21"/>
      <c r="TD77" s="21"/>
      <c r="TE77" s="21"/>
      <c r="TF77" s="21"/>
      <c r="TG77" s="21"/>
      <c r="TH77" s="21"/>
      <c r="TI77" s="21"/>
      <c r="TJ77" s="21"/>
      <c r="TK77" s="21"/>
      <c r="TL77" s="21"/>
      <c r="TM77" s="21"/>
      <c r="TN77" s="21"/>
      <c r="TO77" s="21"/>
      <c r="TP77" s="21"/>
      <c r="TQ77" s="21"/>
      <c r="TR77" s="21"/>
      <c r="TS77" s="21"/>
      <c r="TT77" s="21"/>
      <c r="TU77" s="21"/>
      <c r="TV77" s="21"/>
      <c r="TW77" s="21"/>
      <c r="TX77" s="21"/>
      <c r="TY77" s="21"/>
      <c r="TZ77" s="21"/>
      <c r="UA77" s="21"/>
      <c r="UB77" s="21"/>
      <c r="UC77" s="21"/>
      <c r="UD77" s="21"/>
      <c r="UE77" s="21"/>
      <c r="UF77" s="21"/>
      <c r="UG77" s="21"/>
      <c r="UH77" s="21"/>
      <c r="UI77" s="21"/>
      <c r="UJ77" s="21"/>
      <c r="UK77" s="21"/>
      <c r="UL77" s="21"/>
      <c r="UM77" s="21"/>
      <c r="UN77" s="21"/>
      <c r="UO77" s="21"/>
      <c r="UP77" s="21"/>
      <c r="UQ77" s="21"/>
      <c r="UR77" s="21"/>
      <c r="US77" s="21"/>
      <c r="UT77" s="21"/>
      <c r="UU77" s="21"/>
      <c r="UV77" s="21"/>
      <c r="UW77" s="21"/>
      <c r="UX77" s="21"/>
      <c r="UY77" s="21"/>
      <c r="UZ77" s="21"/>
      <c r="VA77" s="21"/>
      <c r="VB77" s="21"/>
      <c r="VC77" s="21"/>
      <c r="VD77" s="21"/>
      <c r="VE77" s="21"/>
      <c r="VF77" s="21"/>
      <c r="VG77" s="21"/>
      <c r="VH77" s="21"/>
      <c r="VI77" s="21"/>
      <c r="VJ77" s="21"/>
      <c r="VK77" s="21"/>
      <c r="VL77" s="21"/>
      <c r="VM77" s="21"/>
      <c r="VN77" s="21"/>
      <c r="VO77" s="21"/>
      <c r="VP77" s="21"/>
      <c r="VQ77" s="21"/>
      <c r="VR77" s="21"/>
      <c r="VS77" s="21"/>
      <c r="VT77" s="21"/>
      <c r="VU77" s="21"/>
      <c r="VV77" s="21"/>
      <c r="VW77" s="21"/>
      <c r="VX77" s="21"/>
      <c r="VY77" s="21"/>
      <c r="VZ77" s="21"/>
      <c r="WA77" s="21"/>
      <c r="WB77" s="21"/>
      <c r="WC77" s="21"/>
      <c r="WD77" s="21"/>
      <c r="WE77" s="21"/>
      <c r="WF77" s="21"/>
      <c r="WG77" s="21"/>
      <c r="WH77" s="21"/>
      <c r="WI77" s="21"/>
      <c r="WJ77" s="21"/>
      <c r="WK77" s="21"/>
      <c r="WL77" s="21"/>
      <c r="WM77" s="21"/>
      <c r="WN77" s="21"/>
      <c r="WO77" s="21"/>
      <c r="WP77" s="21"/>
      <c r="WQ77" s="21"/>
      <c r="WR77" s="21"/>
      <c r="WS77" s="21"/>
      <c r="WT77" s="21"/>
      <c r="WU77" s="21"/>
      <c r="WV77" s="21"/>
      <c r="WW77" s="21"/>
      <c r="WX77" s="21"/>
      <c r="WY77" s="21"/>
      <c r="WZ77" s="21"/>
      <c r="XA77" s="21"/>
      <c r="XB77" s="21"/>
      <c r="XC77" s="21"/>
      <c r="XD77" s="21"/>
      <c r="XE77" s="21"/>
      <c r="XF77" s="21"/>
      <c r="XG77" s="21"/>
      <c r="XH77" s="21"/>
      <c r="XI77" s="21"/>
      <c r="XJ77" s="21"/>
      <c r="XK77" s="21"/>
      <c r="XL77" s="21"/>
      <c r="XM77" s="21"/>
      <c r="XN77" s="21"/>
      <c r="XO77" s="21"/>
      <c r="XP77" s="21"/>
      <c r="XQ77" s="21"/>
      <c r="XR77" s="21"/>
      <c r="XS77" s="21"/>
      <c r="XT77" s="21"/>
      <c r="XU77" s="21"/>
      <c r="XV77" s="21"/>
      <c r="XW77" s="21"/>
      <c r="XX77" s="21"/>
      <c r="XY77" s="21"/>
      <c r="XZ77" s="21"/>
      <c r="YA77" s="21"/>
      <c r="YB77" s="21"/>
      <c r="YC77" s="21"/>
      <c r="YD77" s="21"/>
      <c r="YE77" s="21"/>
      <c r="YF77" s="21"/>
      <c r="YG77" s="21"/>
      <c r="YH77" s="21"/>
      <c r="YI77" s="21"/>
      <c r="YJ77" s="21"/>
      <c r="YK77" s="21"/>
      <c r="YL77" s="21"/>
      <c r="YM77" s="21"/>
      <c r="YN77" s="21"/>
      <c r="YO77" s="21"/>
      <c r="YP77" s="21"/>
      <c r="YQ77" s="21"/>
      <c r="YR77" s="21"/>
      <c r="YS77" s="21"/>
      <c r="YT77" s="21"/>
      <c r="YU77" s="21"/>
      <c r="YV77" s="21"/>
      <c r="YW77" s="21"/>
      <c r="YX77" s="21"/>
      <c r="YY77" s="21"/>
      <c r="YZ77" s="21"/>
      <c r="ZA77" s="21"/>
      <c r="ZB77" s="21"/>
      <c r="ZC77" s="21"/>
      <c r="ZD77" s="21"/>
      <c r="ZE77" s="21"/>
      <c r="ZF77" s="21"/>
      <c r="ZG77" s="21"/>
      <c r="ZH77" s="21"/>
      <c r="ZI77" s="21"/>
      <c r="ZJ77" s="21"/>
      <c r="ZK77" s="21"/>
      <c r="ZL77" s="21"/>
      <c r="ZM77" s="21"/>
      <c r="ZN77" s="21"/>
      <c r="ZO77" s="21"/>
      <c r="ZP77" s="21"/>
      <c r="ZQ77" s="21"/>
      <c r="ZR77" s="21"/>
      <c r="ZS77" s="21"/>
      <c r="ZT77" s="21"/>
      <c r="ZU77" s="21"/>
      <c r="ZV77" s="21"/>
      <c r="ZW77" s="21"/>
      <c r="ZX77" s="21"/>
      <c r="ZY77" s="21"/>
      <c r="ZZ77" s="21"/>
      <c r="AAA77" s="21"/>
      <c r="AAB77" s="21"/>
      <c r="AAC77" s="21"/>
      <c r="AAD77" s="21"/>
      <c r="AAE77" s="21"/>
      <c r="AAF77" s="21"/>
      <c r="AAG77" s="21"/>
      <c r="AAH77" s="21"/>
      <c r="AAI77" s="21"/>
      <c r="AAJ77" s="21"/>
      <c r="AAK77" s="21"/>
      <c r="AAL77" s="21"/>
      <c r="AAM77" s="21"/>
      <c r="AAN77" s="21"/>
      <c r="AAO77" s="21"/>
      <c r="AAP77" s="21"/>
      <c r="AAQ77" s="21"/>
      <c r="AAR77" s="21"/>
      <c r="AAS77" s="21"/>
      <c r="AAT77" s="21"/>
      <c r="AAU77" s="21"/>
      <c r="AAV77" s="21"/>
      <c r="AAW77" s="21"/>
      <c r="AAX77" s="21"/>
      <c r="AAY77" s="21"/>
      <c r="AAZ77" s="21"/>
      <c r="ABA77" s="21"/>
      <c r="ABB77" s="21"/>
      <c r="ABC77" s="21"/>
      <c r="ABD77" s="21"/>
      <c r="ABE77" s="21"/>
      <c r="ABF77" s="21"/>
      <c r="ABG77" s="21"/>
      <c r="ABH77" s="21"/>
      <c r="ABI77" s="21"/>
      <c r="ABJ77" s="21"/>
      <c r="ABK77" s="21"/>
      <c r="ABL77" s="21"/>
      <c r="ABM77" s="21"/>
      <c r="ABN77" s="21"/>
      <c r="ABO77" s="21"/>
      <c r="ABP77" s="21"/>
      <c r="ABQ77" s="21"/>
      <c r="ABR77" s="21"/>
      <c r="ABS77" s="21"/>
      <c r="ABT77" s="21"/>
      <c r="ABU77" s="21"/>
      <c r="ABV77" s="21"/>
      <c r="ABW77" s="21"/>
      <c r="ABX77" s="21"/>
      <c r="ABY77" s="21"/>
      <c r="ABZ77" s="21"/>
      <c r="ACA77" s="21"/>
      <c r="ACB77" s="21"/>
      <c r="ACC77" s="21"/>
      <c r="ACD77" s="21"/>
      <c r="ACE77" s="21"/>
      <c r="ACF77" s="21"/>
      <c r="ACG77" s="21"/>
      <c r="ACH77" s="21"/>
      <c r="ACI77" s="21"/>
      <c r="ACJ77" s="21"/>
      <c r="ACK77" s="21"/>
      <c r="ACL77" s="21"/>
      <c r="ACM77" s="21"/>
      <c r="ACN77" s="21"/>
      <c r="ACO77" s="21"/>
      <c r="ACP77" s="21"/>
      <c r="ACQ77" s="21"/>
      <c r="ACR77" s="21"/>
      <c r="ACS77" s="21"/>
      <c r="ACT77" s="21"/>
      <c r="ACU77" s="21"/>
      <c r="ACV77" s="21"/>
      <c r="ACW77" s="21"/>
      <c r="ACX77" s="21"/>
      <c r="ACY77" s="21"/>
      <c r="ACZ77" s="21"/>
      <c r="ADA77" s="21"/>
      <c r="ADB77" s="21"/>
      <c r="ADC77" s="21"/>
      <c r="ADD77" s="21"/>
      <c r="ADE77" s="21"/>
      <c r="ADF77" s="21"/>
      <c r="ADG77" s="21"/>
      <c r="ADH77" s="21"/>
      <c r="ADI77" s="21"/>
      <c r="ADJ77" s="21"/>
      <c r="ADK77" s="21"/>
      <c r="ADL77" s="21"/>
      <c r="ADM77" s="21"/>
      <c r="ADN77" s="21"/>
      <c r="ADO77" s="21"/>
      <c r="ADP77" s="21"/>
      <c r="ADQ77" s="21"/>
      <c r="ADR77" s="21"/>
      <c r="ADS77" s="21"/>
      <c r="ADT77" s="21"/>
      <c r="ADU77" s="21"/>
      <c r="ADV77" s="21"/>
      <c r="ADW77" s="21"/>
      <c r="ADX77" s="21"/>
      <c r="ADY77" s="21"/>
      <c r="ADZ77" s="21"/>
      <c r="AEA77" s="21"/>
      <c r="AEB77" s="21"/>
      <c r="AEC77" s="21"/>
      <c r="AED77" s="21"/>
      <c r="AEE77" s="21"/>
      <c r="AEF77" s="21"/>
      <c r="AEG77" s="21"/>
      <c r="AEH77" s="21"/>
      <c r="AEI77" s="21"/>
      <c r="AEJ77" s="21"/>
      <c r="AEK77" s="21"/>
      <c r="AEL77" s="21"/>
      <c r="AEM77" s="21"/>
      <c r="AEN77" s="21"/>
      <c r="AEO77" s="21"/>
      <c r="AEP77" s="21"/>
      <c r="AEQ77" s="21"/>
    </row>
    <row r="78" spans="1:823" ht="28.5" customHeight="1" x14ac:dyDescent="0.35">
      <c r="A78" s="278" t="s">
        <v>52</v>
      </c>
      <c r="B78" s="56" t="s">
        <v>161</v>
      </c>
      <c r="C78" s="163" t="s">
        <v>12</v>
      </c>
      <c r="D78" s="280">
        <v>100</v>
      </c>
      <c r="E78" s="164" t="s">
        <v>52</v>
      </c>
      <c r="F78" s="281">
        <v>24</v>
      </c>
      <c r="G78" s="165" t="s">
        <v>196</v>
      </c>
      <c r="H78" s="166">
        <v>48</v>
      </c>
      <c r="I78" s="57" t="s">
        <v>163</v>
      </c>
      <c r="J78" s="58"/>
      <c r="K78" s="166"/>
      <c r="L78" s="59">
        <v>6.25</v>
      </c>
      <c r="M78" s="325">
        <f t="shared" si="4"/>
        <v>0</v>
      </c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  <c r="IV78" s="20"/>
      <c r="IW78" s="21"/>
      <c r="IX78" s="21"/>
      <c r="IY78" s="21"/>
      <c r="IZ78" s="21"/>
      <c r="JA78" s="21"/>
      <c r="JB78" s="21"/>
      <c r="JC78" s="21"/>
      <c r="JD78" s="21"/>
      <c r="JE78" s="21"/>
      <c r="JF78" s="21"/>
      <c r="JG78" s="21"/>
      <c r="JH78" s="21"/>
      <c r="JI78" s="21"/>
      <c r="JJ78" s="21"/>
      <c r="JK78" s="21"/>
      <c r="JL78" s="21"/>
      <c r="JM78" s="21"/>
      <c r="JN78" s="21"/>
      <c r="JO78" s="21"/>
      <c r="JP78" s="21"/>
      <c r="JQ78" s="21"/>
      <c r="JR78" s="21"/>
      <c r="JS78" s="21"/>
      <c r="JT78" s="21"/>
      <c r="JU78" s="21"/>
      <c r="JV78" s="21"/>
      <c r="JW78" s="21"/>
      <c r="JX78" s="21"/>
      <c r="JY78" s="21"/>
      <c r="JZ78" s="21"/>
      <c r="KA78" s="21"/>
      <c r="KB78" s="21"/>
      <c r="KC78" s="21"/>
      <c r="KD78" s="21"/>
      <c r="KE78" s="21"/>
      <c r="KF78" s="21"/>
      <c r="KG78" s="21"/>
      <c r="KH78" s="21"/>
      <c r="KI78" s="21"/>
      <c r="KJ78" s="21"/>
      <c r="KK78" s="21"/>
      <c r="KL78" s="21"/>
      <c r="KM78" s="21"/>
      <c r="KN78" s="21"/>
      <c r="KO78" s="21"/>
      <c r="KP78" s="21"/>
      <c r="KQ78" s="21"/>
      <c r="KR78" s="21"/>
      <c r="KS78" s="21"/>
      <c r="KT78" s="21"/>
      <c r="KU78" s="21"/>
      <c r="KV78" s="21"/>
      <c r="KW78" s="21"/>
      <c r="KX78" s="21"/>
      <c r="KY78" s="21"/>
      <c r="KZ78" s="21"/>
      <c r="LA78" s="21"/>
      <c r="LB78" s="21"/>
      <c r="LC78" s="21"/>
      <c r="LD78" s="21"/>
      <c r="LE78" s="21"/>
      <c r="LF78" s="21"/>
      <c r="LG78" s="21"/>
      <c r="LH78" s="21"/>
      <c r="LI78" s="21"/>
      <c r="LJ78" s="21"/>
      <c r="LK78" s="21"/>
      <c r="LL78" s="21"/>
      <c r="LM78" s="21"/>
      <c r="LN78" s="21"/>
      <c r="LO78" s="21"/>
      <c r="LP78" s="21"/>
      <c r="LQ78" s="21"/>
      <c r="LR78" s="21"/>
      <c r="LS78" s="21"/>
      <c r="LT78" s="21"/>
      <c r="LU78" s="21"/>
      <c r="LV78" s="21"/>
      <c r="LW78" s="21"/>
      <c r="LX78" s="21"/>
      <c r="LY78" s="21"/>
      <c r="LZ78" s="21"/>
      <c r="MA78" s="21"/>
      <c r="MB78" s="21"/>
      <c r="MC78" s="21"/>
      <c r="MD78" s="21"/>
      <c r="ME78" s="21"/>
      <c r="MF78" s="21"/>
      <c r="MG78" s="21"/>
      <c r="MH78" s="21"/>
      <c r="MI78" s="21"/>
      <c r="MJ78" s="21"/>
      <c r="MK78" s="21"/>
      <c r="ML78" s="21"/>
      <c r="MM78" s="21"/>
      <c r="MN78" s="21"/>
      <c r="MO78" s="21"/>
      <c r="MP78" s="21"/>
      <c r="MQ78" s="21"/>
      <c r="MR78" s="21"/>
      <c r="MS78" s="21"/>
      <c r="MT78" s="21"/>
      <c r="MU78" s="21"/>
      <c r="MV78" s="21"/>
      <c r="MW78" s="21"/>
      <c r="MX78" s="21"/>
      <c r="MY78" s="21"/>
      <c r="MZ78" s="21"/>
      <c r="NA78" s="21"/>
      <c r="NB78" s="21"/>
      <c r="NC78" s="21"/>
      <c r="ND78" s="21"/>
      <c r="NE78" s="21"/>
      <c r="NF78" s="21"/>
      <c r="NG78" s="21"/>
      <c r="NH78" s="21"/>
      <c r="NI78" s="21"/>
      <c r="NJ78" s="21"/>
      <c r="NK78" s="21"/>
      <c r="NL78" s="21"/>
      <c r="NM78" s="21"/>
      <c r="NN78" s="21"/>
      <c r="NO78" s="21"/>
      <c r="NP78" s="21"/>
      <c r="NQ78" s="21"/>
      <c r="NR78" s="21"/>
      <c r="NS78" s="21"/>
      <c r="NT78" s="21"/>
      <c r="NU78" s="21"/>
      <c r="NV78" s="21"/>
      <c r="NW78" s="21"/>
      <c r="NX78" s="21"/>
      <c r="NY78" s="21"/>
      <c r="NZ78" s="21"/>
      <c r="OA78" s="21"/>
      <c r="OB78" s="21"/>
      <c r="OC78" s="21"/>
      <c r="OD78" s="21"/>
      <c r="OE78" s="21"/>
      <c r="OF78" s="21"/>
      <c r="OG78" s="21"/>
      <c r="OH78" s="21"/>
      <c r="OI78" s="21"/>
      <c r="OJ78" s="21"/>
      <c r="OK78" s="21"/>
      <c r="OL78" s="21"/>
      <c r="OM78" s="21"/>
      <c r="ON78" s="21"/>
      <c r="OO78" s="21"/>
      <c r="OP78" s="21"/>
      <c r="OQ78" s="21"/>
      <c r="OR78" s="21"/>
      <c r="OS78" s="21"/>
      <c r="OT78" s="21"/>
      <c r="OU78" s="21"/>
      <c r="OV78" s="21"/>
      <c r="OW78" s="21"/>
      <c r="OX78" s="21"/>
      <c r="OY78" s="21"/>
      <c r="OZ78" s="21"/>
      <c r="PA78" s="21"/>
      <c r="PB78" s="21"/>
      <c r="PC78" s="21"/>
      <c r="PD78" s="21"/>
      <c r="PE78" s="21"/>
      <c r="PF78" s="21"/>
      <c r="PG78" s="21"/>
      <c r="PH78" s="21"/>
      <c r="PI78" s="21"/>
      <c r="PJ78" s="21"/>
      <c r="PK78" s="21"/>
      <c r="PL78" s="21"/>
      <c r="PM78" s="21"/>
      <c r="PN78" s="21"/>
      <c r="PO78" s="21"/>
      <c r="PP78" s="21"/>
      <c r="PQ78" s="21"/>
      <c r="PR78" s="21"/>
      <c r="PS78" s="21"/>
      <c r="PT78" s="21"/>
      <c r="PU78" s="21"/>
      <c r="PV78" s="21"/>
      <c r="PW78" s="21"/>
      <c r="PX78" s="21"/>
      <c r="PY78" s="21"/>
      <c r="PZ78" s="21"/>
      <c r="QA78" s="21"/>
      <c r="QB78" s="21"/>
      <c r="QC78" s="21"/>
      <c r="QD78" s="21"/>
      <c r="QE78" s="21"/>
      <c r="QF78" s="21"/>
      <c r="QG78" s="21"/>
      <c r="QH78" s="21"/>
      <c r="QI78" s="21"/>
      <c r="QJ78" s="21"/>
      <c r="QK78" s="21"/>
      <c r="QL78" s="21"/>
      <c r="QM78" s="21"/>
      <c r="QN78" s="21"/>
      <c r="QO78" s="21"/>
      <c r="QP78" s="21"/>
      <c r="QQ78" s="21"/>
      <c r="QR78" s="21"/>
      <c r="QS78" s="21"/>
      <c r="QT78" s="21"/>
      <c r="QU78" s="21"/>
      <c r="QV78" s="21"/>
      <c r="QW78" s="21"/>
      <c r="QX78" s="21"/>
      <c r="QY78" s="21"/>
      <c r="QZ78" s="21"/>
      <c r="RA78" s="21"/>
      <c r="RB78" s="21"/>
      <c r="RC78" s="21"/>
      <c r="RD78" s="21"/>
      <c r="RE78" s="21"/>
      <c r="RF78" s="21"/>
      <c r="RG78" s="21"/>
      <c r="RH78" s="21"/>
      <c r="RI78" s="21"/>
      <c r="RJ78" s="21"/>
      <c r="RK78" s="21"/>
      <c r="RL78" s="21"/>
      <c r="RM78" s="21"/>
      <c r="RN78" s="21"/>
      <c r="RO78" s="21"/>
      <c r="RP78" s="21"/>
      <c r="RQ78" s="21"/>
      <c r="RR78" s="21"/>
      <c r="RS78" s="21"/>
      <c r="RT78" s="21"/>
      <c r="RU78" s="21"/>
      <c r="RV78" s="21"/>
      <c r="RW78" s="21"/>
      <c r="RX78" s="21"/>
      <c r="RY78" s="21"/>
      <c r="RZ78" s="21"/>
      <c r="SA78" s="21"/>
      <c r="SB78" s="21"/>
      <c r="SC78" s="21"/>
      <c r="SD78" s="21"/>
      <c r="SE78" s="21"/>
      <c r="SF78" s="21"/>
      <c r="SG78" s="21"/>
      <c r="SH78" s="21"/>
      <c r="SI78" s="21"/>
      <c r="SJ78" s="21"/>
      <c r="SK78" s="21"/>
      <c r="SL78" s="21"/>
      <c r="SM78" s="21"/>
      <c r="SN78" s="21"/>
      <c r="SO78" s="21"/>
      <c r="SP78" s="21"/>
      <c r="SQ78" s="21"/>
      <c r="SR78" s="21"/>
      <c r="SS78" s="21"/>
      <c r="ST78" s="21"/>
      <c r="SU78" s="21"/>
      <c r="SV78" s="21"/>
      <c r="SW78" s="21"/>
      <c r="SX78" s="21"/>
      <c r="SY78" s="21"/>
      <c r="SZ78" s="21"/>
      <c r="TA78" s="21"/>
      <c r="TB78" s="21"/>
      <c r="TC78" s="21"/>
      <c r="TD78" s="21"/>
      <c r="TE78" s="21"/>
      <c r="TF78" s="21"/>
      <c r="TG78" s="21"/>
      <c r="TH78" s="21"/>
      <c r="TI78" s="21"/>
      <c r="TJ78" s="21"/>
      <c r="TK78" s="21"/>
      <c r="TL78" s="21"/>
      <c r="TM78" s="21"/>
      <c r="TN78" s="21"/>
      <c r="TO78" s="21"/>
      <c r="TP78" s="21"/>
      <c r="TQ78" s="21"/>
      <c r="TR78" s="21"/>
      <c r="TS78" s="21"/>
      <c r="TT78" s="21"/>
      <c r="TU78" s="21"/>
      <c r="TV78" s="21"/>
      <c r="TW78" s="21"/>
      <c r="TX78" s="21"/>
      <c r="TY78" s="21"/>
      <c r="TZ78" s="21"/>
      <c r="UA78" s="21"/>
      <c r="UB78" s="21"/>
      <c r="UC78" s="21"/>
      <c r="UD78" s="21"/>
      <c r="UE78" s="21"/>
      <c r="UF78" s="21"/>
      <c r="UG78" s="21"/>
      <c r="UH78" s="21"/>
      <c r="UI78" s="21"/>
      <c r="UJ78" s="21"/>
      <c r="UK78" s="21"/>
      <c r="UL78" s="21"/>
      <c r="UM78" s="21"/>
      <c r="UN78" s="21"/>
      <c r="UO78" s="21"/>
      <c r="UP78" s="21"/>
      <c r="UQ78" s="21"/>
      <c r="UR78" s="21"/>
      <c r="US78" s="21"/>
      <c r="UT78" s="21"/>
      <c r="UU78" s="21"/>
      <c r="UV78" s="21"/>
      <c r="UW78" s="21"/>
      <c r="UX78" s="21"/>
      <c r="UY78" s="21"/>
      <c r="UZ78" s="21"/>
      <c r="VA78" s="21"/>
      <c r="VB78" s="21"/>
      <c r="VC78" s="21"/>
      <c r="VD78" s="21"/>
      <c r="VE78" s="21"/>
      <c r="VF78" s="21"/>
      <c r="VG78" s="21"/>
      <c r="VH78" s="21"/>
      <c r="VI78" s="21"/>
      <c r="VJ78" s="21"/>
      <c r="VK78" s="21"/>
      <c r="VL78" s="21"/>
      <c r="VM78" s="21"/>
      <c r="VN78" s="21"/>
      <c r="VO78" s="21"/>
      <c r="VP78" s="21"/>
      <c r="VQ78" s="21"/>
      <c r="VR78" s="21"/>
      <c r="VS78" s="21"/>
      <c r="VT78" s="21"/>
      <c r="VU78" s="21"/>
      <c r="VV78" s="21"/>
      <c r="VW78" s="21"/>
      <c r="VX78" s="21"/>
      <c r="VY78" s="21"/>
      <c r="VZ78" s="21"/>
      <c r="WA78" s="21"/>
      <c r="WB78" s="21"/>
      <c r="WC78" s="21"/>
      <c r="WD78" s="21"/>
      <c r="WE78" s="21"/>
      <c r="WF78" s="21"/>
      <c r="WG78" s="21"/>
      <c r="WH78" s="21"/>
      <c r="WI78" s="21"/>
      <c r="WJ78" s="21"/>
      <c r="WK78" s="21"/>
      <c r="WL78" s="21"/>
      <c r="WM78" s="21"/>
      <c r="WN78" s="21"/>
      <c r="WO78" s="21"/>
      <c r="WP78" s="21"/>
      <c r="WQ78" s="21"/>
      <c r="WR78" s="21"/>
      <c r="WS78" s="21"/>
      <c r="WT78" s="21"/>
      <c r="WU78" s="21"/>
      <c r="WV78" s="21"/>
      <c r="WW78" s="21"/>
      <c r="WX78" s="21"/>
      <c r="WY78" s="21"/>
      <c r="WZ78" s="21"/>
      <c r="XA78" s="21"/>
      <c r="XB78" s="21"/>
      <c r="XC78" s="21"/>
      <c r="XD78" s="21"/>
      <c r="XE78" s="21"/>
      <c r="XF78" s="21"/>
      <c r="XG78" s="21"/>
      <c r="XH78" s="21"/>
      <c r="XI78" s="21"/>
      <c r="XJ78" s="21"/>
      <c r="XK78" s="21"/>
      <c r="XL78" s="21"/>
      <c r="XM78" s="21"/>
      <c r="XN78" s="21"/>
      <c r="XO78" s="21"/>
      <c r="XP78" s="21"/>
      <c r="XQ78" s="21"/>
      <c r="XR78" s="21"/>
      <c r="XS78" s="21"/>
      <c r="XT78" s="21"/>
      <c r="XU78" s="21"/>
      <c r="XV78" s="21"/>
      <c r="XW78" s="21"/>
      <c r="XX78" s="21"/>
      <c r="XY78" s="21"/>
      <c r="XZ78" s="21"/>
      <c r="YA78" s="21"/>
      <c r="YB78" s="21"/>
      <c r="YC78" s="21"/>
      <c r="YD78" s="21"/>
      <c r="YE78" s="21"/>
      <c r="YF78" s="21"/>
      <c r="YG78" s="21"/>
      <c r="YH78" s="21"/>
      <c r="YI78" s="21"/>
      <c r="YJ78" s="21"/>
      <c r="YK78" s="21"/>
      <c r="YL78" s="21"/>
      <c r="YM78" s="21"/>
      <c r="YN78" s="21"/>
      <c r="YO78" s="21"/>
      <c r="YP78" s="21"/>
      <c r="YQ78" s="21"/>
      <c r="YR78" s="21"/>
      <c r="YS78" s="21"/>
      <c r="YT78" s="21"/>
      <c r="YU78" s="21"/>
      <c r="YV78" s="21"/>
      <c r="YW78" s="21"/>
      <c r="YX78" s="21"/>
      <c r="YY78" s="21"/>
      <c r="YZ78" s="21"/>
      <c r="ZA78" s="21"/>
      <c r="ZB78" s="21"/>
      <c r="ZC78" s="21"/>
      <c r="ZD78" s="21"/>
      <c r="ZE78" s="21"/>
      <c r="ZF78" s="21"/>
      <c r="ZG78" s="21"/>
      <c r="ZH78" s="21"/>
      <c r="ZI78" s="21"/>
      <c r="ZJ78" s="21"/>
      <c r="ZK78" s="21"/>
      <c r="ZL78" s="21"/>
      <c r="ZM78" s="21"/>
      <c r="ZN78" s="21"/>
      <c r="ZO78" s="21"/>
      <c r="ZP78" s="21"/>
      <c r="ZQ78" s="21"/>
      <c r="ZR78" s="21"/>
      <c r="ZS78" s="21"/>
      <c r="ZT78" s="21"/>
      <c r="ZU78" s="21"/>
      <c r="ZV78" s="21"/>
      <c r="ZW78" s="21"/>
      <c r="ZX78" s="21"/>
      <c r="ZY78" s="21"/>
      <c r="ZZ78" s="21"/>
      <c r="AAA78" s="21"/>
      <c r="AAB78" s="21"/>
      <c r="AAC78" s="21"/>
      <c r="AAD78" s="21"/>
      <c r="AAE78" s="21"/>
      <c r="AAF78" s="21"/>
      <c r="AAG78" s="21"/>
      <c r="AAH78" s="21"/>
      <c r="AAI78" s="21"/>
      <c r="AAJ78" s="21"/>
      <c r="AAK78" s="21"/>
      <c r="AAL78" s="21"/>
      <c r="AAM78" s="21"/>
      <c r="AAN78" s="21"/>
      <c r="AAO78" s="21"/>
      <c r="AAP78" s="21"/>
      <c r="AAQ78" s="21"/>
      <c r="AAR78" s="21"/>
      <c r="AAS78" s="21"/>
      <c r="AAT78" s="21"/>
      <c r="AAU78" s="21"/>
      <c r="AAV78" s="21"/>
      <c r="AAW78" s="21"/>
      <c r="AAX78" s="21"/>
      <c r="AAY78" s="21"/>
      <c r="AAZ78" s="21"/>
      <c r="ABA78" s="21"/>
      <c r="ABB78" s="21"/>
      <c r="ABC78" s="21"/>
      <c r="ABD78" s="21"/>
      <c r="ABE78" s="21"/>
      <c r="ABF78" s="21"/>
      <c r="ABG78" s="21"/>
      <c r="ABH78" s="21"/>
      <c r="ABI78" s="21"/>
      <c r="ABJ78" s="21"/>
      <c r="ABK78" s="21"/>
      <c r="ABL78" s="21"/>
      <c r="ABM78" s="21"/>
      <c r="ABN78" s="21"/>
      <c r="ABO78" s="21"/>
      <c r="ABP78" s="21"/>
      <c r="ABQ78" s="21"/>
      <c r="ABR78" s="21"/>
      <c r="ABS78" s="21"/>
      <c r="ABT78" s="21"/>
      <c r="ABU78" s="21"/>
      <c r="ABV78" s="21"/>
      <c r="ABW78" s="21"/>
      <c r="ABX78" s="21"/>
      <c r="ABY78" s="21"/>
      <c r="ABZ78" s="21"/>
      <c r="ACA78" s="21"/>
      <c r="ACB78" s="21"/>
      <c r="ACC78" s="21"/>
      <c r="ACD78" s="21"/>
      <c r="ACE78" s="21"/>
      <c r="ACF78" s="21"/>
      <c r="ACG78" s="21"/>
      <c r="ACH78" s="21"/>
      <c r="ACI78" s="21"/>
      <c r="ACJ78" s="21"/>
      <c r="ACK78" s="21"/>
      <c r="ACL78" s="21"/>
      <c r="ACM78" s="21"/>
      <c r="ACN78" s="21"/>
      <c r="ACO78" s="21"/>
      <c r="ACP78" s="21"/>
      <c r="ACQ78" s="21"/>
      <c r="ACR78" s="21"/>
      <c r="ACS78" s="21"/>
      <c r="ACT78" s="21"/>
      <c r="ACU78" s="21"/>
      <c r="ACV78" s="21"/>
      <c r="ACW78" s="21"/>
      <c r="ACX78" s="21"/>
      <c r="ACY78" s="21"/>
      <c r="ACZ78" s="21"/>
      <c r="ADA78" s="21"/>
      <c r="ADB78" s="21"/>
      <c r="ADC78" s="21"/>
      <c r="ADD78" s="21"/>
      <c r="ADE78" s="21"/>
      <c r="ADF78" s="21"/>
      <c r="ADG78" s="21"/>
      <c r="ADH78" s="21"/>
      <c r="ADI78" s="21"/>
      <c r="ADJ78" s="21"/>
      <c r="ADK78" s="21"/>
      <c r="ADL78" s="21"/>
      <c r="ADM78" s="21"/>
      <c r="ADN78" s="21"/>
      <c r="ADO78" s="21"/>
      <c r="ADP78" s="21"/>
      <c r="ADQ78" s="21"/>
      <c r="ADR78" s="21"/>
      <c r="ADS78" s="21"/>
      <c r="ADT78" s="21"/>
      <c r="ADU78" s="21"/>
      <c r="ADV78" s="21"/>
      <c r="ADW78" s="21"/>
      <c r="ADX78" s="21"/>
      <c r="ADY78" s="21"/>
      <c r="ADZ78" s="21"/>
      <c r="AEA78" s="21"/>
      <c r="AEB78" s="21"/>
      <c r="AEC78" s="21"/>
      <c r="AED78" s="21"/>
      <c r="AEE78" s="21"/>
      <c r="AEF78" s="21"/>
      <c r="AEG78" s="21"/>
      <c r="AEH78" s="21"/>
      <c r="AEI78" s="21"/>
      <c r="AEJ78" s="21"/>
      <c r="AEK78" s="21"/>
      <c r="AEL78" s="21"/>
      <c r="AEM78" s="21"/>
      <c r="AEN78" s="21"/>
      <c r="AEO78" s="21"/>
      <c r="AEP78" s="21"/>
      <c r="AEQ78" s="21"/>
    </row>
    <row r="79" spans="1:823" ht="28.5" customHeight="1" x14ac:dyDescent="0.35">
      <c r="A79" s="237" t="s">
        <v>52</v>
      </c>
      <c r="B79" s="10" t="s">
        <v>162</v>
      </c>
      <c r="C79" s="150" t="s">
        <v>12</v>
      </c>
      <c r="D79" s="252">
        <v>100</v>
      </c>
      <c r="E79" s="126" t="s">
        <v>52</v>
      </c>
      <c r="F79" s="262">
        <v>24</v>
      </c>
      <c r="G79" s="12" t="s">
        <v>196</v>
      </c>
      <c r="H79" s="127">
        <v>48</v>
      </c>
      <c r="I79" s="11" t="s">
        <v>164</v>
      </c>
      <c r="J79" s="27"/>
      <c r="K79" s="127"/>
      <c r="L79" s="13">
        <v>6.25</v>
      </c>
      <c r="M79" s="319">
        <f t="shared" si="4"/>
        <v>0</v>
      </c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  <c r="IV79" s="20"/>
      <c r="IW79" s="21"/>
      <c r="IX79" s="21"/>
      <c r="IY79" s="21"/>
      <c r="IZ79" s="21"/>
      <c r="JA79" s="21"/>
      <c r="JB79" s="21"/>
      <c r="JC79" s="21"/>
      <c r="JD79" s="21"/>
      <c r="JE79" s="21"/>
      <c r="JF79" s="21"/>
      <c r="JG79" s="21"/>
      <c r="JH79" s="21"/>
      <c r="JI79" s="21"/>
      <c r="JJ79" s="21"/>
      <c r="JK79" s="21"/>
      <c r="JL79" s="21"/>
      <c r="JM79" s="21"/>
      <c r="JN79" s="21"/>
      <c r="JO79" s="21"/>
      <c r="JP79" s="21"/>
      <c r="JQ79" s="21"/>
      <c r="JR79" s="21"/>
      <c r="JS79" s="21"/>
      <c r="JT79" s="21"/>
      <c r="JU79" s="21"/>
      <c r="JV79" s="21"/>
      <c r="JW79" s="21"/>
      <c r="JX79" s="21"/>
      <c r="JY79" s="21"/>
      <c r="JZ79" s="21"/>
      <c r="KA79" s="21"/>
      <c r="KB79" s="21"/>
      <c r="KC79" s="21"/>
      <c r="KD79" s="21"/>
      <c r="KE79" s="21"/>
      <c r="KF79" s="21"/>
      <c r="KG79" s="21"/>
      <c r="KH79" s="21"/>
      <c r="KI79" s="21"/>
      <c r="KJ79" s="21"/>
      <c r="KK79" s="21"/>
      <c r="KL79" s="21"/>
      <c r="KM79" s="21"/>
      <c r="KN79" s="21"/>
      <c r="KO79" s="21"/>
      <c r="KP79" s="21"/>
      <c r="KQ79" s="21"/>
      <c r="KR79" s="21"/>
      <c r="KS79" s="21"/>
      <c r="KT79" s="21"/>
      <c r="KU79" s="21"/>
      <c r="KV79" s="21"/>
      <c r="KW79" s="21"/>
      <c r="KX79" s="21"/>
      <c r="KY79" s="21"/>
      <c r="KZ79" s="21"/>
      <c r="LA79" s="21"/>
      <c r="LB79" s="21"/>
      <c r="LC79" s="21"/>
      <c r="LD79" s="21"/>
      <c r="LE79" s="21"/>
      <c r="LF79" s="21"/>
      <c r="LG79" s="21"/>
      <c r="LH79" s="21"/>
      <c r="LI79" s="21"/>
      <c r="LJ79" s="21"/>
      <c r="LK79" s="21"/>
      <c r="LL79" s="21"/>
      <c r="LM79" s="21"/>
      <c r="LN79" s="21"/>
      <c r="LO79" s="21"/>
      <c r="LP79" s="21"/>
      <c r="LQ79" s="21"/>
      <c r="LR79" s="21"/>
      <c r="LS79" s="21"/>
      <c r="LT79" s="21"/>
      <c r="LU79" s="21"/>
      <c r="LV79" s="21"/>
      <c r="LW79" s="21"/>
      <c r="LX79" s="21"/>
      <c r="LY79" s="21"/>
      <c r="LZ79" s="21"/>
      <c r="MA79" s="21"/>
      <c r="MB79" s="21"/>
      <c r="MC79" s="21"/>
      <c r="MD79" s="21"/>
      <c r="ME79" s="21"/>
      <c r="MF79" s="21"/>
      <c r="MG79" s="21"/>
      <c r="MH79" s="21"/>
      <c r="MI79" s="21"/>
      <c r="MJ79" s="21"/>
      <c r="MK79" s="21"/>
      <c r="ML79" s="21"/>
      <c r="MM79" s="21"/>
      <c r="MN79" s="21"/>
      <c r="MO79" s="21"/>
      <c r="MP79" s="21"/>
      <c r="MQ79" s="21"/>
      <c r="MR79" s="21"/>
      <c r="MS79" s="21"/>
      <c r="MT79" s="21"/>
      <c r="MU79" s="21"/>
      <c r="MV79" s="21"/>
      <c r="MW79" s="21"/>
      <c r="MX79" s="21"/>
      <c r="MY79" s="21"/>
      <c r="MZ79" s="21"/>
      <c r="NA79" s="21"/>
      <c r="NB79" s="21"/>
      <c r="NC79" s="21"/>
      <c r="ND79" s="21"/>
      <c r="NE79" s="21"/>
      <c r="NF79" s="21"/>
      <c r="NG79" s="21"/>
      <c r="NH79" s="21"/>
      <c r="NI79" s="21"/>
      <c r="NJ79" s="21"/>
      <c r="NK79" s="21"/>
      <c r="NL79" s="21"/>
      <c r="NM79" s="21"/>
      <c r="NN79" s="21"/>
      <c r="NO79" s="21"/>
      <c r="NP79" s="21"/>
      <c r="NQ79" s="21"/>
      <c r="NR79" s="21"/>
      <c r="NS79" s="21"/>
      <c r="NT79" s="21"/>
      <c r="NU79" s="21"/>
      <c r="NV79" s="21"/>
      <c r="NW79" s="21"/>
      <c r="NX79" s="21"/>
      <c r="NY79" s="21"/>
      <c r="NZ79" s="21"/>
      <c r="OA79" s="21"/>
      <c r="OB79" s="21"/>
      <c r="OC79" s="21"/>
      <c r="OD79" s="21"/>
      <c r="OE79" s="21"/>
      <c r="OF79" s="21"/>
      <c r="OG79" s="21"/>
      <c r="OH79" s="21"/>
      <c r="OI79" s="21"/>
      <c r="OJ79" s="21"/>
      <c r="OK79" s="21"/>
      <c r="OL79" s="21"/>
      <c r="OM79" s="21"/>
      <c r="ON79" s="21"/>
      <c r="OO79" s="21"/>
      <c r="OP79" s="21"/>
      <c r="OQ79" s="21"/>
      <c r="OR79" s="21"/>
      <c r="OS79" s="21"/>
      <c r="OT79" s="21"/>
      <c r="OU79" s="21"/>
      <c r="OV79" s="21"/>
      <c r="OW79" s="21"/>
      <c r="OX79" s="21"/>
      <c r="OY79" s="21"/>
      <c r="OZ79" s="21"/>
      <c r="PA79" s="21"/>
      <c r="PB79" s="21"/>
      <c r="PC79" s="21"/>
      <c r="PD79" s="21"/>
      <c r="PE79" s="21"/>
      <c r="PF79" s="21"/>
      <c r="PG79" s="21"/>
      <c r="PH79" s="21"/>
      <c r="PI79" s="21"/>
      <c r="PJ79" s="21"/>
      <c r="PK79" s="21"/>
      <c r="PL79" s="21"/>
      <c r="PM79" s="21"/>
      <c r="PN79" s="21"/>
      <c r="PO79" s="21"/>
      <c r="PP79" s="21"/>
      <c r="PQ79" s="21"/>
      <c r="PR79" s="21"/>
      <c r="PS79" s="21"/>
      <c r="PT79" s="21"/>
      <c r="PU79" s="21"/>
      <c r="PV79" s="21"/>
      <c r="PW79" s="21"/>
      <c r="PX79" s="21"/>
      <c r="PY79" s="21"/>
      <c r="PZ79" s="21"/>
      <c r="QA79" s="21"/>
      <c r="QB79" s="21"/>
      <c r="QC79" s="21"/>
      <c r="QD79" s="21"/>
      <c r="QE79" s="21"/>
      <c r="QF79" s="21"/>
      <c r="QG79" s="21"/>
      <c r="QH79" s="21"/>
      <c r="QI79" s="21"/>
      <c r="QJ79" s="21"/>
      <c r="QK79" s="21"/>
      <c r="QL79" s="21"/>
      <c r="QM79" s="21"/>
      <c r="QN79" s="21"/>
      <c r="QO79" s="21"/>
      <c r="QP79" s="21"/>
      <c r="QQ79" s="21"/>
      <c r="QR79" s="21"/>
      <c r="QS79" s="21"/>
      <c r="QT79" s="21"/>
      <c r="QU79" s="21"/>
      <c r="QV79" s="21"/>
      <c r="QW79" s="21"/>
      <c r="QX79" s="21"/>
      <c r="QY79" s="21"/>
      <c r="QZ79" s="21"/>
      <c r="RA79" s="21"/>
      <c r="RB79" s="21"/>
      <c r="RC79" s="21"/>
      <c r="RD79" s="21"/>
      <c r="RE79" s="21"/>
      <c r="RF79" s="21"/>
      <c r="RG79" s="21"/>
      <c r="RH79" s="21"/>
      <c r="RI79" s="21"/>
      <c r="RJ79" s="21"/>
      <c r="RK79" s="21"/>
      <c r="RL79" s="21"/>
      <c r="RM79" s="21"/>
      <c r="RN79" s="21"/>
      <c r="RO79" s="21"/>
      <c r="RP79" s="21"/>
      <c r="RQ79" s="21"/>
      <c r="RR79" s="21"/>
      <c r="RS79" s="21"/>
      <c r="RT79" s="21"/>
      <c r="RU79" s="21"/>
      <c r="RV79" s="21"/>
      <c r="RW79" s="21"/>
      <c r="RX79" s="21"/>
      <c r="RY79" s="21"/>
      <c r="RZ79" s="21"/>
      <c r="SA79" s="21"/>
      <c r="SB79" s="21"/>
      <c r="SC79" s="21"/>
      <c r="SD79" s="21"/>
      <c r="SE79" s="21"/>
      <c r="SF79" s="21"/>
      <c r="SG79" s="21"/>
      <c r="SH79" s="21"/>
      <c r="SI79" s="21"/>
      <c r="SJ79" s="21"/>
      <c r="SK79" s="21"/>
      <c r="SL79" s="21"/>
      <c r="SM79" s="21"/>
      <c r="SN79" s="21"/>
      <c r="SO79" s="21"/>
      <c r="SP79" s="21"/>
      <c r="SQ79" s="21"/>
      <c r="SR79" s="21"/>
      <c r="SS79" s="21"/>
      <c r="ST79" s="21"/>
      <c r="SU79" s="21"/>
      <c r="SV79" s="21"/>
      <c r="SW79" s="21"/>
      <c r="SX79" s="21"/>
      <c r="SY79" s="21"/>
      <c r="SZ79" s="21"/>
      <c r="TA79" s="21"/>
      <c r="TB79" s="21"/>
      <c r="TC79" s="21"/>
      <c r="TD79" s="21"/>
      <c r="TE79" s="21"/>
      <c r="TF79" s="21"/>
      <c r="TG79" s="21"/>
      <c r="TH79" s="21"/>
      <c r="TI79" s="21"/>
      <c r="TJ79" s="21"/>
      <c r="TK79" s="21"/>
      <c r="TL79" s="21"/>
      <c r="TM79" s="21"/>
      <c r="TN79" s="21"/>
      <c r="TO79" s="21"/>
      <c r="TP79" s="21"/>
      <c r="TQ79" s="21"/>
      <c r="TR79" s="21"/>
      <c r="TS79" s="21"/>
      <c r="TT79" s="21"/>
      <c r="TU79" s="21"/>
      <c r="TV79" s="21"/>
      <c r="TW79" s="21"/>
      <c r="TX79" s="21"/>
      <c r="TY79" s="21"/>
      <c r="TZ79" s="21"/>
      <c r="UA79" s="21"/>
      <c r="UB79" s="21"/>
      <c r="UC79" s="21"/>
      <c r="UD79" s="21"/>
      <c r="UE79" s="21"/>
      <c r="UF79" s="21"/>
      <c r="UG79" s="21"/>
      <c r="UH79" s="21"/>
      <c r="UI79" s="21"/>
      <c r="UJ79" s="21"/>
      <c r="UK79" s="21"/>
      <c r="UL79" s="21"/>
      <c r="UM79" s="21"/>
      <c r="UN79" s="21"/>
      <c r="UO79" s="21"/>
      <c r="UP79" s="21"/>
      <c r="UQ79" s="21"/>
      <c r="UR79" s="21"/>
      <c r="US79" s="21"/>
      <c r="UT79" s="21"/>
      <c r="UU79" s="21"/>
      <c r="UV79" s="21"/>
      <c r="UW79" s="21"/>
      <c r="UX79" s="21"/>
      <c r="UY79" s="21"/>
      <c r="UZ79" s="21"/>
      <c r="VA79" s="21"/>
      <c r="VB79" s="21"/>
      <c r="VC79" s="21"/>
      <c r="VD79" s="21"/>
      <c r="VE79" s="21"/>
      <c r="VF79" s="21"/>
      <c r="VG79" s="21"/>
      <c r="VH79" s="21"/>
      <c r="VI79" s="21"/>
      <c r="VJ79" s="21"/>
      <c r="VK79" s="21"/>
      <c r="VL79" s="21"/>
      <c r="VM79" s="21"/>
      <c r="VN79" s="21"/>
      <c r="VO79" s="21"/>
      <c r="VP79" s="21"/>
      <c r="VQ79" s="21"/>
      <c r="VR79" s="21"/>
      <c r="VS79" s="21"/>
      <c r="VT79" s="21"/>
      <c r="VU79" s="21"/>
      <c r="VV79" s="21"/>
      <c r="VW79" s="21"/>
      <c r="VX79" s="21"/>
      <c r="VY79" s="21"/>
      <c r="VZ79" s="21"/>
      <c r="WA79" s="21"/>
      <c r="WB79" s="21"/>
      <c r="WC79" s="21"/>
      <c r="WD79" s="21"/>
      <c r="WE79" s="21"/>
      <c r="WF79" s="21"/>
      <c r="WG79" s="21"/>
      <c r="WH79" s="21"/>
      <c r="WI79" s="21"/>
      <c r="WJ79" s="21"/>
      <c r="WK79" s="21"/>
      <c r="WL79" s="21"/>
      <c r="WM79" s="21"/>
      <c r="WN79" s="21"/>
      <c r="WO79" s="21"/>
      <c r="WP79" s="21"/>
      <c r="WQ79" s="21"/>
      <c r="WR79" s="21"/>
      <c r="WS79" s="21"/>
      <c r="WT79" s="21"/>
      <c r="WU79" s="21"/>
      <c r="WV79" s="21"/>
      <c r="WW79" s="21"/>
      <c r="WX79" s="21"/>
      <c r="WY79" s="21"/>
      <c r="WZ79" s="21"/>
      <c r="XA79" s="21"/>
      <c r="XB79" s="21"/>
      <c r="XC79" s="21"/>
      <c r="XD79" s="21"/>
      <c r="XE79" s="21"/>
      <c r="XF79" s="21"/>
      <c r="XG79" s="21"/>
      <c r="XH79" s="21"/>
      <c r="XI79" s="21"/>
      <c r="XJ79" s="21"/>
      <c r="XK79" s="21"/>
      <c r="XL79" s="21"/>
      <c r="XM79" s="21"/>
      <c r="XN79" s="21"/>
      <c r="XO79" s="21"/>
      <c r="XP79" s="21"/>
      <c r="XQ79" s="21"/>
      <c r="XR79" s="21"/>
      <c r="XS79" s="21"/>
      <c r="XT79" s="21"/>
      <c r="XU79" s="21"/>
      <c r="XV79" s="21"/>
      <c r="XW79" s="21"/>
      <c r="XX79" s="21"/>
      <c r="XY79" s="21"/>
      <c r="XZ79" s="21"/>
      <c r="YA79" s="21"/>
      <c r="YB79" s="21"/>
      <c r="YC79" s="21"/>
      <c r="YD79" s="21"/>
      <c r="YE79" s="21"/>
      <c r="YF79" s="21"/>
      <c r="YG79" s="21"/>
      <c r="YH79" s="21"/>
      <c r="YI79" s="21"/>
      <c r="YJ79" s="21"/>
      <c r="YK79" s="21"/>
      <c r="YL79" s="21"/>
      <c r="YM79" s="21"/>
      <c r="YN79" s="21"/>
      <c r="YO79" s="21"/>
      <c r="YP79" s="21"/>
      <c r="YQ79" s="21"/>
      <c r="YR79" s="21"/>
      <c r="YS79" s="21"/>
      <c r="YT79" s="21"/>
      <c r="YU79" s="21"/>
      <c r="YV79" s="21"/>
      <c r="YW79" s="21"/>
      <c r="YX79" s="21"/>
      <c r="YY79" s="21"/>
      <c r="YZ79" s="21"/>
      <c r="ZA79" s="21"/>
      <c r="ZB79" s="21"/>
      <c r="ZC79" s="21"/>
      <c r="ZD79" s="21"/>
      <c r="ZE79" s="21"/>
      <c r="ZF79" s="21"/>
      <c r="ZG79" s="21"/>
      <c r="ZH79" s="21"/>
      <c r="ZI79" s="21"/>
      <c r="ZJ79" s="21"/>
      <c r="ZK79" s="21"/>
      <c r="ZL79" s="21"/>
      <c r="ZM79" s="21"/>
      <c r="ZN79" s="21"/>
      <c r="ZO79" s="21"/>
      <c r="ZP79" s="21"/>
      <c r="ZQ79" s="21"/>
      <c r="ZR79" s="21"/>
      <c r="ZS79" s="21"/>
      <c r="ZT79" s="21"/>
      <c r="ZU79" s="21"/>
      <c r="ZV79" s="21"/>
      <c r="ZW79" s="21"/>
      <c r="ZX79" s="21"/>
      <c r="ZY79" s="21"/>
      <c r="ZZ79" s="21"/>
      <c r="AAA79" s="21"/>
      <c r="AAB79" s="21"/>
      <c r="AAC79" s="21"/>
      <c r="AAD79" s="21"/>
      <c r="AAE79" s="21"/>
      <c r="AAF79" s="21"/>
      <c r="AAG79" s="21"/>
      <c r="AAH79" s="21"/>
      <c r="AAI79" s="21"/>
      <c r="AAJ79" s="21"/>
      <c r="AAK79" s="21"/>
      <c r="AAL79" s="21"/>
      <c r="AAM79" s="21"/>
      <c r="AAN79" s="21"/>
      <c r="AAO79" s="21"/>
      <c r="AAP79" s="21"/>
      <c r="AAQ79" s="21"/>
      <c r="AAR79" s="21"/>
      <c r="AAS79" s="21"/>
      <c r="AAT79" s="21"/>
      <c r="AAU79" s="21"/>
      <c r="AAV79" s="21"/>
      <c r="AAW79" s="21"/>
      <c r="AAX79" s="21"/>
      <c r="AAY79" s="21"/>
      <c r="AAZ79" s="21"/>
      <c r="ABA79" s="21"/>
      <c r="ABB79" s="21"/>
      <c r="ABC79" s="21"/>
      <c r="ABD79" s="21"/>
      <c r="ABE79" s="21"/>
      <c r="ABF79" s="21"/>
      <c r="ABG79" s="21"/>
      <c r="ABH79" s="21"/>
      <c r="ABI79" s="21"/>
      <c r="ABJ79" s="21"/>
      <c r="ABK79" s="21"/>
      <c r="ABL79" s="21"/>
      <c r="ABM79" s="21"/>
      <c r="ABN79" s="21"/>
      <c r="ABO79" s="21"/>
      <c r="ABP79" s="21"/>
      <c r="ABQ79" s="21"/>
      <c r="ABR79" s="21"/>
      <c r="ABS79" s="21"/>
      <c r="ABT79" s="21"/>
      <c r="ABU79" s="21"/>
      <c r="ABV79" s="21"/>
      <c r="ABW79" s="21"/>
      <c r="ABX79" s="21"/>
      <c r="ABY79" s="21"/>
      <c r="ABZ79" s="21"/>
      <c r="ACA79" s="21"/>
      <c r="ACB79" s="21"/>
      <c r="ACC79" s="21"/>
      <c r="ACD79" s="21"/>
      <c r="ACE79" s="21"/>
      <c r="ACF79" s="21"/>
      <c r="ACG79" s="21"/>
      <c r="ACH79" s="21"/>
      <c r="ACI79" s="21"/>
      <c r="ACJ79" s="21"/>
      <c r="ACK79" s="21"/>
      <c r="ACL79" s="21"/>
      <c r="ACM79" s="21"/>
      <c r="ACN79" s="21"/>
      <c r="ACO79" s="21"/>
      <c r="ACP79" s="21"/>
      <c r="ACQ79" s="21"/>
      <c r="ACR79" s="21"/>
      <c r="ACS79" s="21"/>
      <c r="ACT79" s="21"/>
      <c r="ACU79" s="21"/>
      <c r="ACV79" s="21"/>
      <c r="ACW79" s="21"/>
      <c r="ACX79" s="21"/>
      <c r="ACY79" s="21"/>
      <c r="ACZ79" s="21"/>
      <c r="ADA79" s="21"/>
      <c r="ADB79" s="21"/>
      <c r="ADC79" s="21"/>
      <c r="ADD79" s="21"/>
      <c r="ADE79" s="21"/>
      <c r="ADF79" s="21"/>
      <c r="ADG79" s="21"/>
      <c r="ADH79" s="21"/>
      <c r="ADI79" s="21"/>
      <c r="ADJ79" s="21"/>
      <c r="ADK79" s="21"/>
      <c r="ADL79" s="21"/>
      <c r="ADM79" s="21"/>
      <c r="ADN79" s="21"/>
      <c r="ADO79" s="21"/>
      <c r="ADP79" s="21"/>
      <c r="ADQ79" s="21"/>
      <c r="ADR79" s="21"/>
      <c r="ADS79" s="21"/>
      <c r="ADT79" s="21"/>
      <c r="ADU79" s="21"/>
      <c r="ADV79" s="21"/>
      <c r="ADW79" s="21"/>
      <c r="ADX79" s="21"/>
      <c r="ADY79" s="21"/>
      <c r="ADZ79" s="21"/>
      <c r="AEA79" s="21"/>
      <c r="AEB79" s="21"/>
      <c r="AEC79" s="21"/>
      <c r="AED79" s="21"/>
      <c r="AEE79" s="21"/>
      <c r="AEF79" s="21"/>
      <c r="AEG79" s="21"/>
      <c r="AEH79" s="21"/>
      <c r="AEI79" s="21"/>
      <c r="AEJ79" s="21"/>
      <c r="AEK79" s="21"/>
      <c r="AEL79" s="21"/>
      <c r="AEM79" s="21"/>
      <c r="AEN79" s="21"/>
      <c r="AEO79" s="21"/>
      <c r="AEP79" s="21"/>
      <c r="AEQ79" s="21"/>
    </row>
    <row r="80" spans="1:823" ht="28.5" customHeight="1" x14ac:dyDescent="0.35">
      <c r="A80" s="282"/>
      <c r="B80" s="65" t="s">
        <v>181</v>
      </c>
      <c r="C80" s="169"/>
      <c r="D80" s="283"/>
      <c r="E80" s="170"/>
      <c r="F80" s="171"/>
      <c r="G80" s="171"/>
      <c r="H80" s="172"/>
      <c r="I80" s="66"/>
      <c r="J80" s="67"/>
      <c r="K80" s="172"/>
      <c r="L80" s="68"/>
      <c r="M80" s="68"/>
    </row>
    <row r="81" spans="1:13" ht="28.5" customHeight="1" x14ac:dyDescent="0.35">
      <c r="A81" s="278" t="s">
        <v>52</v>
      </c>
      <c r="B81" s="56" t="s">
        <v>134</v>
      </c>
      <c r="C81" s="168" t="s">
        <v>12</v>
      </c>
      <c r="D81" s="277">
        <v>100</v>
      </c>
      <c r="E81" s="164" t="s">
        <v>52</v>
      </c>
      <c r="F81" s="166">
        <v>24</v>
      </c>
      <c r="G81" s="165" t="s">
        <v>196</v>
      </c>
      <c r="H81" s="166">
        <v>48</v>
      </c>
      <c r="I81" s="57" t="s">
        <v>135</v>
      </c>
      <c r="J81" s="58"/>
      <c r="K81" s="166"/>
      <c r="L81" s="59">
        <v>6.25</v>
      </c>
      <c r="M81" s="325">
        <f t="shared" ref="M81:M88" si="5">K81*L81</f>
        <v>0</v>
      </c>
    </row>
    <row r="82" spans="1:13" ht="28.5" customHeight="1" x14ac:dyDescent="0.35">
      <c r="A82" s="237"/>
      <c r="B82" s="10" t="s">
        <v>115</v>
      </c>
      <c r="C82" s="125" t="s">
        <v>12</v>
      </c>
      <c r="D82" s="257">
        <v>100</v>
      </c>
      <c r="E82" s="126" t="s">
        <v>52</v>
      </c>
      <c r="F82" s="127">
        <v>24</v>
      </c>
      <c r="G82" s="12" t="s">
        <v>196</v>
      </c>
      <c r="H82" s="127">
        <v>48</v>
      </c>
      <c r="I82" s="11" t="s">
        <v>116</v>
      </c>
      <c r="J82" s="27" t="s">
        <v>52</v>
      </c>
      <c r="K82" s="127"/>
      <c r="L82" s="13">
        <v>6.25</v>
      </c>
      <c r="M82" s="319">
        <f t="shared" si="5"/>
        <v>0</v>
      </c>
    </row>
    <row r="83" spans="1:13" ht="28.5" customHeight="1" x14ac:dyDescent="0.35">
      <c r="A83" s="278"/>
      <c r="B83" s="56" t="s">
        <v>117</v>
      </c>
      <c r="C83" s="168" t="s">
        <v>12</v>
      </c>
      <c r="D83" s="280">
        <v>100</v>
      </c>
      <c r="E83" s="164" t="s">
        <v>52</v>
      </c>
      <c r="F83" s="166">
        <v>24</v>
      </c>
      <c r="G83" s="165" t="s">
        <v>196</v>
      </c>
      <c r="H83" s="166">
        <v>48</v>
      </c>
      <c r="I83" s="57" t="s">
        <v>118</v>
      </c>
      <c r="J83" s="58"/>
      <c r="K83" s="166"/>
      <c r="L83" s="59">
        <v>6.25</v>
      </c>
      <c r="M83" s="325">
        <f t="shared" si="5"/>
        <v>0</v>
      </c>
    </row>
    <row r="84" spans="1:13" ht="28.5" customHeight="1" x14ac:dyDescent="0.35">
      <c r="A84" s="237"/>
      <c r="B84" s="10" t="s">
        <v>123</v>
      </c>
      <c r="C84" s="125" t="s">
        <v>12</v>
      </c>
      <c r="D84" s="257">
        <v>100</v>
      </c>
      <c r="E84" s="126" t="s">
        <v>52</v>
      </c>
      <c r="F84" s="127">
        <v>24</v>
      </c>
      <c r="G84" s="12" t="s">
        <v>196</v>
      </c>
      <c r="H84" s="127">
        <v>48</v>
      </c>
      <c r="I84" s="11" t="s">
        <v>124</v>
      </c>
      <c r="J84" s="27" t="s">
        <v>52</v>
      </c>
      <c r="K84" s="127"/>
      <c r="L84" s="13">
        <v>6.25</v>
      </c>
      <c r="M84" s="319">
        <f t="shared" si="5"/>
        <v>0</v>
      </c>
    </row>
    <row r="85" spans="1:13" ht="28.5" customHeight="1" x14ac:dyDescent="0.35">
      <c r="A85" s="60" t="s">
        <v>52</v>
      </c>
      <c r="B85" s="56" t="s">
        <v>119</v>
      </c>
      <c r="C85" s="168" t="s">
        <v>12</v>
      </c>
      <c r="D85" s="277">
        <v>100</v>
      </c>
      <c r="E85" s="164" t="s">
        <v>52</v>
      </c>
      <c r="F85" s="166">
        <v>24</v>
      </c>
      <c r="G85" s="165" t="s">
        <v>196</v>
      </c>
      <c r="H85" s="166">
        <v>48</v>
      </c>
      <c r="I85" s="57" t="s">
        <v>120</v>
      </c>
      <c r="J85" s="58"/>
      <c r="K85" s="166"/>
      <c r="L85" s="59">
        <v>6.25</v>
      </c>
      <c r="M85" s="325">
        <f t="shared" si="5"/>
        <v>0</v>
      </c>
    </row>
    <row r="86" spans="1:13" ht="28.5" customHeight="1" x14ac:dyDescent="0.35">
      <c r="A86" s="237" t="s">
        <v>52</v>
      </c>
      <c r="B86" s="10" t="s">
        <v>165</v>
      </c>
      <c r="C86" s="125" t="s">
        <v>12</v>
      </c>
      <c r="D86" s="257">
        <v>100</v>
      </c>
      <c r="E86" s="126" t="s">
        <v>52</v>
      </c>
      <c r="F86" s="127">
        <v>24</v>
      </c>
      <c r="G86" s="12" t="s">
        <v>196</v>
      </c>
      <c r="H86" s="127">
        <v>48</v>
      </c>
      <c r="I86" s="11" t="s">
        <v>166</v>
      </c>
      <c r="J86" s="27"/>
      <c r="K86" s="127"/>
      <c r="L86" s="13">
        <v>6.25</v>
      </c>
      <c r="M86" s="319">
        <f t="shared" si="5"/>
        <v>0</v>
      </c>
    </row>
    <row r="87" spans="1:13" ht="28.5" customHeight="1" x14ac:dyDescent="0.35">
      <c r="A87" s="278"/>
      <c r="B87" s="56" t="s">
        <v>121</v>
      </c>
      <c r="C87" s="168" t="s">
        <v>12</v>
      </c>
      <c r="D87" s="280">
        <v>100</v>
      </c>
      <c r="E87" s="164" t="s">
        <v>52</v>
      </c>
      <c r="F87" s="166">
        <v>24</v>
      </c>
      <c r="G87" s="165" t="s">
        <v>196</v>
      </c>
      <c r="H87" s="166">
        <v>48</v>
      </c>
      <c r="I87" s="57" t="s">
        <v>122</v>
      </c>
      <c r="J87" s="58"/>
      <c r="K87" s="166"/>
      <c r="L87" s="59">
        <v>6.25</v>
      </c>
      <c r="M87" s="325">
        <f t="shared" si="5"/>
        <v>0</v>
      </c>
    </row>
    <row r="88" spans="1:13" ht="28.5" customHeight="1" x14ac:dyDescent="0.35">
      <c r="A88" s="14" t="s">
        <v>52</v>
      </c>
      <c r="B88" s="10" t="s">
        <v>125</v>
      </c>
      <c r="C88" s="125" t="s">
        <v>12</v>
      </c>
      <c r="D88" s="257">
        <v>100</v>
      </c>
      <c r="E88" s="126" t="s">
        <v>52</v>
      </c>
      <c r="F88" s="127">
        <v>24</v>
      </c>
      <c r="G88" s="12" t="s">
        <v>196</v>
      </c>
      <c r="H88" s="127">
        <v>48</v>
      </c>
      <c r="I88" s="11" t="s">
        <v>126</v>
      </c>
      <c r="J88" s="27" t="s">
        <v>52</v>
      </c>
      <c r="K88" s="127"/>
      <c r="L88" s="13">
        <v>6.25</v>
      </c>
      <c r="M88" s="319">
        <f t="shared" si="5"/>
        <v>0</v>
      </c>
    </row>
    <row r="89" spans="1:13" ht="28.5" customHeight="1" x14ac:dyDescent="0.35">
      <c r="A89" s="69"/>
      <c r="B89" s="65" t="s">
        <v>167</v>
      </c>
      <c r="C89" s="173"/>
      <c r="D89" s="284"/>
      <c r="E89" s="170"/>
      <c r="F89" s="172"/>
      <c r="G89" s="171"/>
      <c r="H89" s="172"/>
      <c r="I89" s="66"/>
      <c r="J89" s="67"/>
      <c r="K89" s="172"/>
      <c r="L89" s="68"/>
      <c r="M89" s="68"/>
    </row>
    <row r="90" spans="1:13" ht="28.5" customHeight="1" x14ac:dyDescent="0.35">
      <c r="A90" s="278"/>
      <c r="B90" s="56" t="s">
        <v>169</v>
      </c>
      <c r="C90" s="168" t="s">
        <v>12</v>
      </c>
      <c r="D90" s="277">
        <v>100</v>
      </c>
      <c r="E90" s="164" t="s">
        <v>52</v>
      </c>
      <c r="F90" s="166">
        <v>24</v>
      </c>
      <c r="G90" s="165" t="s">
        <v>196</v>
      </c>
      <c r="H90" s="166">
        <v>48</v>
      </c>
      <c r="I90" s="57" t="s">
        <v>129</v>
      </c>
      <c r="J90" s="58"/>
      <c r="K90" s="166"/>
      <c r="L90" s="59">
        <v>6.25</v>
      </c>
      <c r="M90" s="325">
        <f t="shared" ref="M90:M98" si="6">K90*L90</f>
        <v>0</v>
      </c>
    </row>
    <row r="91" spans="1:13" ht="28.5" customHeight="1" x14ac:dyDescent="0.35">
      <c r="A91" s="237"/>
      <c r="B91" s="10" t="s">
        <v>168</v>
      </c>
      <c r="C91" s="150" t="s">
        <v>12</v>
      </c>
      <c r="D91" s="257">
        <v>100</v>
      </c>
      <c r="E91" s="126" t="s">
        <v>52</v>
      </c>
      <c r="F91" s="127">
        <v>24</v>
      </c>
      <c r="G91" s="12" t="s">
        <v>196</v>
      </c>
      <c r="H91" s="127">
        <v>48</v>
      </c>
      <c r="I91" s="11" t="s">
        <v>131</v>
      </c>
      <c r="J91" s="27"/>
      <c r="K91" s="127"/>
      <c r="L91" s="13">
        <v>6.25</v>
      </c>
      <c r="M91" s="319">
        <f t="shared" si="6"/>
        <v>0</v>
      </c>
    </row>
    <row r="92" spans="1:13" ht="28.5" customHeight="1" x14ac:dyDescent="0.35">
      <c r="A92" s="278"/>
      <c r="B92" s="56" t="s">
        <v>127</v>
      </c>
      <c r="C92" s="168" t="s">
        <v>12</v>
      </c>
      <c r="D92" s="280">
        <v>100</v>
      </c>
      <c r="E92" s="164" t="s">
        <v>52</v>
      </c>
      <c r="F92" s="166">
        <v>24</v>
      </c>
      <c r="G92" s="165" t="s">
        <v>196</v>
      </c>
      <c r="H92" s="166">
        <v>48</v>
      </c>
      <c r="I92" s="57" t="s">
        <v>128</v>
      </c>
      <c r="J92" s="58"/>
      <c r="K92" s="166"/>
      <c r="L92" s="59">
        <v>6.25</v>
      </c>
      <c r="M92" s="325">
        <f t="shared" si="6"/>
        <v>0</v>
      </c>
    </row>
    <row r="93" spans="1:13" ht="28.5" customHeight="1" x14ac:dyDescent="0.35">
      <c r="A93" s="14" t="s">
        <v>52</v>
      </c>
      <c r="B93" s="10" t="s">
        <v>132</v>
      </c>
      <c r="C93" s="125" t="s">
        <v>12</v>
      </c>
      <c r="D93" s="252">
        <v>100</v>
      </c>
      <c r="E93" s="126" t="s">
        <v>52</v>
      </c>
      <c r="F93" s="127">
        <v>24</v>
      </c>
      <c r="G93" s="12" t="s">
        <v>196</v>
      </c>
      <c r="H93" s="127">
        <v>48</v>
      </c>
      <c r="I93" s="11" t="s">
        <v>133</v>
      </c>
      <c r="J93" s="27" t="s">
        <v>52</v>
      </c>
      <c r="K93" s="127"/>
      <c r="L93" s="13">
        <v>6.25</v>
      </c>
      <c r="M93" s="319">
        <f t="shared" si="6"/>
        <v>0</v>
      </c>
    </row>
    <row r="94" spans="1:13" ht="28.5" customHeight="1" x14ac:dyDescent="0.35">
      <c r="A94" s="278"/>
      <c r="B94" s="56" t="s">
        <v>231</v>
      </c>
      <c r="C94" s="168" t="s">
        <v>12</v>
      </c>
      <c r="D94" s="280">
        <v>100</v>
      </c>
      <c r="E94" s="164" t="s">
        <v>52</v>
      </c>
      <c r="F94" s="166">
        <v>24</v>
      </c>
      <c r="G94" s="165" t="s">
        <v>196</v>
      </c>
      <c r="H94" s="166">
        <v>48</v>
      </c>
      <c r="I94" s="57" t="s">
        <v>114</v>
      </c>
      <c r="J94" s="58"/>
      <c r="K94" s="166"/>
      <c r="L94" s="59">
        <v>6.25</v>
      </c>
      <c r="M94" s="325">
        <f t="shared" si="6"/>
        <v>0</v>
      </c>
    </row>
    <row r="95" spans="1:13" ht="28.5" customHeight="1" x14ac:dyDescent="0.35">
      <c r="A95" s="237"/>
      <c r="B95" s="10" t="s">
        <v>110</v>
      </c>
      <c r="C95" s="125" t="s">
        <v>12</v>
      </c>
      <c r="D95" s="252">
        <v>100</v>
      </c>
      <c r="E95" s="126" t="s">
        <v>52</v>
      </c>
      <c r="F95" s="127">
        <v>24</v>
      </c>
      <c r="G95" s="12" t="s">
        <v>196</v>
      </c>
      <c r="H95" s="127">
        <v>48</v>
      </c>
      <c r="I95" s="11" t="s">
        <v>111</v>
      </c>
      <c r="J95" s="27"/>
      <c r="K95" s="127"/>
      <c r="L95" s="13">
        <v>6.25</v>
      </c>
      <c r="M95" s="319">
        <f t="shared" si="6"/>
        <v>0</v>
      </c>
    </row>
    <row r="96" spans="1:13" ht="28.5" customHeight="1" x14ac:dyDescent="0.35">
      <c r="A96" s="278"/>
      <c r="B96" s="56" t="s">
        <v>108</v>
      </c>
      <c r="C96" s="168" t="s">
        <v>12</v>
      </c>
      <c r="D96" s="277">
        <v>100</v>
      </c>
      <c r="E96" s="164" t="s">
        <v>52</v>
      </c>
      <c r="F96" s="166">
        <v>24</v>
      </c>
      <c r="G96" s="165" t="s">
        <v>196</v>
      </c>
      <c r="H96" s="166">
        <v>48</v>
      </c>
      <c r="I96" s="57" t="s">
        <v>109</v>
      </c>
      <c r="J96" s="58"/>
      <c r="K96" s="166"/>
      <c r="L96" s="59">
        <v>6.25</v>
      </c>
      <c r="M96" s="325">
        <f t="shared" si="6"/>
        <v>0</v>
      </c>
    </row>
    <row r="97" spans="1:13" ht="28.5" customHeight="1" x14ac:dyDescent="0.35">
      <c r="A97" s="237"/>
      <c r="B97" s="10" t="s">
        <v>112</v>
      </c>
      <c r="C97" s="125" t="s">
        <v>12</v>
      </c>
      <c r="D97" s="257">
        <v>100</v>
      </c>
      <c r="E97" s="126" t="s">
        <v>52</v>
      </c>
      <c r="F97" s="127">
        <v>24</v>
      </c>
      <c r="G97" s="12" t="s">
        <v>196</v>
      </c>
      <c r="H97" s="127">
        <v>48</v>
      </c>
      <c r="I97" s="11" t="s">
        <v>113</v>
      </c>
      <c r="J97" s="77"/>
      <c r="K97" s="127"/>
      <c r="L97" s="13">
        <v>6.25</v>
      </c>
      <c r="M97" s="319">
        <f t="shared" si="6"/>
        <v>0</v>
      </c>
    </row>
    <row r="98" spans="1:13" ht="28.5" customHeight="1" thickBot="1" x14ac:dyDescent="0.4">
      <c r="A98" s="285"/>
      <c r="B98" s="61" t="s">
        <v>197</v>
      </c>
      <c r="C98" s="174" t="s">
        <v>12</v>
      </c>
      <c r="D98" s="280">
        <v>100</v>
      </c>
      <c r="E98" s="175" t="s">
        <v>52</v>
      </c>
      <c r="F98" s="176">
        <v>24</v>
      </c>
      <c r="G98" s="177" t="s">
        <v>196</v>
      </c>
      <c r="H98" s="176">
        <v>48</v>
      </c>
      <c r="I98" s="62" t="s">
        <v>130</v>
      </c>
      <c r="J98" s="63" t="s">
        <v>52</v>
      </c>
      <c r="K98" s="176"/>
      <c r="L98" s="64">
        <v>6.25</v>
      </c>
      <c r="M98" s="326">
        <f t="shared" si="6"/>
        <v>0</v>
      </c>
    </row>
    <row r="99" spans="1:13" ht="7" hidden="1" customHeight="1" thickBot="1" x14ac:dyDescent="0.4">
      <c r="A99" s="287"/>
      <c r="B99" s="287"/>
      <c r="C99" s="287"/>
      <c r="D99" s="287"/>
      <c r="E99" s="287"/>
      <c r="F99" s="287"/>
      <c r="G99" s="287"/>
      <c r="H99" s="287"/>
      <c r="I99" s="287"/>
      <c r="J99" s="287"/>
      <c r="K99" s="288"/>
      <c r="L99" s="287"/>
      <c r="M99" s="288"/>
    </row>
    <row r="100" spans="1:13" ht="4" customHeight="1" thickBot="1" x14ac:dyDescent="0.4">
      <c r="A100" s="287"/>
      <c r="B100" s="287"/>
      <c r="C100" s="287"/>
      <c r="D100" s="287"/>
      <c r="E100" s="287"/>
      <c r="F100" s="287"/>
      <c r="G100" s="287"/>
      <c r="H100" s="287"/>
      <c r="I100" s="287"/>
      <c r="J100" s="289" t="s">
        <v>52</v>
      </c>
      <c r="K100" s="215" t="s">
        <v>52</v>
      </c>
      <c r="L100" s="289" t="s">
        <v>52</v>
      </c>
      <c r="M100" s="216"/>
    </row>
    <row r="101" spans="1:13" ht="34" customHeight="1" x14ac:dyDescent="0.35">
      <c r="A101" s="287"/>
      <c r="B101" s="287"/>
      <c r="C101" s="287"/>
      <c r="D101" s="287"/>
      <c r="E101" s="287"/>
      <c r="F101" s="287"/>
      <c r="G101" s="287"/>
      <c r="H101" s="287"/>
      <c r="I101" s="287"/>
      <c r="J101" s="289" t="s">
        <v>235</v>
      </c>
      <c r="K101" s="290">
        <f>SUM(K10:K98)</f>
        <v>0</v>
      </c>
      <c r="L101" s="289" t="s">
        <v>235</v>
      </c>
      <c r="M101" s="291">
        <f>SUM(M10:M98)</f>
        <v>0</v>
      </c>
    </row>
  </sheetData>
  <sheetProtection selectLockedCells="1" selectUnlockedCells="1"/>
  <mergeCells count="17">
    <mergeCell ref="F4:I4"/>
    <mergeCell ref="F2:I3"/>
    <mergeCell ref="E3:E4"/>
    <mergeCell ref="B7:D7"/>
    <mergeCell ref="A9:M9"/>
    <mergeCell ref="F6:I6"/>
    <mergeCell ref="F7:G7"/>
    <mergeCell ref="B2:D2"/>
    <mergeCell ref="B3:D3"/>
    <mergeCell ref="B4:D4"/>
    <mergeCell ref="B5:D5"/>
    <mergeCell ref="F5:I5"/>
    <mergeCell ref="B6:D6"/>
    <mergeCell ref="A67:M67"/>
    <mergeCell ref="A26:M26"/>
    <mergeCell ref="A35:M35"/>
    <mergeCell ref="A45:M45"/>
  </mergeCells>
  <dataValidations disablePrompts="1" count="1">
    <dataValidation type="list" allowBlank="1" showInputMessage="1" showErrorMessage="1" sqref="B3:D3" xr:uid="{E36B8896-87B9-4045-8A86-B7D7C569B5AB}">
      <formula1>CompanyName</formula1>
    </dataValidation>
  </dataValidations>
  <printOptions horizontalCentered="1"/>
  <pageMargins left="0.04" right="0.04" top="0.4" bottom="0.2" header="0" footer="0"/>
  <pageSetup scale="45" fitToHeight="3" orientation="landscape" horizontalDpi="4294967294" verticalDpi="4294967294"/>
  <headerFooter>
    <oddFooter>&amp;C&amp;"Helvetica,Regular"&amp;12&amp;K000000&amp;P</oddFooter>
  </headerFooter>
  <rowBreaks count="1" manualBreakCount="1">
    <brk id="66" max="16383" man="1"/>
  </rowBreaks>
  <ignoredErrors>
    <ignoredError sqref="J36:J44 J27:J34 J10:J25 F65 F47:F63 J46:J65 J68:J98" numberStoredAsText="1"/>
    <ignoredError sqref="K101" emptyCellReference="1"/>
  </ignoredError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Prices</vt:lpstr>
      <vt:lpstr>Prices!Print_Area</vt:lpstr>
      <vt:lpstr>Prices!Print_Titles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Image Cinema</cp:lastModifiedBy>
  <cp:lastPrinted>2024-01-09T19:51:29Z</cp:lastPrinted>
  <dcterms:created xsi:type="dcterms:W3CDTF">2017-11-06T17:46:36Z</dcterms:created>
  <dcterms:modified xsi:type="dcterms:W3CDTF">2025-02-15T00:31:34Z</dcterms:modified>
</cp:coreProperties>
</file>