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aula\PFA Corporate Dropbox\PFA Corporate Team Folder\Vendor Portal\2025 Vendor Programs\Designer Greetings\"/>
    </mc:Choice>
  </mc:AlternateContent>
  <xr:revisionPtr revIDLastSave="0" documentId="8_{E0DC1FDA-76C9-4E08-A351-3EAF0994AFC9}" xr6:coauthVersionLast="47" xr6:coauthVersionMax="47" xr10:uidLastSave="{00000000-0000-0000-0000-000000000000}"/>
  <bookViews>
    <workbookView xWindow="-110" yWindow="-110" windowWidth="19420" windowHeight="10420" xr2:uid="{00000000-000D-0000-FFFF-FFFF00000000}"/>
  </bookViews>
  <sheets>
    <sheet name="Pg1_NEW_Account Application" sheetId="3" r:id="rId1"/>
    <sheet name="Data_Sheet_Credit_App" sheetId="2" state="hidden" r:id="rId2"/>
  </sheets>
  <externalReferences>
    <externalReference r:id="rId3"/>
    <externalReference r:id="rId4"/>
  </externalReferences>
  <definedNames>
    <definedName name="Bank_Type">Data_Sheet_Credit_App!$A$60:$A$68</definedName>
    <definedName name="Canada_Provinces">Data_Sheet_Credit_App!$F$3:$F$18</definedName>
    <definedName name="Canada_Sales_Rep">Data_Sheet_Credit_App!$M$2:$M$27</definedName>
    <definedName name="Check_X">Data_Sheet_Credit_App!$Q$8:$Q$9</definedName>
    <definedName name="E_Check_X">[1]Data_Sheet!$Q$8:$Q$9</definedName>
    <definedName name="E_Mail_Ext">Data_Sheet_Credit_App!$N$30:$N$34</definedName>
    <definedName name="E_Sales_Rep_USA">[1]Data_Sheet!$I$3:$I$44</definedName>
    <definedName name="E_Y_or_N">[1]Data_Sheet!$Q$2:$Q$4</definedName>
    <definedName name="_xlnm.Print_Area" localSheetId="0">'Pg1_NEW_Account Application'!$A$1:$K$71</definedName>
    <definedName name="_xlnm.Print_Titles" localSheetId="0">'Pg1_NEW_Account Application'!$1:$9</definedName>
    <definedName name="Sales_Rep">Data_Sheet_Credit_App!$I$2:$I$54</definedName>
    <definedName name="Sales_Rep_USA">Data_Sheet_Credit_App!$I$2:$I$52</definedName>
    <definedName name="State_Name">Data_Sheet_Credit_App!$C$3:$C$52</definedName>
    <definedName name="US_Sales_Rep">Data_Sheet_Credit_App!$I$2:$I$54</definedName>
    <definedName name="VP_Sales">[2]Data!$A$6:$A$11</definedName>
    <definedName name="Y_or_N">Data_Sheet_Credit_App!$Q$2:$Q$4</definedName>
    <definedName name="Yes_No">[2]Data!$A$2</definedName>
  </definedNames>
  <calcPr calcId="191029"/>
</workbook>
</file>

<file path=xl/calcChain.xml><?xml version="1.0" encoding="utf-8"?>
<calcChain xmlns="http://schemas.openxmlformats.org/spreadsheetml/2006/main">
  <c r="C33" i="3" l="1"/>
  <c r="C32" i="3"/>
  <c r="A43" i="3"/>
  <c r="A44" i="3" s="1"/>
  <c r="C31" i="3"/>
  <c r="E12" i="3"/>
  <c r="A45" i="3" l="1"/>
  <c r="A46" i="3" s="1"/>
  <c r="A47" i="3" s="1"/>
  <c r="A48" i="3" s="1"/>
  <c r="G19" i="2"/>
  <c r="E5" i="2"/>
  <c r="E6" i="2" s="1"/>
  <c r="E7" i="2" s="1"/>
  <c r="E8" i="2" s="1"/>
  <c r="E9" i="2" s="1"/>
  <c r="E10" i="2" s="1"/>
  <c r="E11" i="2" s="1"/>
  <c r="E12" i="2" s="1"/>
  <c r="E13" i="2" s="1"/>
  <c r="E14" i="2" s="1"/>
  <c r="E15" i="2" s="1"/>
  <c r="E16" i="2" s="1"/>
  <c r="E56" i="3" l="1"/>
  <c r="I58" i="3"/>
  <c r="E60" i="3"/>
  <c r="I54" i="3"/>
  <c r="K74" i="3"/>
  <c r="O4" i="2"/>
  <c r="O5" i="2" s="1"/>
  <c r="O6" i="2" s="1"/>
  <c r="O7" i="2" s="1"/>
  <c r="O8" i="2" s="1"/>
  <c r="O9" i="2" s="1"/>
  <c r="O10" i="2" s="1"/>
  <c r="O11" i="2" s="1"/>
  <c r="O12" i="2" s="1"/>
  <c r="O13" i="2" s="1"/>
  <c r="O14" i="2" s="1"/>
  <c r="O15" i="2" s="1"/>
  <c r="O16" i="2" s="1"/>
  <c r="O17" i="2" s="1"/>
  <c r="O18" i="2" s="1"/>
  <c r="O19" i="2" s="1"/>
  <c r="O20" i="2" s="1"/>
  <c r="O21" i="2" s="1"/>
  <c r="O22" i="2" s="1"/>
  <c r="O23" i="2" s="1"/>
  <c r="O24" i="2" s="1"/>
  <c r="O25" i="2" s="1"/>
  <c r="O26" i="2" s="1"/>
  <c r="O27" i="2" s="1"/>
  <c r="K4" i="2"/>
  <c r="K5" i="2" s="1"/>
  <c r="K6" i="2" s="1"/>
  <c r="K7" i="2" s="1"/>
  <c r="K8" i="2" s="1"/>
  <c r="K9" i="2" s="1"/>
  <c r="K10" i="2" s="1"/>
  <c r="K11" i="2" s="1"/>
  <c r="K12" i="2" s="1"/>
  <c r="K13" i="2" s="1"/>
  <c r="K14" i="2" s="1"/>
  <c r="K15" i="2" s="1"/>
  <c r="K16" i="2" s="1"/>
  <c r="K17" i="2" s="1"/>
  <c r="K18" i="2" s="1"/>
  <c r="K19" i="2" s="1"/>
  <c r="K20" i="2" s="1"/>
  <c r="K21" i="2" s="1"/>
  <c r="K22" i="2" s="1"/>
  <c r="K23" i="2" s="1"/>
  <c r="K24" i="2" s="1"/>
  <c r="K25" i="2" s="1"/>
  <c r="K26" i="2" s="1"/>
  <c r="K27" i="2" s="1"/>
  <c r="K28" i="2" s="1"/>
  <c r="K29" i="2" s="1"/>
  <c r="K30" i="2" s="1"/>
  <c r="K31" i="2" s="1"/>
  <c r="K32" i="2" s="1"/>
  <c r="K33" i="2" s="1"/>
  <c r="K34" i="2" s="1"/>
  <c r="K35" i="2" s="1"/>
  <c r="K36" i="2" s="1"/>
  <c r="K37" i="2" s="1"/>
  <c r="K38" i="2" s="1"/>
  <c r="K39" i="2" s="1"/>
  <c r="K40" i="2" s="1"/>
  <c r="K41" i="2" s="1"/>
  <c r="K42" i="2" s="1"/>
  <c r="K43" i="2" s="1"/>
  <c r="K44" i="2" s="1"/>
  <c r="K45" i="2" s="1"/>
  <c r="K46" i="2" s="1"/>
  <c r="K47" i="2" s="1"/>
  <c r="K48" i="2" s="1"/>
  <c r="K49" i="2" s="1"/>
  <c r="K50" i="2" s="1"/>
  <c r="K51" i="2" s="1"/>
  <c r="K52" i="2" s="1"/>
  <c r="K53" i="2" s="1"/>
  <c r="K54" i="2" s="1"/>
  <c r="A5" i="2"/>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4" i="2"/>
  <c r="E54" i="3" l="1"/>
  <c r="C56" i="3"/>
  <c r="I56" i="3"/>
  <c r="E58" i="3"/>
  <c r="C60" i="3"/>
  <c r="I60" i="3"/>
  <c r="C54" i="3"/>
  <c r="C58" i="3"/>
</calcChain>
</file>

<file path=xl/sharedStrings.xml><?xml version="1.0" encoding="utf-8"?>
<sst xmlns="http://schemas.openxmlformats.org/spreadsheetml/2006/main" count="301" uniqueCount="294">
  <si>
    <t>State Abbrev</t>
  </si>
  <si>
    <t>ALABAMA</t>
  </si>
  <si>
    <t>Alabama</t>
  </si>
  <si>
    <t>AL</t>
  </si>
  <si>
    <t>ALASKA</t>
  </si>
  <si>
    <t>Alaska</t>
  </si>
  <si>
    <t>AK</t>
  </si>
  <si>
    <t>ARIZONA</t>
  </si>
  <si>
    <t>Arizona</t>
  </si>
  <si>
    <t>AZ</t>
  </si>
  <si>
    <t>ARKANSAS</t>
  </si>
  <si>
    <t>Arkansas</t>
  </si>
  <si>
    <t>AR</t>
  </si>
  <si>
    <t>CALIFORNIA</t>
  </si>
  <si>
    <t>California</t>
  </si>
  <si>
    <t>CA</t>
  </si>
  <si>
    <t>COLORADO</t>
  </si>
  <si>
    <t>Colorado</t>
  </si>
  <si>
    <t>CO</t>
  </si>
  <si>
    <t>CONNECTICUT</t>
  </si>
  <si>
    <t>Connecticut</t>
  </si>
  <si>
    <t>CT</t>
  </si>
  <si>
    <t>DELAWARE</t>
  </si>
  <si>
    <t>Delaware</t>
  </si>
  <si>
    <t>DE</t>
  </si>
  <si>
    <t>FLORIDA</t>
  </si>
  <si>
    <t>Florida</t>
  </si>
  <si>
    <t>FL</t>
  </si>
  <si>
    <t>GEORGIA</t>
  </si>
  <si>
    <t>Georgia</t>
  </si>
  <si>
    <t>GA</t>
  </si>
  <si>
    <t>HAWAII</t>
  </si>
  <si>
    <t>Hawaii</t>
  </si>
  <si>
    <t>HI</t>
  </si>
  <si>
    <t>IDAHO</t>
  </si>
  <si>
    <t>Idaho</t>
  </si>
  <si>
    <t>ID</t>
  </si>
  <si>
    <t>ILLINOIS</t>
  </si>
  <si>
    <t>Illinois</t>
  </si>
  <si>
    <t>IL</t>
  </si>
  <si>
    <t>INDIANA</t>
  </si>
  <si>
    <t>Indiana</t>
  </si>
  <si>
    <t>IN</t>
  </si>
  <si>
    <t>IOWA</t>
  </si>
  <si>
    <t>Iowa</t>
  </si>
  <si>
    <t>IA</t>
  </si>
  <si>
    <t>KANSAS</t>
  </si>
  <si>
    <t>Kansas</t>
  </si>
  <si>
    <t>KS</t>
  </si>
  <si>
    <t>KENTUCKY</t>
  </si>
  <si>
    <t>Kentucky</t>
  </si>
  <si>
    <t>KY</t>
  </si>
  <si>
    <t>LOUISIANA</t>
  </si>
  <si>
    <t>Louisiana</t>
  </si>
  <si>
    <t>LA</t>
  </si>
  <si>
    <t>MAINE</t>
  </si>
  <si>
    <t>Maine</t>
  </si>
  <si>
    <t>ME</t>
  </si>
  <si>
    <t>MARYLAND</t>
  </si>
  <si>
    <t>Maryland</t>
  </si>
  <si>
    <t>MD</t>
  </si>
  <si>
    <t>MASSACHUSETTS</t>
  </si>
  <si>
    <t>Massachusetts</t>
  </si>
  <si>
    <t>MA</t>
  </si>
  <si>
    <t>MICHIGAN</t>
  </si>
  <si>
    <t>Michigan</t>
  </si>
  <si>
    <t>MI</t>
  </si>
  <si>
    <t>MINNESOTA</t>
  </si>
  <si>
    <t>Minnesota</t>
  </si>
  <si>
    <t>MN</t>
  </si>
  <si>
    <t>MISSISSIPPI</t>
  </si>
  <si>
    <t>Mississippi</t>
  </si>
  <si>
    <t>MS</t>
  </si>
  <si>
    <t>MISSOURI</t>
  </si>
  <si>
    <t>Missouri</t>
  </si>
  <si>
    <t>MO</t>
  </si>
  <si>
    <t>MONTANA</t>
  </si>
  <si>
    <t>Montana</t>
  </si>
  <si>
    <t>MT</t>
  </si>
  <si>
    <t>NEBRASKA</t>
  </si>
  <si>
    <t>Nebraska</t>
  </si>
  <si>
    <t>NE</t>
  </si>
  <si>
    <t>NEVADA</t>
  </si>
  <si>
    <t>Nevada</t>
  </si>
  <si>
    <t>NV</t>
  </si>
  <si>
    <t>NEW HAMPSHIRE</t>
  </si>
  <si>
    <t>New Hampshire</t>
  </si>
  <si>
    <t>NH</t>
  </si>
  <si>
    <t>NEW JERSEY</t>
  </si>
  <si>
    <t>New Jersey</t>
  </si>
  <si>
    <t>NJ</t>
  </si>
  <si>
    <t>NEW MEXICO</t>
  </si>
  <si>
    <t>New Mexico</t>
  </si>
  <si>
    <t>NM</t>
  </si>
  <si>
    <t>NEW YORK</t>
  </si>
  <si>
    <t>New York</t>
  </si>
  <si>
    <t>NY</t>
  </si>
  <si>
    <t>NORTH CAROLINA</t>
  </si>
  <si>
    <t>North Carolina</t>
  </si>
  <si>
    <t>NC</t>
  </si>
  <si>
    <t>NORTH DAKOTA</t>
  </si>
  <si>
    <t>North Dakota</t>
  </si>
  <si>
    <t>ND</t>
  </si>
  <si>
    <t>OHIO</t>
  </si>
  <si>
    <t>Ohio</t>
  </si>
  <si>
    <t>OH</t>
  </si>
  <si>
    <t>OKLAHOMA</t>
  </si>
  <si>
    <t>Oklahoma</t>
  </si>
  <si>
    <t>OK</t>
  </si>
  <si>
    <t>OREGON</t>
  </si>
  <si>
    <t>Oregon</t>
  </si>
  <si>
    <t>OR</t>
  </si>
  <si>
    <t>PENNSYLVANIA</t>
  </si>
  <si>
    <t>Pennsylvania</t>
  </si>
  <si>
    <t>PA</t>
  </si>
  <si>
    <t>RHODE ISLAND</t>
  </si>
  <si>
    <t>Rhode Island</t>
  </si>
  <si>
    <t>RI</t>
  </si>
  <si>
    <t>SOUTH CAROLINA</t>
  </si>
  <si>
    <t>South Carolina</t>
  </si>
  <si>
    <t>SC</t>
  </si>
  <si>
    <t>SOUTH DAKOTA</t>
  </si>
  <si>
    <t>South Dakota</t>
  </si>
  <si>
    <t>SD</t>
  </si>
  <si>
    <t>TENNESSEE</t>
  </si>
  <si>
    <t>Tennessee</t>
  </si>
  <si>
    <t>TN</t>
  </si>
  <si>
    <t>TEXAS</t>
  </si>
  <si>
    <t>Texas</t>
  </si>
  <si>
    <t>TX</t>
  </si>
  <si>
    <t>UTAH</t>
  </si>
  <si>
    <t>Utah</t>
  </si>
  <si>
    <t>UT</t>
  </si>
  <si>
    <t>VERMONT</t>
  </si>
  <si>
    <t>Vermont</t>
  </si>
  <si>
    <t>VT</t>
  </si>
  <si>
    <t>VIRGINIA</t>
  </si>
  <si>
    <t>Virginia</t>
  </si>
  <si>
    <t>VA</t>
  </si>
  <si>
    <t>WASHINGTON</t>
  </si>
  <si>
    <t>Washington</t>
  </si>
  <si>
    <t>WA</t>
  </si>
  <si>
    <t>WEST VIRGINIA</t>
  </si>
  <si>
    <t>West Virginia</t>
  </si>
  <si>
    <t>WV</t>
  </si>
  <si>
    <t>WISCONSIN</t>
  </si>
  <si>
    <t>Wisconsin</t>
  </si>
  <si>
    <t>WI</t>
  </si>
  <si>
    <t>WYOMING</t>
  </si>
  <si>
    <t>Wyoming</t>
  </si>
  <si>
    <t>WY</t>
  </si>
  <si>
    <t>CANADA</t>
  </si>
  <si>
    <t>Y</t>
  </si>
  <si>
    <t>N</t>
  </si>
  <si>
    <t>Canadian Provinces</t>
  </si>
  <si>
    <t>Sales_Rep</t>
  </si>
  <si>
    <t>Canada Sales Rep</t>
  </si>
  <si>
    <t>Yes_No</t>
  </si>
  <si>
    <t>Check</t>
  </si>
  <si>
    <t>X</t>
  </si>
  <si>
    <t>Bill To:</t>
  </si>
  <si>
    <t>Corporate Name</t>
  </si>
  <si>
    <t>Trade Name</t>
  </si>
  <si>
    <t>Type of Business</t>
  </si>
  <si>
    <t>Store Phone #:</t>
  </si>
  <si>
    <t>Bank Type</t>
  </si>
  <si>
    <t>Business Savings</t>
  </si>
  <si>
    <t>Business Checking</t>
  </si>
  <si>
    <t>Busines Operating Account</t>
  </si>
  <si>
    <t>Personal Savings</t>
  </si>
  <si>
    <t>Personal Checking</t>
  </si>
  <si>
    <t>Business Money Market</t>
  </si>
  <si>
    <t>Business Other</t>
  </si>
  <si>
    <t>Personal Other</t>
  </si>
  <si>
    <t>Type of Store:</t>
  </si>
  <si>
    <t>Account Number</t>
  </si>
  <si>
    <t>USA Sales Representative:</t>
  </si>
  <si>
    <t xml:space="preserve">  Street Address</t>
  </si>
  <si>
    <t xml:space="preserve">  City</t>
  </si>
  <si>
    <t xml:space="preserve">  State</t>
  </si>
  <si>
    <t>Store E-Mail:</t>
  </si>
  <si>
    <t>Ship To:</t>
  </si>
  <si>
    <t>FED Tax ID Number:</t>
  </si>
  <si>
    <t xml:space="preserve">  If Tax Exempt, Certif. Enclosed</t>
  </si>
  <si>
    <t>Trade References, showing Primary Wholesaler, if Applicable:</t>
  </si>
  <si>
    <t>1.</t>
  </si>
  <si>
    <t>Phone Number</t>
  </si>
  <si>
    <t>2.</t>
  </si>
  <si>
    <t>3.</t>
  </si>
  <si>
    <t>4.</t>
  </si>
  <si>
    <t>Principal Signature</t>
  </si>
  <si>
    <t>Date</t>
  </si>
  <si>
    <t>Initialize by VP of Sales</t>
  </si>
  <si>
    <t>Phone: (732)662-6700 / (800) 654-6960 / Facsimile: (732) 662-6701</t>
  </si>
  <si>
    <t xml:space="preserve">11 Executive Avenue, Edison, New Jersey 08817 </t>
  </si>
  <si>
    <t>e_mail_ext</t>
  </si>
  <si>
    <t>Net</t>
  </si>
  <si>
    <t>com</t>
  </si>
  <si>
    <t>Org</t>
  </si>
  <si>
    <t>Exe</t>
  </si>
  <si>
    <t>other ENTER</t>
  </si>
  <si>
    <t>If a Credit Card is to be used for payment, a 2 1/2% Transaction Fee will apply.</t>
  </si>
  <si>
    <t>Population</t>
  </si>
  <si>
    <t>Ontario</t>
  </si>
  <si>
    <t>Quebec</t>
  </si>
  <si>
    <t>British Columbia</t>
  </si>
  <si>
    <t>Alberta</t>
  </si>
  <si>
    <t>Manitoba</t>
  </si>
  <si>
    <t>Saskatchewan</t>
  </si>
  <si>
    <t>Nova Scotia</t>
  </si>
  <si>
    <t>New Brunswick</t>
  </si>
  <si>
    <t>New Foundland &amp; Labrador</t>
  </si>
  <si>
    <t>Prince Edward Island</t>
  </si>
  <si>
    <t>Northwest Territories</t>
  </si>
  <si>
    <t>Yukon</t>
  </si>
  <si>
    <t>Nunavut</t>
  </si>
  <si>
    <r>
      <t xml:space="preserve">The intent of this agreement is to state that you have read and understand all the terms noted in the </t>
    </r>
    <r>
      <rPr>
        <b/>
        <i/>
        <sz val="12"/>
        <color theme="1"/>
        <rFont val="Arial"/>
        <family val="2"/>
      </rPr>
      <t xml:space="preserve">Designer Greetings, Inc. </t>
    </r>
    <r>
      <rPr>
        <sz val="12"/>
        <color theme="1"/>
        <rFont val="Arial"/>
        <family val="2"/>
      </rPr>
      <t>program outlined herein.  Your agreement to our terms includes, but is not limited to the understanding that there are no annual minimum volume requirements, but there may be individual order minimum requirements.</t>
    </r>
  </si>
  <si>
    <t>In the event that you, the customer, wishes to pursue payment terms -- you will be required to complete additional Credit documentation.</t>
  </si>
  <si>
    <t>Gift Wrap F.O.B. Edison, New Jersey (customer pays freight which is added to invoice).</t>
  </si>
  <si>
    <t>Fixtures F.O.B. Edison, New Jersey (customer pays freight which is added to invoice).</t>
  </si>
  <si>
    <t>All Product F.O.B. Edison, New Jersey (customer pays freight which is added to invoice).</t>
  </si>
  <si>
    <t xml:space="preserve"> All Product covered under this "New Account Application" will be paid in advance of product shipment.</t>
  </si>
  <si>
    <t>I understand and accept the terms stated above:</t>
  </si>
  <si>
    <t xml:space="preserve">NEW_ACCT_App (pg 1) </t>
  </si>
  <si>
    <t>Products included under this "New Account Application" include:  Everyday and Seasonal Counter Cards, Alternative Counter Cards, Gift Wrap, Gift Bags, Bows, Ribbon, Package Invitations, Thank You's, Deluxe Boxed Notes and other Everyday Value Assortments</t>
  </si>
  <si>
    <t>Special Notes:</t>
  </si>
  <si>
    <t>Initiated at Trade Show</t>
  </si>
  <si>
    <t>Yes</t>
  </si>
  <si>
    <t>Contact Name:</t>
  </si>
  <si>
    <t xml:space="preserve">TRADE SHOW NAME </t>
  </si>
  <si>
    <t xml:space="preserve">Trade Show Date(s): </t>
  </si>
  <si>
    <t>TRADE SHOW LOCATION:</t>
  </si>
  <si>
    <t>Terms of Sale - including Discount/Pricing, etceteras:</t>
  </si>
  <si>
    <t xml:space="preserve">  Zip Code </t>
  </si>
  <si>
    <t>Principal Name</t>
  </si>
  <si>
    <t>Account Assigned/VP Approval</t>
  </si>
  <si>
    <t>Phone # if Different than Bill-To:</t>
  </si>
  <si>
    <t>E-mail if Different than Bill-to:</t>
  </si>
  <si>
    <t>Date of Show:</t>
  </si>
  <si>
    <t>Today's Date:</t>
  </si>
  <si>
    <t>New Account Application  - Trade Show (F_TAP_FILE5)</t>
  </si>
  <si>
    <t>Is this Account Going to INSIDE SALES ? Yes/No</t>
  </si>
  <si>
    <t xml:space="preserve">ALLEN EINHORN                 </t>
  </si>
  <si>
    <t xml:space="preserve">ANTONIO FIGUEROA              </t>
  </si>
  <si>
    <t xml:space="preserve">BARRY GRODY                   </t>
  </si>
  <si>
    <t xml:space="preserve">CHERYL BRINK                  </t>
  </si>
  <si>
    <t xml:space="preserve">CHRIS HOLMES                  </t>
  </si>
  <si>
    <t xml:space="preserve">DAN MEAD                      </t>
  </si>
  <si>
    <t xml:space="preserve">DAVE FERNBACHER               </t>
  </si>
  <si>
    <t xml:space="preserve">DAVID KRUEGER                 </t>
  </si>
  <si>
    <t xml:space="preserve">DEMETRIA BURNS                </t>
  </si>
  <si>
    <t xml:space="preserve">DENISE GARCILASO              </t>
  </si>
  <si>
    <t xml:space="preserve">DIST/ ED DOWNS                </t>
  </si>
  <si>
    <t xml:space="preserve">FRED DEVIVO                   </t>
  </si>
  <si>
    <t xml:space="preserve">GALEN PETERSON                </t>
  </si>
  <si>
    <t xml:space="preserve">GEORGE MITCHELL               </t>
  </si>
  <si>
    <t>JAMES HOSTETTER</t>
  </si>
  <si>
    <t xml:space="preserve">JARRED DICKERSON              </t>
  </si>
  <si>
    <t xml:space="preserve">JAY KRAFTCHICK                </t>
  </si>
  <si>
    <t xml:space="preserve">JIM FLANAGAN                  </t>
  </si>
  <si>
    <t xml:space="preserve">JIM SALVATO                   </t>
  </si>
  <si>
    <t xml:space="preserve">JIMMY BALESTRIERI             </t>
  </si>
  <si>
    <t xml:space="preserve">JOHN CLINE                    </t>
  </si>
  <si>
    <t xml:space="preserve">JOHN D. BURNHAM               </t>
  </si>
  <si>
    <t xml:space="preserve">JON CLARK                     </t>
  </si>
  <si>
    <t xml:space="preserve">JONAS KAPLAN                  </t>
  </si>
  <si>
    <t xml:space="preserve">JOSEPH DIBERNARDO             </t>
  </si>
  <si>
    <t xml:space="preserve">KEITH GREER                   </t>
  </si>
  <si>
    <t xml:space="preserve">LEONARD ZUCKER                </t>
  </si>
  <si>
    <t xml:space="preserve">LILLIAN GIMBELMAN             </t>
  </si>
  <si>
    <t xml:space="preserve">LOU CERRITELLI                </t>
  </si>
  <si>
    <t xml:space="preserve">MARK COLEMAN                  </t>
  </si>
  <si>
    <t xml:space="preserve">MARY LITTLE                   </t>
  </si>
  <si>
    <t xml:space="preserve">MICHAEL SANDLER               </t>
  </si>
  <si>
    <t xml:space="preserve">MICHAEL SULLIVAN              </t>
  </si>
  <si>
    <t xml:space="preserve">MICHELE SHOLL                 </t>
  </si>
  <si>
    <t xml:space="preserve">MITCH LAZANSKY                </t>
  </si>
  <si>
    <t xml:space="preserve">MORT BARRON                   </t>
  </si>
  <si>
    <t xml:space="preserve">PAMELA MARTIN                 </t>
  </si>
  <si>
    <t xml:space="preserve">PHIL DINEEN                   </t>
  </si>
  <si>
    <t xml:space="preserve">PHIL PETERSON                 </t>
  </si>
  <si>
    <t xml:space="preserve">PHILIP YOUNG                  </t>
  </si>
  <si>
    <t xml:space="preserve">ROHAN JAIMANGAL               </t>
  </si>
  <si>
    <t xml:space="preserve">STEVE STEINBERGER             </t>
  </si>
  <si>
    <t xml:space="preserve">STEVEN GIMBELS                </t>
  </si>
  <si>
    <t>RICK THOMPSON</t>
  </si>
  <si>
    <t xml:space="preserve">BRENDA COBB                   </t>
  </si>
  <si>
    <t>CAL SURGER</t>
  </si>
  <si>
    <t xml:space="preserve">FRANCES MARIE BLAIS           </t>
  </si>
  <si>
    <t xml:space="preserve">JACK HEATHER                  </t>
  </si>
  <si>
    <t xml:space="preserve">JACKIE BICHARD                </t>
  </si>
  <si>
    <t xml:space="preserve">JOHN JANSEN                   </t>
  </si>
  <si>
    <t xml:space="preserve">KEITH BICHARD                 </t>
  </si>
  <si>
    <t xml:space="preserve">PHOENIX ENTERPRISES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</si>
</sst>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000"/>
    <numFmt numFmtId="166" formatCode="[$-409]mmmm\ d\,\ yyyy;@"/>
  </numFmts>
  <fonts count="21"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4"/>
      <color theme="1"/>
      <name val="Arial"/>
      <family val="2"/>
    </font>
    <font>
      <b/>
      <sz val="14"/>
      <color theme="1"/>
      <name val="Arial"/>
      <family val="2"/>
    </font>
    <font>
      <b/>
      <sz val="20"/>
      <color theme="1"/>
      <name val="Arial"/>
      <family val="2"/>
    </font>
    <font>
      <sz val="8"/>
      <color theme="1"/>
      <name val="Arial"/>
      <family val="2"/>
    </font>
    <font>
      <i/>
      <sz val="12"/>
      <color theme="1"/>
      <name val="Arial"/>
      <family val="2"/>
    </font>
    <font>
      <i/>
      <sz val="12"/>
      <color theme="1"/>
      <name val="Calibri"/>
      <family val="2"/>
      <scheme val="minor"/>
    </font>
    <font>
      <sz val="11"/>
      <color rgb="FF000000"/>
      <name val="Arial"/>
      <family val="2"/>
    </font>
    <font>
      <b/>
      <i/>
      <sz val="12"/>
      <color theme="1"/>
      <name val="Arial"/>
      <family val="2"/>
    </font>
    <font>
      <b/>
      <i/>
      <sz val="14"/>
      <color theme="1"/>
      <name val="Arial"/>
      <family val="2"/>
    </font>
    <font>
      <b/>
      <sz val="12"/>
      <color theme="1"/>
      <name val="Arial"/>
      <family val="2"/>
    </font>
    <font>
      <b/>
      <sz val="26"/>
      <color theme="1"/>
      <name val="Arial"/>
      <family val="2"/>
    </font>
    <font>
      <sz val="14"/>
      <color rgb="FF0000FF"/>
      <name val="Arial"/>
      <family val="2"/>
    </font>
    <font>
      <b/>
      <sz val="14"/>
      <color rgb="FF0000FF"/>
      <name val="Arial"/>
      <family val="2"/>
    </font>
    <font>
      <sz val="11"/>
      <color rgb="FF0000FF"/>
      <name val="Calibri"/>
      <family val="2"/>
      <scheme val="minor"/>
    </font>
    <font>
      <b/>
      <sz val="18"/>
      <color theme="1"/>
      <name val="Arial"/>
      <family val="2"/>
    </font>
    <font>
      <sz val="18"/>
      <color rgb="FF0000FF"/>
      <name val="Arial"/>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F9F9F9"/>
        <bgColor indexed="64"/>
      </patternFill>
    </fill>
    <fill>
      <patternFill patternType="solid">
        <fgColor rgb="FFFFFF0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double">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AAAAAA"/>
      </left>
      <right style="medium">
        <color rgb="FFAAAAAA"/>
      </right>
      <top style="medium">
        <color rgb="FFAAAAAA"/>
      </top>
      <bottom style="medium">
        <color rgb="FFAAAAAA"/>
      </bottom>
      <diagonal/>
    </border>
    <border>
      <left style="thin">
        <color indexed="64"/>
      </left>
      <right style="thin">
        <color indexed="64"/>
      </right>
      <top style="thin">
        <color indexed="64"/>
      </top>
      <bottom/>
      <diagonal/>
    </border>
  </borders>
  <cellStyleXfs count="1">
    <xf numFmtId="0" fontId="0" fillId="0" borderId="0"/>
  </cellStyleXfs>
  <cellXfs count="80">
    <xf numFmtId="0" fontId="0" fillId="0" borderId="0" xfId="0"/>
    <xf numFmtId="0" fontId="0" fillId="0" borderId="0" xfId="0" applyAlignment="1">
      <alignment horizontal="left"/>
    </xf>
    <xf numFmtId="0" fontId="5" fillId="0" borderId="0" xfId="0" applyFont="1"/>
    <xf numFmtId="0" fontId="6" fillId="0" borderId="0" xfId="0" applyFont="1"/>
    <xf numFmtId="0" fontId="5" fillId="0" borderId="0" xfId="0" applyFont="1" applyAlignment="1">
      <alignment horizontal="centerContinuous"/>
    </xf>
    <xf numFmtId="0" fontId="4" fillId="0" borderId="0" xfId="0" applyFont="1"/>
    <xf numFmtId="0" fontId="5" fillId="0" borderId="14" xfId="0" applyFont="1" applyBorder="1" applyAlignment="1">
      <alignment horizontal="centerContinuous"/>
    </xf>
    <xf numFmtId="14" fontId="5" fillId="0" borderId="0" xfId="0" applyNumberFormat="1" applyFont="1" applyAlignment="1">
      <alignment horizontal="left"/>
    </xf>
    <xf numFmtId="0" fontId="5" fillId="0" borderId="10" xfId="0" applyFont="1" applyBorder="1"/>
    <xf numFmtId="0" fontId="5" fillId="0" borderId="11" xfId="0" applyFont="1" applyBorder="1"/>
    <xf numFmtId="22" fontId="8" fillId="0" borderId="0" xfId="0" applyNumberFormat="1" applyFont="1" applyAlignment="1">
      <alignment horizontal="left"/>
    </xf>
    <xf numFmtId="0" fontId="5" fillId="0" borderId="0" xfId="0" applyFont="1" applyAlignment="1">
      <alignment horizontal="center"/>
    </xf>
    <xf numFmtId="0" fontId="5" fillId="0" borderId="2" xfId="0" applyFont="1" applyBorder="1"/>
    <xf numFmtId="0" fontId="6" fillId="0" borderId="16" xfId="0" applyFont="1" applyBorder="1"/>
    <xf numFmtId="0" fontId="6" fillId="0" borderId="17" xfId="0" applyFont="1" applyBorder="1"/>
    <xf numFmtId="0" fontId="5" fillId="0" borderId="13" xfId="0" applyFont="1" applyBorder="1"/>
    <xf numFmtId="0" fontId="5" fillId="0" borderId="3" xfId="0" applyFont="1" applyBorder="1"/>
    <xf numFmtId="0" fontId="5" fillId="0" borderId="4" xfId="0" applyFont="1" applyBorder="1"/>
    <xf numFmtId="0" fontId="5" fillId="0" borderId="5" xfId="0" applyFont="1" applyBorder="1"/>
    <xf numFmtId="164" fontId="5" fillId="0" borderId="10" xfId="0" applyNumberFormat="1" applyFont="1" applyBorder="1" applyAlignment="1">
      <alignment horizontal="left"/>
    </xf>
    <xf numFmtId="0" fontId="5" fillId="0" borderId="12" xfId="0" quotePrefix="1" applyFont="1" applyBorder="1" applyAlignment="1">
      <alignment horizontal="center"/>
    </xf>
    <xf numFmtId="0" fontId="6" fillId="0" borderId="7" xfId="0" applyFont="1" applyBorder="1" applyAlignment="1">
      <alignment horizontal="centerContinuous"/>
    </xf>
    <xf numFmtId="0" fontId="5" fillId="0" borderId="9" xfId="0" applyFont="1" applyBorder="1" applyAlignment="1">
      <alignment horizontal="centerContinuous"/>
    </xf>
    <xf numFmtId="0" fontId="5" fillId="0" borderId="8" xfId="0" applyFont="1" applyBorder="1" applyAlignment="1">
      <alignment horizontal="centerContinuous"/>
    </xf>
    <xf numFmtId="0" fontId="4" fillId="0" borderId="0" xfId="0" applyFont="1" applyAlignment="1">
      <alignment horizontal="centerContinuous"/>
    </xf>
    <xf numFmtId="0" fontId="5" fillId="0" borderId="1" xfId="0" quotePrefix="1" applyFont="1" applyBorder="1" applyAlignment="1">
      <alignment horizontal="center"/>
    </xf>
    <xf numFmtId="0" fontId="5" fillId="0" borderId="18" xfId="0" applyFont="1" applyBorder="1"/>
    <xf numFmtId="0" fontId="5" fillId="0" borderId="16" xfId="0" applyFont="1" applyBorder="1"/>
    <xf numFmtId="0" fontId="5" fillId="0" borderId="19" xfId="0" applyFont="1" applyBorder="1"/>
    <xf numFmtId="0" fontId="9" fillId="0" borderId="0" xfId="0" applyFont="1" applyAlignment="1">
      <alignment horizontal="center" wrapText="1"/>
    </xf>
    <xf numFmtId="0" fontId="10" fillId="0" borderId="0" xfId="0" applyFont="1" applyAlignment="1">
      <alignment horizontal="center"/>
    </xf>
    <xf numFmtId="0" fontId="7" fillId="0" borderId="0" xfId="0" applyFont="1"/>
    <xf numFmtId="0" fontId="7" fillId="0" borderId="0" xfId="0" applyFont="1" applyAlignment="1">
      <alignment horizontal="centerContinuous"/>
    </xf>
    <xf numFmtId="0" fontId="5" fillId="2" borderId="0" xfId="0" applyFont="1" applyFill="1"/>
    <xf numFmtId="0" fontId="5" fillId="3" borderId="4" xfId="0" applyFont="1" applyFill="1" applyBorder="1"/>
    <xf numFmtId="0" fontId="5" fillId="4" borderId="0" xfId="0" applyFont="1" applyFill="1" applyAlignment="1">
      <alignment horizontal="centerContinuous"/>
    </xf>
    <xf numFmtId="0" fontId="5" fillId="4" borderId="0" xfId="0" applyFont="1" applyFill="1"/>
    <xf numFmtId="0" fontId="5" fillId="0" borderId="21" xfId="0" applyFont="1" applyBorder="1"/>
    <xf numFmtId="14" fontId="5" fillId="0" borderId="22" xfId="0" applyNumberFormat="1" applyFont="1" applyBorder="1" applyAlignment="1">
      <alignment horizontal="left"/>
    </xf>
    <xf numFmtId="0" fontId="5" fillId="0" borderId="20" xfId="0" applyFont="1" applyBorder="1"/>
    <xf numFmtId="0" fontId="5" fillId="0" borderId="6" xfId="0" applyFont="1" applyBorder="1"/>
    <xf numFmtId="0" fontId="6" fillId="0" borderId="6" xfId="0" applyFont="1" applyBorder="1"/>
    <xf numFmtId="3" fontId="11" fillId="5" borderId="23" xfId="0" applyNumberFormat="1" applyFont="1" applyFill="1" applyBorder="1" applyAlignment="1">
      <alignment horizontal="right" wrapText="1"/>
    </xf>
    <xf numFmtId="3" fontId="0" fillId="0" borderId="0" xfId="0" applyNumberFormat="1"/>
    <xf numFmtId="0" fontId="3" fillId="0" borderId="0" xfId="0" applyFont="1"/>
    <xf numFmtId="0" fontId="3" fillId="0" borderId="0" xfId="0" quotePrefix="1" applyFont="1" applyAlignment="1">
      <alignment horizontal="left"/>
    </xf>
    <xf numFmtId="0" fontId="2" fillId="0" borderId="0" xfId="0" quotePrefix="1" applyFont="1" applyAlignment="1">
      <alignment horizontal="left"/>
    </xf>
    <xf numFmtId="0" fontId="3" fillId="0" borderId="0" xfId="0" applyFont="1" applyAlignment="1">
      <alignment vertical="center"/>
    </xf>
    <xf numFmtId="0" fontId="3" fillId="0" borderId="21" xfId="0" applyFont="1" applyBorder="1"/>
    <xf numFmtId="0" fontId="13" fillId="0" borderId="0" xfId="0" applyFont="1"/>
    <xf numFmtId="0" fontId="14" fillId="0" borderId="0" xfId="0" applyFont="1" applyAlignment="1">
      <alignment horizontal="centerContinuous"/>
    </xf>
    <xf numFmtId="0" fontId="14" fillId="0" borderId="0" xfId="0" applyFont="1"/>
    <xf numFmtId="0" fontId="12" fillId="0" borderId="0" xfId="0" applyFont="1" applyAlignment="1">
      <alignment horizontal="centerContinuous"/>
    </xf>
    <xf numFmtId="0" fontId="15" fillId="0" borderId="0" xfId="0" applyFont="1" applyAlignment="1">
      <alignment horizontal="centerContinuous"/>
    </xf>
    <xf numFmtId="14" fontId="16" fillId="0" borderId="22" xfId="0" applyNumberFormat="1" applyFont="1" applyBorder="1" applyAlignment="1" applyProtection="1">
      <alignment horizontal="left"/>
      <protection locked="0"/>
    </xf>
    <xf numFmtId="0" fontId="16" fillId="0" borderId="20" xfId="0" applyFont="1" applyBorder="1" applyProtection="1">
      <protection locked="0"/>
    </xf>
    <xf numFmtId="0" fontId="16" fillId="0" borderId="15" xfId="0" applyFont="1" applyBorder="1" applyProtection="1">
      <protection locked="0"/>
    </xf>
    <xf numFmtId="0" fontId="17" fillId="0" borderId="22" xfId="0" applyFont="1" applyBorder="1" applyProtection="1">
      <protection locked="0"/>
    </xf>
    <xf numFmtId="0" fontId="16" fillId="0" borderId="10" xfId="0" applyFont="1" applyBorder="1" applyProtection="1">
      <protection locked="0"/>
    </xf>
    <xf numFmtId="0" fontId="16" fillId="0" borderId="11" xfId="0" applyFont="1" applyBorder="1" applyProtection="1">
      <protection locked="0"/>
    </xf>
    <xf numFmtId="165" fontId="16" fillId="0" borderId="10" xfId="0" applyNumberFormat="1" applyFont="1" applyBorder="1" applyProtection="1">
      <protection locked="0"/>
    </xf>
    <xf numFmtId="165" fontId="16" fillId="0" borderId="11" xfId="0" applyNumberFormat="1" applyFont="1" applyBorder="1" applyProtection="1">
      <protection locked="0"/>
    </xf>
    <xf numFmtId="166" fontId="17" fillId="0" borderId="6" xfId="0" applyNumberFormat="1" applyFont="1" applyBorder="1" applyProtection="1">
      <protection locked="0"/>
    </xf>
    <xf numFmtId="0" fontId="16" fillId="0" borderId="24" xfId="0" applyFont="1" applyBorder="1" applyProtection="1">
      <protection locked="0"/>
    </xf>
    <xf numFmtId="0" fontId="5" fillId="6" borderId="9" xfId="0" applyFont="1" applyFill="1" applyBorder="1"/>
    <xf numFmtId="0" fontId="19" fillId="6" borderId="7" xfId="0" applyFont="1" applyFill="1" applyBorder="1" applyAlignment="1">
      <alignment horizontal="left" wrapText="1"/>
    </xf>
    <xf numFmtId="0" fontId="20" fillId="6" borderId="6" xfId="0" applyFont="1" applyFill="1" applyBorder="1" applyAlignment="1" applyProtection="1">
      <alignment horizontal="center"/>
      <protection locked="0"/>
    </xf>
    <xf numFmtId="0" fontId="0" fillId="0" borderId="20" xfId="0" applyBorder="1"/>
    <xf numFmtId="164" fontId="16" fillId="0" borderId="11" xfId="0" applyNumberFormat="1" applyFont="1" applyBorder="1" applyAlignment="1" applyProtection="1">
      <alignment horizontal="left"/>
      <protection locked="0"/>
    </xf>
    <xf numFmtId="0" fontId="16" fillId="0" borderId="21" xfId="0" applyFont="1" applyBorder="1" applyAlignment="1" applyProtection="1">
      <alignment horizontal="left" wrapText="1"/>
      <protection locked="0"/>
    </xf>
    <xf numFmtId="0" fontId="18" fillId="0" borderId="11" xfId="0" applyFont="1" applyBorder="1" applyAlignment="1" applyProtection="1">
      <alignment horizontal="left" wrapText="1"/>
      <protection locked="0"/>
    </xf>
    <xf numFmtId="0" fontId="18" fillId="0" borderId="22" xfId="0" applyFont="1" applyBorder="1" applyAlignment="1" applyProtection="1">
      <alignment horizontal="left" wrapText="1"/>
      <protection locked="0"/>
    </xf>
    <xf numFmtId="0" fontId="9" fillId="0" borderId="0" xfId="0" applyFont="1" applyAlignment="1">
      <alignment horizontal="left" wrapText="1"/>
    </xf>
    <xf numFmtId="0" fontId="10" fillId="0" borderId="0" xfId="0" applyFont="1" applyAlignment="1">
      <alignment horizontal="left"/>
    </xf>
    <xf numFmtId="0" fontId="2" fillId="0" borderId="0" xfId="0" applyFont="1" applyAlignment="1">
      <alignment wrapText="1"/>
    </xf>
    <xf numFmtId="0" fontId="3" fillId="0" borderId="0" xfId="0" applyFont="1" applyAlignment="1">
      <alignment wrapText="1"/>
    </xf>
    <xf numFmtId="0" fontId="3" fillId="0" borderId="11" xfId="0" applyFont="1" applyBorder="1" applyAlignment="1">
      <alignment wrapText="1"/>
    </xf>
    <xf numFmtId="0" fontId="3" fillId="0" borderId="22" xfId="0" applyFont="1" applyBorder="1" applyAlignment="1">
      <alignment wrapText="1"/>
    </xf>
    <xf numFmtId="0" fontId="3" fillId="0" borderId="0" xfId="0" applyFont="1" applyAlignment="1">
      <alignment horizontal="left" wrapText="1"/>
    </xf>
    <xf numFmtId="0" fontId="0" fillId="0" borderId="0" xfId="0" applyAlignment="1">
      <alignment horizontal="left" wrapText="1"/>
    </xf>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396181</xdr:colOff>
      <xdr:row>0</xdr:row>
      <xdr:rowOff>146053</xdr:rowOff>
    </xdr:from>
    <xdr:to>
      <xdr:col>10</xdr:col>
      <xdr:colOff>1346895</xdr:colOff>
      <xdr:row>3</xdr:row>
      <xdr:rowOff>215901</xdr:rowOff>
    </xdr:to>
    <xdr:pic>
      <xdr:nvPicPr>
        <xdr:cNvPr id="2" name="Picture 21" descr="DG logo button before text - black - 3-2011 ">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40681" y="146053"/>
          <a:ext cx="9104114" cy="75564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awnG/Local%20Settings/Temporary%20Internet%20Files/Content.Outlook/TE6NA87Y/FNAP_Plano_Cust_Info_FILE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INetCache/Content.Outlook/PGLM8I7K/Change_Account_Terms_CAT_1116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_Acct_INPUT_FORM"/>
      <sheetName val="Pg2_Plano_LAYOUT_Detail"/>
      <sheetName val="Pg1_E_Mail_Confirmation_NAP"/>
      <sheetName val="Pg1_Stock Control SetUp_Request"/>
      <sheetName val="Data_Sheet"/>
      <sheetName val="Pg18_Scanner_Form_SAP"/>
      <sheetName val="Pg2_Footage_GS_Program__NAP"/>
      <sheetName val="Sheet2"/>
      <sheetName val="Sheet4"/>
      <sheetName val="Sheet5"/>
      <sheetName val="Sheet6"/>
      <sheetName val="Sheet7"/>
      <sheetName val="Sheet8"/>
      <sheetName val="Sheet9"/>
      <sheetName val="Sheet10"/>
      <sheetName val="Sheet11"/>
      <sheetName val="Sheet12"/>
      <sheetName val="PLANOGRAM_SETUP_DATES_APPROVAL"/>
    </sheetNames>
    <sheetDataSet>
      <sheetData sheetId="0" refreshError="1"/>
      <sheetData sheetId="1" refreshError="1"/>
      <sheetData sheetId="2" refreshError="1"/>
      <sheetData sheetId="3" refreshError="1"/>
      <sheetData sheetId="4">
        <row r="3">
          <cell r="I3" t="str">
            <v>Allen Einhorn</v>
          </cell>
          <cell r="Q3" t="str">
            <v>Y</v>
          </cell>
        </row>
        <row r="4">
          <cell r="I4" t="str">
            <v>Barry Grodzitsky</v>
          </cell>
          <cell r="Q4" t="str">
            <v>N</v>
          </cell>
        </row>
        <row r="5">
          <cell r="I5" t="str">
            <v>Chuck Turano</v>
          </cell>
        </row>
        <row r="6">
          <cell r="I6" t="str">
            <v>Dave Fernbacher</v>
          </cell>
        </row>
        <row r="7">
          <cell r="I7" t="str">
            <v>Dave Krueger</v>
          </cell>
        </row>
        <row r="8">
          <cell r="I8" t="str">
            <v>Deborah Connors</v>
          </cell>
        </row>
        <row r="9">
          <cell r="I9" t="str">
            <v>Doug Moody</v>
          </cell>
          <cell r="Q9" t="str">
            <v>X</v>
          </cell>
        </row>
        <row r="10">
          <cell r="I10" t="str">
            <v>Fred DeVivo</v>
          </cell>
        </row>
        <row r="11">
          <cell r="I11" t="str">
            <v>James Salvato</v>
          </cell>
        </row>
        <row r="12">
          <cell r="I12" t="str">
            <v>Jarred Dickerson</v>
          </cell>
        </row>
        <row r="13">
          <cell r="I13" t="str">
            <v>Jay Kraftchick</v>
          </cell>
        </row>
        <row r="14">
          <cell r="I14" t="str">
            <v>Jeff Lathrop</v>
          </cell>
        </row>
        <row r="15">
          <cell r="I15" t="str">
            <v>Joe DiBernardo</v>
          </cell>
        </row>
        <row r="16">
          <cell r="I16" t="str">
            <v>John Burnham</v>
          </cell>
        </row>
        <row r="17">
          <cell r="I17" t="str">
            <v>John Cline</v>
          </cell>
        </row>
        <row r="18">
          <cell r="I18" t="str">
            <v>Jon Clark</v>
          </cell>
        </row>
        <row r="19">
          <cell r="I19" t="str">
            <v>Joseph Herron</v>
          </cell>
        </row>
        <row r="20">
          <cell r="I20" t="str">
            <v>Leonard Zucker</v>
          </cell>
        </row>
        <row r="21">
          <cell r="I21" t="str">
            <v>Lillian Gimbelman</v>
          </cell>
        </row>
        <row r="22">
          <cell r="I22" t="str">
            <v>Lucy Mitchell</v>
          </cell>
        </row>
        <row r="23">
          <cell r="I23" t="str">
            <v>Lynn Dermody</v>
          </cell>
        </row>
        <row r="24">
          <cell r="I24" t="str">
            <v>Mark Koch</v>
          </cell>
        </row>
        <row r="25">
          <cell r="I25" t="str">
            <v>Mark Oberman</v>
          </cell>
        </row>
        <row r="26">
          <cell r="I26" t="str">
            <v>Michael Sandler</v>
          </cell>
        </row>
        <row r="27">
          <cell r="I27" t="str">
            <v>Mike Mays</v>
          </cell>
        </row>
        <row r="28">
          <cell r="I28" t="str">
            <v>Mitch Lazansky</v>
          </cell>
        </row>
        <row r="29">
          <cell r="I29" t="str">
            <v>Pamela Martin</v>
          </cell>
        </row>
        <row r="30">
          <cell r="I30" t="str">
            <v>Phil Dineen</v>
          </cell>
        </row>
        <row r="31">
          <cell r="I31" t="str">
            <v>Rohan Jaimangal</v>
          </cell>
        </row>
        <row r="32">
          <cell r="I32" t="str">
            <v>Steve Steinberger</v>
          </cell>
        </row>
        <row r="33">
          <cell r="I33" t="str">
            <v>Stuart Waxman</v>
          </cell>
        </row>
        <row r="34">
          <cell r="I34" t="str">
            <v>Thomas Adams</v>
          </cell>
        </row>
        <row r="35">
          <cell r="I35" t="str">
            <v>Vipi Vasudeva</v>
          </cell>
        </row>
        <row r="36">
          <cell r="I36" t="str">
            <v>Wendy Nichols</v>
          </cell>
        </row>
        <row r="37">
          <cell r="I37" t="str">
            <v>Open - Int'l</v>
          </cell>
        </row>
        <row r="38">
          <cell r="I38" t="str">
            <v>Open - Mid Atlantic</v>
          </cell>
        </row>
        <row r="39">
          <cell r="I39" t="str">
            <v>Open - Mid West</v>
          </cell>
        </row>
        <row r="40">
          <cell r="I40" t="str">
            <v>Open - NorthEast</v>
          </cell>
        </row>
        <row r="41">
          <cell r="I41" t="str">
            <v>Open - New York</v>
          </cell>
        </row>
        <row r="42">
          <cell r="I42" t="str">
            <v>Open - New Jersey</v>
          </cell>
        </row>
        <row r="43">
          <cell r="I43" t="str">
            <v>Open - West</v>
          </cell>
        </row>
        <row r="44">
          <cell r="I44" t="str">
            <v>Open - Other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 Form"/>
      <sheetName val="Data"/>
    </sheetNames>
    <sheetDataSet>
      <sheetData sheetId="0" refreshError="1"/>
      <sheetData sheetId="1">
        <row r="2">
          <cell r="A2" t="str">
            <v>X</v>
          </cell>
        </row>
        <row r="6">
          <cell r="A6" t="str">
            <v>N/A</v>
          </cell>
        </row>
        <row r="7">
          <cell r="A7" t="str">
            <v>Jimmy Balestrieri</v>
          </cell>
        </row>
        <row r="8">
          <cell r="A8" t="str">
            <v>Keith Bichard</v>
          </cell>
        </row>
        <row r="9">
          <cell r="A9" t="str">
            <v>Lou Cerritelli</v>
          </cell>
        </row>
        <row r="10">
          <cell r="A10" t="str">
            <v>Jim Flanagan</v>
          </cell>
        </row>
        <row r="11">
          <cell r="A11" t="str">
            <v>Dan Mead</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50"/>
    <pageSetUpPr fitToPage="1"/>
  </sheetPr>
  <dimension ref="A5:L74"/>
  <sheetViews>
    <sheetView tabSelected="1" zoomScale="75" zoomScaleNormal="75" workbookViewId="0">
      <selection activeCell="A74" sqref="A74:XFD74"/>
    </sheetView>
  </sheetViews>
  <sheetFormatPr defaultColWidth="9.1796875" defaultRowHeight="17.5" x14ac:dyDescent="0.35"/>
  <cols>
    <col min="1" max="1" width="6" style="2" customWidth="1"/>
    <col min="2" max="2" width="0.54296875" style="2" customWidth="1"/>
    <col min="3" max="3" width="34.1796875" style="2" customWidth="1"/>
    <col min="4" max="4" width="0.54296875" style="2" customWidth="1"/>
    <col min="5" max="5" width="36.453125" style="2" customWidth="1"/>
    <col min="6" max="6" width="0.54296875" style="2" customWidth="1"/>
    <col min="7" max="7" width="6" style="2" customWidth="1"/>
    <col min="8" max="8" width="0.54296875" style="2" customWidth="1"/>
    <col min="9" max="9" width="43.453125" style="2" customWidth="1"/>
    <col min="10" max="10" width="0.54296875" style="2" customWidth="1"/>
    <col min="11" max="11" width="32.81640625" style="2" customWidth="1"/>
    <col min="12" max="12" width="1.1796875" style="2" customWidth="1"/>
    <col min="13" max="16384" width="9.1796875" style="2"/>
  </cols>
  <sheetData>
    <row r="5" spans="1:12" ht="9.75" customHeight="1" x14ac:dyDescent="0.35"/>
    <row r="6" spans="1:12" s="51" customFormat="1" ht="20.25" customHeight="1" x14ac:dyDescent="0.35">
      <c r="A6" s="52" t="s">
        <v>194</v>
      </c>
      <c r="B6" s="50"/>
      <c r="C6" s="50"/>
      <c r="D6" s="50"/>
      <c r="E6" s="50"/>
      <c r="F6" s="50"/>
      <c r="G6" s="50"/>
      <c r="H6" s="50"/>
      <c r="I6" s="50"/>
      <c r="J6" s="50"/>
      <c r="K6" s="50"/>
      <c r="L6" s="50"/>
    </row>
    <row r="7" spans="1:12" s="51" customFormat="1" ht="20.25" customHeight="1" x14ac:dyDescent="0.35">
      <c r="A7" s="52" t="s">
        <v>193</v>
      </c>
      <c r="B7" s="50"/>
      <c r="C7" s="50"/>
      <c r="D7" s="50"/>
      <c r="E7" s="50"/>
      <c r="F7" s="50"/>
      <c r="G7" s="50"/>
      <c r="H7" s="50"/>
      <c r="I7" s="50"/>
      <c r="J7" s="50"/>
      <c r="K7" s="50"/>
      <c r="L7" s="50"/>
    </row>
    <row r="8" spans="1:12" ht="4.5" customHeight="1" x14ac:dyDescent="0.35"/>
    <row r="9" spans="1:12" ht="39.75" customHeight="1" thickBot="1" x14ac:dyDescent="0.7">
      <c r="A9" s="53" t="s">
        <v>240</v>
      </c>
      <c r="B9" s="32"/>
      <c r="C9" s="32"/>
      <c r="D9" s="32"/>
      <c r="E9" s="4"/>
      <c r="F9" s="4"/>
      <c r="G9" s="4"/>
      <c r="H9" s="4"/>
      <c r="I9" s="4"/>
      <c r="J9" s="4"/>
      <c r="K9" s="4"/>
      <c r="L9" s="6"/>
    </row>
    <row r="10" spans="1:12" ht="4.5" customHeight="1" thickTop="1" x14ac:dyDescent="0.35">
      <c r="A10" s="33"/>
      <c r="B10" s="33"/>
      <c r="C10" s="33"/>
      <c r="D10" s="33"/>
      <c r="E10" s="33"/>
      <c r="F10" s="33"/>
      <c r="G10" s="33"/>
      <c r="H10" s="33"/>
      <c r="I10" s="33"/>
      <c r="J10" s="33"/>
      <c r="K10" s="33"/>
      <c r="L10" s="33"/>
    </row>
    <row r="11" spans="1:12" ht="4.5" customHeight="1" thickBot="1" x14ac:dyDescent="0.4"/>
    <row r="12" spans="1:12" ht="18.5" thickBot="1" x14ac:dyDescent="0.45">
      <c r="C12" s="39" t="s">
        <v>239</v>
      </c>
      <c r="D12" s="9"/>
      <c r="E12" s="38">
        <f ca="1">NOW()</f>
        <v>45713.606436226852</v>
      </c>
      <c r="F12" s="7"/>
      <c r="G12" s="7"/>
      <c r="H12" s="7"/>
      <c r="I12" s="40" t="s">
        <v>226</v>
      </c>
      <c r="K12" s="41" t="s">
        <v>227</v>
      </c>
    </row>
    <row r="13" spans="1:12" ht="18.5" thickBot="1" x14ac:dyDescent="0.45">
      <c r="C13" s="39" t="s">
        <v>176</v>
      </c>
      <c r="D13" s="9"/>
      <c r="E13" s="54"/>
      <c r="I13" s="40" t="s">
        <v>238</v>
      </c>
      <c r="K13" s="62"/>
    </row>
    <row r="14" spans="1:12" ht="5.25" customHeight="1" x14ac:dyDescent="0.35"/>
    <row r="15" spans="1:12" x14ac:dyDescent="0.35">
      <c r="C15" s="39" t="s">
        <v>163</v>
      </c>
      <c r="D15" s="37"/>
      <c r="E15" s="54"/>
      <c r="I15" s="39" t="s">
        <v>182</v>
      </c>
      <c r="J15" s="37"/>
      <c r="K15" s="56"/>
    </row>
    <row r="16" spans="1:12" ht="18" x14ac:dyDescent="0.4">
      <c r="C16" s="39" t="s">
        <v>174</v>
      </c>
      <c r="D16" s="37"/>
      <c r="E16" s="54"/>
      <c r="H16" s="11"/>
      <c r="I16" s="37" t="s">
        <v>183</v>
      </c>
      <c r="J16" s="37"/>
      <c r="K16" s="57"/>
    </row>
    <row r="17" spans="1:11" ht="4.5" customHeight="1" x14ac:dyDescent="0.35"/>
    <row r="18" spans="1:11" ht="25" customHeight="1" x14ac:dyDescent="0.4">
      <c r="A18" s="3" t="s">
        <v>229</v>
      </c>
      <c r="E18" s="55"/>
      <c r="I18" s="3" t="s">
        <v>230</v>
      </c>
      <c r="K18" s="55"/>
    </row>
    <row r="19" spans="1:11" ht="25" customHeight="1" thickBot="1" x14ac:dyDescent="0.45">
      <c r="A19" s="3" t="s">
        <v>231</v>
      </c>
      <c r="E19" s="55"/>
      <c r="I19" s="3" t="s">
        <v>235</v>
      </c>
      <c r="K19" s="63"/>
    </row>
    <row r="20" spans="1:11" ht="48.75" customHeight="1" thickBot="1" x14ac:dyDescent="0.55000000000000004">
      <c r="A20" s="31" t="s">
        <v>160</v>
      </c>
      <c r="D20" s="3"/>
      <c r="I20" s="65" t="s">
        <v>241</v>
      </c>
      <c r="J20" s="64"/>
      <c r="K20" s="66"/>
    </row>
    <row r="21" spans="1:11" x14ac:dyDescent="0.35">
      <c r="C21" s="2" t="s">
        <v>161</v>
      </c>
      <c r="E21" s="58"/>
      <c r="I21" s="2" t="s">
        <v>162</v>
      </c>
      <c r="K21" s="58"/>
    </row>
    <row r="22" spans="1:11" x14ac:dyDescent="0.35">
      <c r="C22" s="2" t="s">
        <v>177</v>
      </c>
      <c r="E22" s="59"/>
      <c r="I22" s="2" t="s">
        <v>164</v>
      </c>
      <c r="K22" s="68"/>
    </row>
    <row r="23" spans="1:11" x14ac:dyDescent="0.35">
      <c r="C23" s="2" t="s">
        <v>178</v>
      </c>
      <c r="E23" s="59"/>
      <c r="I23" s="2" t="s">
        <v>180</v>
      </c>
      <c r="K23" s="59"/>
    </row>
    <row r="24" spans="1:11" x14ac:dyDescent="0.35">
      <c r="C24" s="2" t="s">
        <v>179</v>
      </c>
      <c r="E24" s="59"/>
    </row>
    <row r="25" spans="1:11" x14ac:dyDescent="0.35">
      <c r="C25" s="2" t="s">
        <v>233</v>
      </c>
      <c r="E25" s="60"/>
      <c r="I25" s="2" t="s">
        <v>228</v>
      </c>
      <c r="K25" s="58"/>
    </row>
    <row r="26" spans="1:11" x14ac:dyDescent="0.35">
      <c r="I26" s="49"/>
    </row>
    <row r="27" spans="1:11" ht="4.5" customHeight="1" x14ac:dyDescent="0.35"/>
    <row r="28" spans="1:11" ht="40" customHeight="1" x14ac:dyDescent="0.5">
      <c r="A28" s="31" t="s">
        <v>181</v>
      </c>
      <c r="D28" s="3"/>
    </row>
    <row r="29" spans="1:11" ht="24" customHeight="1" x14ac:dyDescent="0.35">
      <c r="C29" s="2" t="s">
        <v>161</v>
      </c>
      <c r="E29" s="58"/>
      <c r="I29" s="2" t="s">
        <v>162</v>
      </c>
      <c r="K29" s="58"/>
    </row>
    <row r="30" spans="1:11" ht="24" customHeight="1" x14ac:dyDescent="0.35">
      <c r="C30" s="2" t="s">
        <v>177</v>
      </c>
      <c r="E30" s="59"/>
      <c r="I30" s="2" t="s">
        <v>236</v>
      </c>
      <c r="K30" s="58"/>
    </row>
    <row r="31" spans="1:11" ht="24" customHeight="1" x14ac:dyDescent="0.35">
      <c r="C31" s="2" t="str">
        <f>C23</f>
        <v xml:space="preserve">  City</v>
      </c>
      <c r="E31" s="59"/>
      <c r="I31" s="2" t="s">
        <v>237</v>
      </c>
      <c r="K31" s="58"/>
    </row>
    <row r="32" spans="1:11" ht="24" customHeight="1" x14ac:dyDescent="0.35">
      <c r="C32" s="2" t="str">
        <f>C24</f>
        <v xml:space="preserve">  State</v>
      </c>
      <c r="E32" s="59"/>
      <c r="I32" s="2" t="s">
        <v>228</v>
      </c>
      <c r="K32" s="58"/>
    </row>
    <row r="33" spans="1:11" ht="24" customHeight="1" x14ac:dyDescent="0.35">
      <c r="C33" s="2" t="str">
        <f>C25</f>
        <v xml:space="preserve">  Zip Code </v>
      </c>
      <c r="E33" s="61"/>
    </row>
    <row r="34" spans="1:11" ht="16.5" customHeight="1" x14ac:dyDescent="0.35"/>
    <row r="35" spans="1:11" ht="27" customHeight="1" x14ac:dyDescent="0.5">
      <c r="A35" s="31" t="s">
        <v>232</v>
      </c>
    </row>
    <row r="36" spans="1:11" ht="67.5" customHeight="1" x14ac:dyDescent="0.35">
      <c r="A36" s="69"/>
      <c r="B36" s="70"/>
      <c r="C36" s="70"/>
      <c r="D36" s="70"/>
      <c r="E36" s="70"/>
      <c r="F36" s="70"/>
      <c r="G36" s="70"/>
      <c r="H36" s="70"/>
      <c r="I36" s="70"/>
      <c r="J36" s="70"/>
      <c r="K36" s="71"/>
    </row>
    <row r="37" spans="1:11" ht="4.5" customHeight="1" x14ac:dyDescent="0.35">
      <c r="A37" s="11"/>
      <c r="B37" s="11"/>
    </row>
    <row r="38" spans="1:11" ht="23.25" customHeight="1" x14ac:dyDescent="0.5">
      <c r="A38" s="31" t="s">
        <v>225</v>
      </c>
      <c r="B38" s="11"/>
    </row>
    <row r="39" spans="1:11" ht="48" customHeight="1" x14ac:dyDescent="0.35">
      <c r="A39" s="69"/>
      <c r="B39" s="70"/>
      <c r="C39" s="70"/>
      <c r="D39" s="70"/>
      <c r="E39" s="70"/>
      <c r="F39" s="70"/>
      <c r="G39" s="70"/>
      <c r="H39" s="70"/>
      <c r="I39" s="70"/>
      <c r="J39" s="70"/>
      <c r="K39" s="71"/>
    </row>
    <row r="40" spans="1:11" ht="11.25" customHeight="1" x14ac:dyDescent="0.35">
      <c r="A40" s="11"/>
      <c r="B40" s="11"/>
    </row>
    <row r="41" spans="1:11" ht="50.25" customHeight="1" x14ac:dyDescent="0.35">
      <c r="A41" s="48"/>
      <c r="B41" s="9"/>
      <c r="C41" s="76" t="s">
        <v>216</v>
      </c>
      <c r="D41" s="76"/>
      <c r="E41" s="76"/>
      <c r="F41" s="76"/>
      <c r="G41" s="76"/>
      <c r="H41" s="76"/>
      <c r="I41" s="76"/>
      <c r="J41" s="76"/>
      <c r="K41" s="77"/>
    </row>
    <row r="42" spans="1:11" ht="36.75" customHeight="1" x14ac:dyDescent="0.35">
      <c r="A42" s="47">
        <v>1</v>
      </c>
      <c r="C42" s="74" t="s">
        <v>224</v>
      </c>
      <c r="D42" s="75"/>
      <c r="E42" s="75"/>
      <c r="F42" s="75"/>
      <c r="G42" s="75"/>
      <c r="H42" s="75"/>
      <c r="I42" s="75"/>
      <c r="J42" s="75"/>
      <c r="K42" s="75"/>
    </row>
    <row r="43" spans="1:11" ht="22.5" customHeight="1" x14ac:dyDescent="0.35">
      <c r="A43" s="44">
        <f>A42+1</f>
        <v>2</v>
      </c>
      <c r="C43" s="78" t="s">
        <v>201</v>
      </c>
      <c r="D43" s="79"/>
      <c r="E43" s="79"/>
      <c r="F43" s="79"/>
      <c r="G43" s="79"/>
      <c r="H43" s="79"/>
      <c r="I43" s="79"/>
      <c r="J43" s="79"/>
      <c r="K43" s="79"/>
    </row>
    <row r="44" spans="1:11" ht="22.5" customHeight="1" x14ac:dyDescent="0.35">
      <c r="A44" s="44">
        <f>A43+1</f>
        <v>3</v>
      </c>
      <c r="C44" s="78" t="s">
        <v>220</v>
      </c>
      <c r="D44" s="79"/>
      <c r="E44" s="79"/>
      <c r="F44" s="79"/>
      <c r="G44" s="79"/>
      <c r="H44" s="79"/>
      <c r="I44" s="79"/>
      <c r="J44" s="79"/>
      <c r="K44" s="79"/>
    </row>
    <row r="45" spans="1:11" ht="22.5" customHeight="1" x14ac:dyDescent="0.35">
      <c r="A45" s="44">
        <f t="shared" ref="A45:A48" si="0">A44+1</f>
        <v>4</v>
      </c>
      <c r="C45" s="78" t="s">
        <v>219</v>
      </c>
      <c r="D45" s="79"/>
      <c r="E45" s="79"/>
      <c r="F45" s="79"/>
      <c r="G45" s="79"/>
      <c r="H45" s="79"/>
      <c r="I45" s="79"/>
      <c r="J45" s="79"/>
      <c r="K45" s="79"/>
    </row>
    <row r="46" spans="1:11" ht="22.5" customHeight="1" x14ac:dyDescent="0.35">
      <c r="A46" s="44">
        <f t="shared" si="0"/>
        <v>5</v>
      </c>
      <c r="C46" s="78" t="s">
        <v>218</v>
      </c>
      <c r="D46" s="79"/>
      <c r="E46" s="79"/>
      <c r="F46" s="79"/>
      <c r="G46" s="79"/>
      <c r="H46" s="79"/>
      <c r="I46" s="79"/>
      <c r="J46" s="79"/>
      <c r="K46" s="79"/>
    </row>
    <row r="47" spans="1:11" ht="22.5" customHeight="1" x14ac:dyDescent="0.35">
      <c r="A47" s="44">
        <f t="shared" si="0"/>
        <v>6</v>
      </c>
      <c r="C47" s="46" t="s">
        <v>221</v>
      </c>
    </row>
    <row r="48" spans="1:11" ht="22.5" customHeight="1" x14ac:dyDescent="0.35">
      <c r="A48" s="44">
        <f t="shared" si="0"/>
        <v>7</v>
      </c>
      <c r="C48" s="45" t="s">
        <v>217</v>
      </c>
    </row>
    <row r="49" spans="1:12" ht="11.25" customHeight="1" x14ac:dyDescent="0.35"/>
    <row r="50" spans="1:12" ht="4.5" customHeight="1" x14ac:dyDescent="0.35">
      <c r="A50" s="33"/>
      <c r="B50" s="33"/>
      <c r="C50" s="33"/>
      <c r="D50" s="33"/>
      <c r="E50" s="33"/>
      <c r="F50" s="33"/>
      <c r="G50" s="33"/>
      <c r="H50" s="33"/>
      <c r="I50" s="33"/>
      <c r="J50" s="33"/>
      <c r="K50" s="33"/>
      <c r="L50" s="33"/>
    </row>
    <row r="51" spans="1:12" ht="11.25" hidden="1" customHeight="1" thickBot="1" x14ac:dyDescent="0.4"/>
    <row r="52" spans="1:12" ht="18.5" hidden="1" thickBot="1" x14ac:dyDescent="0.45">
      <c r="A52" s="21" t="s">
        <v>184</v>
      </c>
      <c r="B52" s="22"/>
      <c r="C52" s="22"/>
      <c r="D52" s="22"/>
      <c r="E52" s="22"/>
      <c r="F52" s="22"/>
      <c r="G52" s="22"/>
      <c r="H52" s="22"/>
      <c r="I52" s="22"/>
      <c r="J52" s="22"/>
      <c r="K52" s="23"/>
      <c r="L52" s="4"/>
    </row>
    <row r="53" spans="1:12" ht="18" hidden="1" x14ac:dyDescent="0.4">
      <c r="A53" s="25"/>
      <c r="B53" s="12"/>
      <c r="C53" s="13" t="s">
        <v>162</v>
      </c>
      <c r="D53" s="12"/>
      <c r="E53" s="13" t="s">
        <v>186</v>
      </c>
      <c r="F53" s="12"/>
      <c r="G53" s="12"/>
      <c r="H53" s="12"/>
      <c r="I53" s="13" t="s">
        <v>175</v>
      </c>
      <c r="J53" s="27"/>
      <c r="K53" s="14"/>
    </row>
    <row r="54" spans="1:12" ht="24" hidden="1" customHeight="1" x14ac:dyDescent="0.35">
      <c r="A54" s="20" t="s">
        <v>185</v>
      </c>
      <c r="C54" s="8" t="e">
        <f>IF(#REF!=1,#REF!,"N/A")</f>
        <v>#REF!</v>
      </c>
      <c r="E54" s="19" t="e">
        <f>IF(#REF!=1,#REF!,"N/A")</f>
        <v>#REF!</v>
      </c>
      <c r="I54" s="9" t="e">
        <f>IF(#REF!=1,#REF!,"N/A")</f>
        <v>#REF!</v>
      </c>
      <c r="J54" s="9"/>
      <c r="K54" s="28"/>
    </row>
    <row r="55" spans="1:12" ht="4.5" hidden="1" customHeight="1" x14ac:dyDescent="0.35">
      <c r="A55" s="20"/>
      <c r="K55" s="15"/>
    </row>
    <row r="56" spans="1:12" ht="24" hidden="1" customHeight="1" x14ac:dyDescent="0.35">
      <c r="A56" s="20" t="s">
        <v>187</v>
      </c>
      <c r="C56" s="8" t="e">
        <f>IF(#REF!=1,#REF!,"N/A")</f>
        <v>#REF!</v>
      </c>
      <c r="E56" s="19" t="e">
        <f>IF(#REF!=1,#REF!,"N/A")</f>
        <v>#REF!</v>
      </c>
      <c r="I56" s="8" t="e">
        <f>IF(#REF!=1,#REF!,"N/A")</f>
        <v>#REF!</v>
      </c>
      <c r="J56" s="8"/>
      <c r="K56" s="26"/>
    </row>
    <row r="57" spans="1:12" ht="4.5" hidden="1" customHeight="1" x14ac:dyDescent="0.35">
      <c r="A57" s="20"/>
      <c r="K57" s="15"/>
    </row>
    <row r="58" spans="1:12" ht="24" hidden="1" customHeight="1" x14ac:dyDescent="0.35">
      <c r="A58" s="20" t="s">
        <v>188</v>
      </c>
      <c r="C58" s="8" t="e">
        <f>IF(#REF!=1,#REF!,"N/A")</f>
        <v>#REF!</v>
      </c>
      <c r="E58" s="19" t="e">
        <f>IF(#REF!=1,#REF!,"N/A")</f>
        <v>#REF!</v>
      </c>
      <c r="I58" s="8" t="e">
        <f>IF(#REF!=1,#REF!,"N/A")</f>
        <v>#REF!</v>
      </c>
      <c r="J58" s="8"/>
      <c r="K58" s="26"/>
    </row>
    <row r="59" spans="1:12" ht="4.5" hidden="1" customHeight="1" x14ac:dyDescent="0.35">
      <c r="A59" s="20"/>
      <c r="K59" s="15"/>
    </row>
    <row r="60" spans="1:12" ht="24" hidden="1" customHeight="1" x14ac:dyDescent="0.35">
      <c r="A60" s="20" t="s">
        <v>189</v>
      </c>
      <c r="C60" s="8" t="e">
        <f>IF(#REF!=1,#REF!,"N/A")</f>
        <v>#REF!</v>
      </c>
      <c r="E60" s="19" t="e">
        <f>IF(#REF!=1,#REF!,"N/A")</f>
        <v>#REF!</v>
      </c>
      <c r="I60" s="8" t="e">
        <f>IF(#REF!=1,#REF!,"N/A")</f>
        <v>#REF!</v>
      </c>
      <c r="J60" s="8"/>
      <c r="K60" s="26"/>
    </row>
    <row r="61" spans="1:12" ht="4.5" hidden="1" customHeight="1" thickBot="1" x14ac:dyDescent="0.4">
      <c r="A61" s="16"/>
      <c r="B61" s="17"/>
      <c r="C61" s="17"/>
      <c r="D61" s="17"/>
      <c r="E61" s="17"/>
      <c r="F61" s="17"/>
      <c r="G61" s="17"/>
      <c r="H61" s="17"/>
      <c r="I61" s="17"/>
      <c r="J61" s="17"/>
      <c r="K61" s="18"/>
    </row>
    <row r="62" spans="1:12" hidden="1" x14ac:dyDescent="0.35"/>
    <row r="63" spans="1:12" ht="34.5" customHeight="1" x14ac:dyDescent="0.35">
      <c r="A63" s="72" t="s">
        <v>222</v>
      </c>
      <c r="B63" s="73"/>
      <c r="C63" s="73"/>
      <c r="D63" s="73"/>
      <c r="E63" s="73"/>
      <c r="F63" s="73"/>
      <c r="G63" s="73"/>
      <c r="H63" s="73"/>
      <c r="I63" s="73"/>
      <c r="J63" s="73"/>
      <c r="K63" s="73"/>
    </row>
    <row r="64" spans="1:12" ht="4.5" customHeight="1" x14ac:dyDescent="0.35">
      <c r="A64" s="29"/>
      <c r="B64" s="30"/>
      <c r="C64" s="30"/>
      <c r="D64" s="30"/>
      <c r="E64" s="30"/>
      <c r="F64" s="30"/>
      <c r="G64" s="30"/>
      <c r="H64" s="30"/>
      <c r="I64" s="30"/>
      <c r="J64" s="30"/>
      <c r="K64" s="30"/>
    </row>
    <row r="65" spans="2:12" ht="63" customHeight="1" thickBot="1" x14ac:dyDescent="0.4">
      <c r="C65" s="34"/>
      <c r="D65" s="34"/>
      <c r="E65" s="34"/>
      <c r="F65" s="34"/>
      <c r="G65" s="34"/>
      <c r="K65" s="34"/>
    </row>
    <row r="66" spans="2:12" ht="19.5" customHeight="1" x14ac:dyDescent="0.35">
      <c r="C66" s="35" t="s">
        <v>234</v>
      </c>
      <c r="D66" s="35"/>
      <c r="E66" s="35"/>
      <c r="F66" s="35"/>
      <c r="G66" s="35"/>
      <c r="H66" s="36"/>
      <c r="I66" s="36"/>
      <c r="J66" s="36"/>
      <c r="K66" s="35" t="s">
        <v>191</v>
      </c>
    </row>
    <row r="67" spans="2:12" ht="61.5" customHeight="1" thickBot="1" x14ac:dyDescent="0.4">
      <c r="C67" s="34"/>
      <c r="D67" s="34"/>
      <c r="E67" s="34"/>
      <c r="F67" s="34"/>
      <c r="G67" s="34"/>
      <c r="K67" s="34"/>
    </row>
    <row r="68" spans="2:12" x14ac:dyDescent="0.35">
      <c r="C68" s="35" t="s">
        <v>190</v>
      </c>
      <c r="D68" s="35"/>
      <c r="E68" s="35"/>
      <c r="F68" s="35"/>
      <c r="G68" s="35"/>
      <c r="H68" s="36"/>
      <c r="I68" s="36"/>
      <c r="J68" s="36"/>
      <c r="K68" s="35" t="s">
        <v>191</v>
      </c>
    </row>
    <row r="69" spans="2:12" ht="15" customHeight="1" x14ac:dyDescent="0.35"/>
    <row r="70" spans="2:12" ht="61.5" customHeight="1" thickBot="1" x14ac:dyDescent="0.4">
      <c r="C70" s="34"/>
      <c r="D70" s="34"/>
      <c r="E70" s="34"/>
      <c r="F70" s="34"/>
      <c r="G70" s="34"/>
      <c r="K70" s="34"/>
    </row>
    <row r="71" spans="2:12" x14ac:dyDescent="0.35">
      <c r="C71" s="35" t="s">
        <v>192</v>
      </c>
      <c r="D71" s="35"/>
      <c r="E71" s="35"/>
      <c r="F71" s="35"/>
      <c r="G71" s="35"/>
      <c r="K71" s="11" t="s">
        <v>191</v>
      </c>
    </row>
    <row r="72" spans="2:12" ht="3.75" customHeight="1" x14ac:dyDescent="0.35"/>
    <row r="73" spans="2:12" ht="3.75" customHeight="1" x14ac:dyDescent="0.35"/>
    <row r="74" spans="2:12" s="5" customFormat="1" ht="12.75" customHeight="1" x14ac:dyDescent="0.35">
      <c r="B74" s="24"/>
      <c r="C74" t="s">
        <v>223</v>
      </c>
      <c r="D74" s="24"/>
      <c r="E74" s="24"/>
      <c r="F74" s="24"/>
      <c r="G74" s="24"/>
      <c r="H74" s="24"/>
      <c r="I74" s="24"/>
      <c r="J74" s="24"/>
      <c r="K74" s="10">
        <f ca="1">NOW()</f>
        <v>45713.606436226852</v>
      </c>
      <c r="L74" s="24"/>
    </row>
  </sheetData>
  <sheetProtection algorithmName="SHA-512" hashValue="PM8Ul6oKXm0LDSyznborJZ1e/1wabV+mzXrHlJPDrTGwUWuS+iX58xKAMxuRAPt28XOtEl+mNOjsMHVU/dXXzA==" saltValue="pO4V1HMEPzK5ZN56pOt6ig==" spinCount="100000" sheet="1" objects="1" scenarios="1"/>
  <mergeCells count="9">
    <mergeCell ref="A36:K36"/>
    <mergeCell ref="A39:K39"/>
    <mergeCell ref="A63:K63"/>
    <mergeCell ref="C42:K42"/>
    <mergeCell ref="C41:K41"/>
    <mergeCell ref="C44:K44"/>
    <mergeCell ref="C45:K45"/>
    <mergeCell ref="C46:K46"/>
    <mergeCell ref="C43:K43"/>
  </mergeCells>
  <dataValidations disablePrompts="1" count="1">
    <dataValidation type="list" allowBlank="1" showInputMessage="1" showErrorMessage="1" sqref="E13" xr:uid="{00000000-0002-0000-0000-000000000000}">
      <formula1>Sales_Rep</formula1>
    </dataValidation>
  </dataValidations>
  <printOptions horizontalCentered="1"/>
  <pageMargins left="0.2" right="0.2" top="0.5" bottom="0.25" header="0" footer="0"/>
  <pageSetup scale="48" orientation="portrait" r:id="rId1"/>
  <headerFooter>
    <oddHeader>&amp;CConfidential</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Q67"/>
  <sheetViews>
    <sheetView workbookViewId="0">
      <selection activeCell="M3" sqref="M3:M17"/>
    </sheetView>
  </sheetViews>
  <sheetFormatPr defaultRowHeight="14.5" x14ac:dyDescent="0.35"/>
  <cols>
    <col min="1" max="1" width="5.54296875" style="1" customWidth="1"/>
    <col min="2" max="3" width="12.7265625" customWidth="1"/>
    <col min="7" max="7" width="11.453125" customWidth="1"/>
  </cols>
  <sheetData>
    <row r="1" spans="1:17" x14ac:dyDescent="0.35">
      <c r="B1" t="s">
        <v>0</v>
      </c>
      <c r="F1" t="s">
        <v>154</v>
      </c>
      <c r="I1" t="s">
        <v>155</v>
      </c>
      <c r="M1" t="s">
        <v>156</v>
      </c>
      <c r="Q1" t="s">
        <v>157</v>
      </c>
    </row>
    <row r="3" spans="1:17" ht="15" thickBot="1" x14ac:dyDescent="0.4">
      <c r="A3" s="1">
        <v>1</v>
      </c>
      <c r="B3" t="s">
        <v>1</v>
      </c>
      <c r="C3" t="s">
        <v>2</v>
      </c>
      <c r="D3" t="s">
        <v>3</v>
      </c>
      <c r="E3" s="1"/>
      <c r="G3" t="s">
        <v>202</v>
      </c>
      <c r="I3" s="67" t="s">
        <v>242</v>
      </c>
      <c r="K3">
        <v>1</v>
      </c>
      <c r="M3" s="67" t="s">
        <v>286</v>
      </c>
      <c r="O3">
        <v>1</v>
      </c>
      <c r="Q3" t="s">
        <v>152</v>
      </c>
    </row>
    <row r="4" spans="1:17" ht="15" thickBot="1" x14ac:dyDescent="0.4">
      <c r="A4" s="1">
        <f>A3+1</f>
        <v>2</v>
      </c>
      <c r="B4" t="s">
        <v>4</v>
      </c>
      <c r="C4" t="s">
        <v>5</v>
      </c>
      <c r="D4" t="s">
        <v>6</v>
      </c>
      <c r="E4">
        <v>1</v>
      </c>
      <c r="F4" t="s">
        <v>203</v>
      </c>
      <c r="G4" s="42">
        <v>12851821</v>
      </c>
      <c r="I4" s="67" t="s">
        <v>243</v>
      </c>
      <c r="K4">
        <f>K3+1</f>
        <v>2</v>
      </c>
      <c r="M4" s="67" t="s">
        <v>287</v>
      </c>
      <c r="O4">
        <f>O3+1</f>
        <v>2</v>
      </c>
      <c r="Q4" t="s">
        <v>153</v>
      </c>
    </row>
    <row r="5" spans="1:17" ht="15" thickBot="1" x14ac:dyDescent="0.4">
      <c r="A5" s="1">
        <f t="shared" ref="A5:A52" si="0">A4+1</f>
        <v>3</v>
      </c>
      <c r="B5" t="s">
        <v>7</v>
      </c>
      <c r="C5" t="s">
        <v>8</v>
      </c>
      <c r="D5" t="s">
        <v>9</v>
      </c>
      <c r="E5">
        <f>E4+1</f>
        <v>2</v>
      </c>
      <c r="F5" t="s">
        <v>204</v>
      </c>
      <c r="G5" s="42">
        <v>7903001</v>
      </c>
      <c r="I5" s="67" t="s">
        <v>244</v>
      </c>
      <c r="K5">
        <f t="shared" ref="K5:K54" si="1">K4+1</f>
        <v>3</v>
      </c>
      <c r="M5" s="67" t="s">
        <v>288</v>
      </c>
      <c r="O5">
        <f t="shared" ref="O5:O27" si="2">O4+1</f>
        <v>3</v>
      </c>
    </row>
    <row r="6" spans="1:17" ht="15" thickBot="1" x14ac:dyDescent="0.4">
      <c r="A6" s="1">
        <f t="shared" si="0"/>
        <v>4</v>
      </c>
      <c r="B6" t="s">
        <v>10</v>
      </c>
      <c r="C6" t="s">
        <v>11</v>
      </c>
      <c r="D6" t="s">
        <v>12</v>
      </c>
      <c r="E6">
        <f t="shared" ref="E6:E16" si="3">E5+1</f>
        <v>3</v>
      </c>
      <c r="F6" t="s">
        <v>205</v>
      </c>
      <c r="G6" s="42">
        <v>4400057</v>
      </c>
      <c r="I6" s="67" t="s">
        <v>245</v>
      </c>
      <c r="K6">
        <f t="shared" si="1"/>
        <v>4</v>
      </c>
      <c r="M6" s="67" t="s">
        <v>289</v>
      </c>
      <c r="O6">
        <f t="shared" si="2"/>
        <v>4</v>
      </c>
    </row>
    <row r="7" spans="1:17" ht="15" thickBot="1" x14ac:dyDescent="0.4">
      <c r="A7" s="1">
        <f t="shared" si="0"/>
        <v>5</v>
      </c>
      <c r="B7" t="s">
        <v>13</v>
      </c>
      <c r="C7" t="s">
        <v>14</v>
      </c>
      <c r="D7" t="s">
        <v>15</v>
      </c>
      <c r="E7">
        <f t="shared" si="3"/>
        <v>4</v>
      </c>
      <c r="F7" t="s">
        <v>206</v>
      </c>
      <c r="G7" s="42">
        <v>3645257</v>
      </c>
      <c r="I7" s="67" t="s">
        <v>246</v>
      </c>
      <c r="K7">
        <f t="shared" si="1"/>
        <v>5</v>
      </c>
      <c r="M7" s="67" t="s">
        <v>290</v>
      </c>
      <c r="O7">
        <f t="shared" si="2"/>
        <v>5</v>
      </c>
      <c r="Q7" t="s">
        <v>158</v>
      </c>
    </row>
    <row r="8" spans="1:17" ht="15" thickBot="1" x14ac:dyDescent="0.4">
      <c r="A8" s="1">
        <f t="shared" si="0"/>
        <v>6</v>
      </c>
      <c r="B8" t="s">
        <v>16</v>
      </c>
      <c r="C8" t="s">
        <v>17</v>
      </c>
      <c r="D8" t="s">
        <v>18</v>
      </c>
      <c r="E8">
        <f t="shared" si="3"/>
        <v>5</v>
      </c>
      <c r="F8" t="s">
        <v>207</v>
      </c>
      <c r="G8" s="42">
        <v>1208268</v>
      </c>
      <c r="I8" s="67" t="s">
        <v>247</v>
      </c>
      <c r="K8">
        <f t="shared" si="1"/>
        <v>6</v>
      </c>
      <c r="M8" s="67" t="s">
        <v>291</v>
      </c>
      <c r="O8">
        <f t="shared" si="2"/>
        <v>6</v>
      </c>
    </row>
    <row r="9" spans="1:17" ht="15" thickBot="1" x14ac:dyDescent="0.4">
      <c r="A9" s="1">
        <f t="shared" si="0"/>
        <v>7</v>
      </c>
      <c r="B9" t="s">
        <v>19</v>
      </c>
      <c r="C9" t="s">
        <v>20</v>
      </c>
      <c r="D9" t="s">
        <v>21</v>
      </c>
      <c r="E9">
        <f t="shared" si="3"/>
        <v>6</v>
      </c>
      <c r="F9" t="s">
        <v>208</v>
      </c>
      <c r="G9" s="42">
        <v>1033381</v>
      </c>
      <c r="I9" s="67" t="s">
        <v>248</v>
      </c>
      <c r="K9">
        <f t="shared" si="1"/>
        <v>7</v>
      </c>
      <c r="M9" s="67" t="s">
        <v>292</v>
      </c>
      <c r="O9">
        <f t="shared" si="2"/>
        <v>7</v>
      </c>
      <c r="Q9" t="s">
        <v>159</v>
      </c>
    </row>
    <row r="10" spans="1:17" ht="15" thickBot="1" x14ac:dyDescent="0.4">
      <c r="A10" s="1">
        <f t="shared" si="0"/>
        <v>8</v>
      </c>
      <c r="B10" t="s">
        <v>22</v>
      </c>
      <c r="C10" t="s">
        <v>23</v>
      </c>
      <c r="D10" t="s">
        <v>24</v>
      </c>
      <c r="E10">
        <f t="shared" si="3"/>
        <v>7</v>
      </c>
      <c r="F10" t="s">
        <v>209</v>
      </c>
      <c r="G10" s="42">
        <v>921727</v>
      </c>
      <c r="I10" s="67" t="s">
        <v>249</v>
      </c>
      <c r="K10">
        <f t="shared" si="1"/>
        <v>8</v>
      </c>
      <c r="M10" s="67" t="s">
        <v>293</v>
      </c>
      <c r="O10">
        <f t="shared" si="2"/>
        <v>8</v>
      </c>
    </row>
    <row r="11" spans="1:17" ht="15" thickBot="1" x14ac:dyDescent="0.4">
      <c r="A11" s="1">
        <f t="shared" si="0"/>
        <v>9</v>
      </c>
      <c r="B11" t="s">
        <v>25</v>
      </c>
      <c r="C11" t="s">
        <v>26</v>
      </c>
      <c r="D11" t="s">
        <v>27</v>
      </c>
      <c r="E11">
        <f t="shared" si="3"/>
        <v>8</v>
      </c>
      <c r="F11" t="s">
        <v>210</v>
      </c>
      <c r="G11" s="42">
        <v>751171</v>
      </c>
      <c r="I11" s="67" t="s">
        <v>250</v>
      </c>
      <c r="K11">
        <f t="shared" si="1"/>
        <v>9</v>
      </c>
      <c r="M11" s="67"/>
      <c r="O11">
        <f t="shared" si="2"/>
        <v>9</v>
      </c>
    </row>
    <row r="12" spans="1:17" ht="15" thickBot="1" x14ac:dyDescent="0.4">
      <c r="A12" s="1">
        <f t="shared" si="0"/>
        <v>10</v>
      </c>
      <c r="B12" t="s">
        <v>28</v>
      </c>
      <c r="C12" t="s">
        <v>29</v>
      </c>
      <c r="D12" t="s">
        <v>30</v>
      </c>
      <c r="E12">
        <f t="shared" si="3"/>
        <v>9</v>
      </c>
      <c r="F12" t="s">
        <v>211</v>
      </c>
      <c r="G12" s="42">
        <v>514536</v>
      </c>
      <c r="I12" s="67" t="s">
        <v>251</v>
      </c>
      <c r="K12">
        <f t="shared" si="1"/>
        <v>10</v>
      </c>
      <c r="M12" s="67"/>
      <c r="O12">
        <f t="shared" si="2"/>
        <v>10</v>
      </c>
    </row>
    <row r="13" spans="1:17" ht="15" thickBot="1" x14ac:dyDescent="0.4">
      <c r="A13" s="1">
        <f t="shared" si="0"/>
        <v>11</v>
      </c>
      <c r="B13" t="s">
        <v>31</v>
      </c>
      <c r="C13" t="s">
        <v>32</v>
      </c>
      <c r="D13" t="s">
        <v>33</v>
      </c>
      <c r="E13">
        <f t="shared" si="3"/>
        <v>10</v>
      </c>
      <c r="F13" t="s">
        <v>212</v>
      </c>
      <c r="G13" s="42">
        <v>140204</v>
      </c>
      <c r="I13" s="67" t="s">
        <v>252</v>
      </c>
      <c r="K13">
        <f t="shared" si="1"/>
        <v>11</v>
      </c>
      <c r="M13" s="67"/>
      <c r="O13">
        <f t="shared" si="2"/>
        <v>11</v>
      </c>
    </row>
    <row r="14" spans="1:17" ht="15" thickBot="1" x14ac:dyDescent="0.4">
      <c r="A14" s="1">
        <f t="shared" si="0"/>
        <v>12</v>
      </c>
      <c r="B14" t="s">
        <v>34</v>
      </c>
      <c r="C14" t="s">
        <v>35</v>
      </c>
      <c r="D14" t="s">
        <v>36</v>
      </c>
      <c r="E14">
        <f t="shared" si="3"/>
        <v>11</v>
      </c>
      <c r="F14" t="s">
        <v>213</v>
      </c>
      <c r="G14" s="42">
        <v>41462</v>
      </c>
      <c r="I14" s="67" t="s">
        <v>253</v>
      </c>
      <c r="K14">
        <f t="shared" si="1"/>
        <v>12</v>
      </c>
      <c r="O14">
        <f t="shared" si="2"/>
        <v>12</v>
      </c>
    </row>
    <row r="15" spans="1:17" ht="15" thickBot="1" x14ac:dyDescent="0.4">
      <c r="A15" s="1">
        <f t="shared" si="0"/>
        <v>13</v>
      </c>
      <c r="B15" t="s">
        <v>37</v>
      </c>
      <c r="C15" t="s">
        <v>38</v>
      </c>
      <c r="D15" t="s">
        <v>39</v>
      </c>
      <c r="E15">
        <f t="shared" si="3"/>
        <v>12</v>
      </c>
      <c r="F15" t="s">
        <v>214</v>
      </c>
      <c r="G15" s="42">
        <v>33897</v>
      </c>
      <c r="I15" s="67" t="s">
        <v>254</v>
      </c>
      <c r="K15">
        <f t="shared" si="1"/>
        <v>13</v>
      </c>
      <c r="M15" s="67"/>
      <c r="O15">
        <f t="shared" si="2"/>
        <v>13</v>
      </c>
    </row>
    <row r="16" spans="1:17" ht="15" thickBot="1" x14ac:dyDescent="0.4">
      <c r="A16" s="1">
        <f t="shared" si="0"/>
        <v>14</v>
      </c>
      <c r="B16" t="s">
        <v>40</v>
      </c>
      <c r="C16" t="s">
        <v>41</v>
      </c>
      <c r="D16" t="s">
        <v>42</v>
      </c>
      <c r="E16">
        <f t="shared" si="3"/>
        <v>13</v>
      </c>
      <c r="F16" t="s">
        <v>215</v>
      </c>
      <c r="G16" s="42">
        <v>31906</v>
      </c>
      <c r="I16" s="67" t="s">
        <v>255</v>
      </c>
      <c r="K16">
        <f t="shared" si="1"/>
        <v>14</v>
      </c>
      <c r="M16" s="67"/>
      <c r="O16">
        <f t="shared" si="2"/>
        <v>14</v>
      </c>
    </row>
    <row r="17" spans="1:15" x14ac:dyDescent="0.35">
      <c r="A17" s="1">
        <f t="shared" si="0"/>
        <v>15</v>
      </c>
      <c r="B17" t="s">
        <v>43</v>
      </c>
      <c r="C17" t="s">
        <v>44</v>
      </c>
      <c r="D17" t="s">
        <v>45</v>
      </c>
      <c r="I17" s="67" t="s">
        <v>256</v>
      </c>
      <c r="K17">
        <f t="shared" si="1"/>
        <v>15</v>
      </c>
      <c r="O17">
        <f t="shared" si="2"/>
        <v>15</v>
      </c>
    </row>
    <row r="18" spans="1:15" x14ac:dyDescent="0.35">
      <c r="A18" s="1">
        <f t="shared" si="0"/>
        <v>16</v>
      </c>
      <c r="B18" t="s">
        <v>46</v>
      </c>
      <c r="C18" t="s">
        <v>47</v>
      </c>
      <c r="D18" t="s">
        <v>48</v>
      </c>
      <c r="I18" s="67" t="s">
        <v>257</v>
      </c>
      <c r="K18">
        <f t="shared" si="1"/>
        <v>16</v>
      </c>
      <c r="O18">
        <f t="shared" si="2"/>
        <v>16</v>
      </c>
    </row>
    <row r="19" spans="1:15" x14ac:dyDescent="0.35">
      <c r="A19" s="1">
        <f t="shared" si="0"/>
        <v>17</v>
      </c>
      <c r="B19" t="s">
        <v>49</v>
      </c>
      <c r="C19" t="s">
        <v>50</v>
      </c>
      <c r="D19" t="s">
        <v>51</v>
      </c>
      <c r="G19" s="43">
        <f>SUM(G4:G18)</f>
        <v>33476688</v>
      </c>
      <c r="I19" s="67" t="s">
        <v>258</v>
      </c>
      <c r="K19">
        <f t="shared" si="1"/>
        <v>17</v>
      </c>
      <c r="O19">
        <f t="shared" si="2"/>
        <v>17</v>
      </c>
    </row>
    <row r="20" spans="1:15" x14ac:dyDescent="0.35">
      <c r="A20" s="1">
        <f t="shared" si="0"/>
        <v>18</v>
      </c>
      <c r="B20" t="s">
        <v>52</v>
      </c>
      <c r="C20" t="s">
        <v>53</v>
      </c>
      <c r="D20" t="s">
        <v>54</v>
      </c>
      <c r="I20" s="67" t="s">
        <v>259</v>
      </c>
      <c r="K20">
        <f t="shared" si="1"/>
        <v>18</v>
      </c>
      <c r="O20">
        <f t="shared" si="2"/>
        <v>18</v>
      </c>
    </row>
    <row r="21" spans="1:15" x14ac:dyDescent="0.35">
      <c r="A21" s="1">
        <f t="shared" si="0"/>
        <v>19</v>
      </c>
      <c r="B21" t="s">
        <v>55</v>
      </c>
      <c r="C21" t="s">
        <v>56</v>
      </c>
      <c r="D21" t="s">
        <v>57</v>
      </c>
      <c r="I21" s="67" t="s">
        <v>260</v>
      </c>
      <c r="K21">
        <f t="shared" si="1"/>
        <v>19</v>
      </c>
      <c r="O21">
        <f t="shared" si="2"/>
        <v>19</v>
      </c>
    </row>
    <row r="22" spans="1:15" x14ac:dyDescent="0.35">
      <c r="A22" s="1">
        <f t="shared" si="0"/>
        <v>20</v>
      </c>
      <c r="B22" t="s">
        <v>58</v>
      </c>
      <c r="C22" t="s">
        <v>59</v>
      </c>
      <c r="D22" t="s">
        <v>60</v>
      </c>
      <c r="I22" s="67" t="s">
        <v>261</v>
      </c>
      <c r="K22">
        <f t="shared" si="1"/>
        <v>20</v>
      </c>
      <c r="O22">
        <f t="shared" si="2"/>
        <v>20</v>
      </c>
    </row>
    <row r="23" spans="1:15" x14ac:dyDescent="0.35">
      <c r="A23" s="1">
        <f t="shared" si="0"/>
        <v>21</v>
      </c>
      <c r="B23" t="s">
        <v>61</v>
      </c>
      <c r="C23" t="s">
        <v>62</v>
      </c>
      <c r="D23" t="s">
        <v>63</v>
      </c>
      <c r="I23" s="67" t="s">
        <v>262</v>
      </c>
      <c r="K23">
        <f t="shared" si="1"/>
        <v>21</v>
      </c>
      <c r="O23">
        <f t="shared" si="2"/>
        <v>21</v>
      </c>
    </row>
    <row r="24" spans="1:15" x14ac:dyDescent="0.35">
      <c r="A24" s="1">
        <f t="shared" si="0"/>
        <v>22</v>
      </c>
      <c r="B24" t="s">
        <v>64</v>
      </c>
      <c r="C24" t="s">
        <v>65</v>
      </c>
      <c r="D24" t="s">
        <v>66</v>
      </c>
      <c r="I24" s="67" t="s">
        <v>263</v>
      </c>
      <c r="K24">
        <f t="shared" si="1"/>
        <v>22</v>
      </c>
      <c r="O24">
        <f t="shared" si="2"/>
        <v>22</v>
      </c>
    </row>
    <row r="25" spans="1:15" x14ac:dyDescent="0.35">
      <c r="A25" s="1">
        <f t="shared" si="0"/>
        <v>23</v>
      </c>
      <c r="B25" t="s">
        <v>67</v>
      </c>
      <c r="C25" t="s">
        <v>68</v>
      </c>
      <c r="D25" t="s">
        <v>69</v>
      </c>
      <c r="I25" s="67" t="s">
        <v>264</v>
      </c>
      <c r="K25">
        <f t="shared" si="1"/>
        <v>23</v>
      </c>
      <c r="O25">
        <f t="shared" si="2"/>
        <v>23</v>
      </c>
    </row>
    <row r="26" spans="1:15" x14ac:dyDescent="0.35">
      <c r="A26" s="1">
        <f t="shared" si="0"/>
        <v>24</v>
      </c>
      <c r="B26" t="s">
        <v>70</v>
      </c>
      <c r="C26" t="s">
        <v>71</v>
      </c>
      <c r="D26" t="s">
        <v>72</v>
      </c>
      <c r="I26" s="67" t="s">
        <v>265</v>
      </c>
      <c r="K26">
        <f t="shared" si="1"/>
        <v>24</v>
      </c>
      <c r="O26">
        <f t="shared" si="2"/>
        <v>24</v>
      </c>
    </row>
    <row r="27" spans="1:15" x14ac:dyDescent="0.35">
      <c r="A27" s="1">
        <f t="shared" si="0"/>
        <v>25</v>
      </c>
      <c r="B27" t="s">
        <v>73</v>
      </c>
      <c r="C27" t="s">
        <v>74</v>
      </c>
      <c r="D27" t="s">
        <v>75</v>
      </c>
      <c r="I27" s="67" t="s">
        <v>266</v>
      </c>
      <c r="K27">
        <f t="shared" si="1"/>
        <v>25</v>
      </c>
      <c r="O27">
        <f t="shared" si="2"/>
        <v>25</v>
      </c>
    </row>
    <row r="28" spans="1:15" x14ac:dyDescent="0.35">
      <c r="A28" s="1">
        <f t="shared" si="0"/>
        <v>26</v>
      </c>
      <c r="B28" t="s">
        <v>76</v>
      </c>
      <c r="C28" t="s">
        <v>77</v>
      </c>
      <c r="D28" t="s">
        <v>78</v>
      </c>
      <c r="I28" s="67" t="s">
        <v>267</v>
      </c>
      <c r="K28">
        <f t="shared" si="1"/>
        <v>26</v>
      </c>
    </row>
    <row r="29" spans="1:15" x14ac:dyDescent="0.35">
      <c r="A29" s="1">
        <f t="shared" si="0"/>
        <v>27</v>
      </c>
      <c r="B29" t="s">
        <v>79</v>
      </c>
      <c r="C29" t="s">
        <v>80</v>
      </c>
      <c r="D29" t="s">
        <v>81</v>
      </c>
      <c r="I29" s="67" t="s">
        <v>268</v>
      </c>
      <c r="K29">
        <f t="shared" si="1"/>
        <v>27</v>
      </c>
      <c r="M29" t="s">
        <v>195</v>
      </c>
    </row>
    <row r="30" spans="1:15" x14ac:dyDescent="0.35">
      <c r="A30" s="1">
        <f t="shared" si="0"/>
        <v>28</v>
      </c>
      <c r="B30" t="s">
        <v>82</v>
      </c>
      <c r="C30" t="s">
        <v>83</v>
      </c>
      <c r="D30" t="s">
        <v>84</v>
      </c>
      <c r="I30" s="67" t="s">
        <v>269</v>
      </c>
      <c r="K30">
        <f t="shared" si="1"/>
        <v>28</v>
      </c>
      <c r="N30" t="s">
        <v>197</v>
      </c>
    </row>
    <row r="31" spans="1:15" x14ac:dyDescent="0.35">
      <c r="A31" s="1">
        <f t="shared" si="0"/>
        <v>29</v>
      </c>
      <c r="B31" t="s">
        <v>85</v>
      </c>
      <c r="C31" t="s">
        <v>86</v>
      </c>
      <c r="D31" t="s">
        <v>87</v>
      </c>
      <c r="I31" s="67" t="s">
        <v>270</v>
      </c>
      <c r="K31">
        <f t="shared" si="1"/>
        <v>29</v>
      </c>
      <c r="N31" t="s">
        <v>196</v>
      </c>
    </row>
    <row r="32" spans="1:15" x14ac:dyDescent="0.35">
      <c r="A32" s="1">
        <f t="shared" si="0"/>
        <v>30</v>
      </c>
      <c r="B32" t="s">
        <v>88</v>
      </c>
      <c r="C32" t="s">
        <v>89</v>
      </c>
      <c r="D32" t="s">
        <v>90</v>
      </c>
      <c r="I32" s="67" t="s">
        <v>271</v>
      </c>
      <c r="K32">
        <f t="shared" si="1"/>
        <v>30</v>
      </c>
      <c r="N32" t="s">
        <v>198</v>
      </c>
    </row>
    <row r="33" spans="1:14" x14ac:dyDescent="0.35">
      <c r="A33" s="1">
        <f t="shared" si="0"/>
        <v>31</v>
      </c>
      <c r="B33" t="s">
        <v>91</v>
      </c>
      <c r="C33" t="s">
        <v>92</v>
      </c>
      <c r="D33" t="s">
        <v>93</v>
      </c>
      <c r="I33" s="67" t="s">
        <v>272</v>
      </c>
      <c r="K33">
        <f t="shared" si="1"/>
        <v>31</v>
      </c>
      <c r="N33" t="s">
        <v>199</v>
      </c>
    </row>
    <row r="34" spans="1:14" x14ac:dyDescent="0.35">
      <c r="A34" s="1">
        <f t="shared" si="0"/>
        <v>32</v>
      </c>
      <c r="B34" t="s">
        <v>94</v>
      </c>
      <c r="C34" t="s">
        <v>95</v>
      </c>
      <c r="D34" t="s">
        <v>96</v>
      </c>
      <c r="I34" s="67" t="s">
        <v>273</v>
      </c>
      <c r="K34">
        <f t="shared" si="1"/>
        <v>32</v>
      </c>
      <c r="N34" t="s">
        <v>200</v>
      </c>
    </row>
    <row r="35" spans="1:14" x14ac:dyDescent="0.35">
      <c r="A35" s="1">
        <f t="shared" si="0"/>
        <v>33</v>
      </c>
      <c r="B35" t="s">
        <v>97</v>
      </c>
      <c r="C35" t="s">
        <v>98</v>
      </c>
      <c r="D35" t="s">
        <v>99</v>
      </c>
      <c r="I35" s="67" t="s">
        <v>274</v>
      </c>
      <c r="K35">
        <f t="shared" si="1"/>
        <v>33</v>
      </c>
    </row>
    <row r="36" spans="1:14" x14ac:dyDescent="0.35">
      <c r="A36" s="1">
        <f t="shared" si="0"/>
        <v>34</v>
      </c>
      <c r="B36" t="s">
        <v>100</v>
      </c>
      <c r="C36" t="s">
        <v>101</v>
      </c>
      <c r="D36" t="s">
        <v>102</v>
      </c>
      <c r="I36" s="67" t="s">
        <v>275</v>
      </c>
      <c r="K36">
        <f t="shared" si="1"/>
        <v>34</v>
      </c>
    </row>
    <row r="37" spans="1:14" x14ac:dyDescent="0.35">
      <c r="A37" s="1">
        <f t="shared" si="0"/>
        <v>35</v>
      </c>
      <c r="B37" t="s">
        <v>103</v>
      </c>
      <c r="C37" t="s">
        <v>104</v>
      </c>
      <c r="D37" t="s">
        <v>105</v>
      </c>
      <c r="I37" s="67" t="s">
        <v>276</v>
      </c>
      <c r="K37">
        <f t="shared" si="1"/>
        <v>35</v>
      </c>
    </row>
    <row r="38" spans="1:14" x14ac:dyDescent="0.35">
      <c r="A38" s="1">
        <f t="shared" si="0"/>
        <v>36</v>
      </c>
      <c r="B38" t="s">
        <v>106</v>
      </c>
      <c r="C38" t="s">
        <v>107</v>
      </c>
      <c r="D38" t="s">
        <v>108</v>
      </c>
      <c r="I38" s="67" t="s">
        <v>277</v>
      </c>
      <c r="K38">
        <f t="shared" si="1"/>
        <v>36</v>
      </c>
    </row>
    <row r="39" spans="1:14" x14ac:dyDescent="0.35">
      <c r="A39" s="1">
        <f t="shared" si="0"/>
        <v>37</v>
      </c>
      <c r="B39" t="s">
        <v>109</v>
      </c>
      <c r="C39" t="s">
        <v>110</v>
      </c>
      <c r="D39" t="s">
        <v>111</v>
      </c>
      <c r="I39" s="67" t="s">
        <v>278</v>
      </c>
      <c r="K39">
        <f t="shared" si="1"/>
        <v>37</v>
      </c>
    </row>
    <row r="40" spans="1:14" x14ac:dyDescent="0.35">
      <c r="A40" s="1">
        <f t="shared" si="0"/>
        <v>38</v>
      </c>
      <c r="B40" t="s">
        <v>112</v>
      </c>
      <c r="C40" t="s">
        <v>113</v>
      </c>
      <c r="D40" t="s">
        <v>114</v>
      </c>
      <c r="I40" s="67" t="s">
        <v>279</v>
      </c>
      <c r="K40">
        <f t="shared" si="1"/>
        <v>38</v>
      </c>
    </row>
    <row r="41" spans="1:14" x14ac:dyDescent="0.35">
      <c r="A41" s="1">
        <f t="shared" si="0"/>
        <v>39</v>
      </c>
      <c r="B41" t="s">
        <v>115</v>
      </c>
      <c r="C41" t="s">
        <v>116</v>
      </c>
      <c r="D41" t="s">
        <v>117</v>
      </c>
      <c r="I41" s="67" t="s">
        <v>280</v>
      </c>
      <c r="K41">
        <f t="shared" si="1"/>
        <v>39</v>
      </c>
    </row>
    <row r="42" spans="1:14" x14ac:dyDescent="0.35">
      <c r="A42" s="1">
        <f t="shared" si="0"/>
        <v>40</v>
      </c>
      <c r="B42" t="s">
        <v>118</v>
      </c>
      <c r="C42" t="s">
        <v>119</v>
      </c>
      <c r="D42" t="s">
        <v>120</v>
      </c>
      <c r="I42" s="67" t="s">
        <v>281</v>
      </c>
      <c r="K42">
        <f t="shared" si="1"/>
        <v>40</v>
      </c>
    </row>
    <row r="43" spans="1:14" x14ac:dyDescent="0.35">
      <c r="A43" s="1">
        <f t="shared" si="0"/>
        <v>41</v>
      </c>
      <c r="B43" t="s">
        <v>121</v>
      </c>
      <c r="C43" t="s">
        <v>122</v>
      </c>
      <c r="D43" t="s">
        <v>123</v>
      </c>
      <c r="I43" s="67" t="s">
        <v>285</v>
      </c>
      <c r="K43">
        <f t="shared" si="1"/>
        <v>41</v>
      </c>
    </row>
    <row r="44" spans="1:14" x14ac:dyDescent="0.35">
      <c r="A44" s="1">
        <f t="shared" si="0"/>
        <v>42</v>
      </c>
      <c r="B44" t="s">
        <v>124</v>
      </c>
      <c r="C44" t="s">
        <v>125</v>
      </c>
      <c r="D44" t="s">
        <v>126</v>
      </c>
      <c r="I44" s="67" t="s">
        <v>282</v>
      </c>
      <c r="K44">
        <f t="shared" si="1"/>
        <v>42</v>
      </c>
    </row>
    <row r="45" spans="1:14" x14ac:dyDescent="0.35">
      <c r="A45" s="1">
        <f t="shared" si="0"/>
        <v>43</v>
      </c>
      <c r="B45" t="s">
        <v>127</v>
      </c>
      <c r="C45" t="s">
        <v>128</v>
      </c>
      <c r="D45" t="s">
        <v>129</v>
      </c>
      <c r="I45" s="67" t="s">
        <v>283</v>
      </c>
      <c r="K45">
        <f t="shared" si="1"/>
        <v>43</v>
      </c>
    </row>
    <row r="46" spans="1:14" x14ac:dyDescent="0.35">
      <c r="A46" s="1">
        <f t="shared" si="0"/>
        <v>44</v>
      </c>
      <c r="B46" t="s">
        <v>130</v>
      </c>
      <c r="C46" t="s">
        <v>131</v>
      </c>
      <c r="D46" t="s">
        <v>132</v>
      </c>
      <c r="I46" s="67" t="s">
        <v>284</v>
      </c>
      <c r="K46">
        <f t="shared" si="1"/>
        <v>44</v>
      </c>
    </row>
    <row r="47" spans="1:14" x14ac:dyDescent="0.35">
      <c r="A47" s="1">
        <f t="shared" si="0"/>
        <v>45</v>
      </c>
      <c r="B47" t="s">
        <v>133</v>
      </c>
      <c r="C47" t="s">
        <v>134</v>
      </c>
      <c r="D47" t="s">
        <v>135</v>
      </c>
      <c r="I47" s="67"/>
      <c r="K47">
        <f t="shared" si="1"/>
        <v>45</v>
      </c>
    </row>
    <row r="48" spans="1:14" x14ac:dyDescent="0.35">
      <c r="A48" s="1">
        <f t="shared" si="0"/>
        <v>46</v>
      </c>
      <c r="B48" t="s">
        <v>136</v>
      </c>
      <c r="C48" t="s">
        <v>137</v>
      </c>
      <c r="D48" t="s">
        <v>138</v>
      </c>
      <c r="I48" s="67"/>
      <c r="K48">
        <f t="shared" si="1"/>
        <v>46</v>
      </c>
    </row>
    <row r="49" spans="1:11" x14ac:dyDescent="0.35">
      <c r="A49" s="1">
        <f t="shared" si="0"/>
        <v>47</v>
      </c>
      <c r="B49" t="s">
        <v>139</v>
      </c>
      <c r="C49" t="s">
        <v>140</v>
      </c>
      <c r="D49" t="s">
        <v>141</v>
      </c>
      <c r="I49" s="67"/>
      <c r="K49">
        <f t="shared" si="1"/>
        <v>47</v>
      </c>
    </row>
    <row r="50" spans="1:11" x14ac:dyDescent="0.35">
      <c r="A50" s="1">
        <f t="shared" si="0"/>
        <v>48</v>
      </c>
      <c r="B50" t="s">
        <v>142</v>
      </c>
      <c r="C50" t="s">
        <v>143</v>
      </c>
      <c r="D50" t="s">
        <v>144</v>
      </c>
      <c r="I50" s="67"/>
      <c r="K50">
        <f t="shared" si="1"/>
        <v>48</v>
      </c>
    </row>
    <row r="51" spans="1:11" x14ac:dyDescent="0.35">
      <c r="A51" s="1">
        <f t="shared" si="0"/>
        <v>49</v>
      </c>
      <c r="B51" t="s">
        <v>145</v>
      </c>
      <c r="C51" t="s">
        <v>146</v>
      </c>
      <c r="D51" t="s">
        <v>147</v>
      </c>
      <c r="I51" s="67"/>
      <c r="K51">
        <f t="shared" si="1"/>
        <v>49</v>
      </c>
    </row>
    <row r="52" spans="1:11" x14ac:dyDescent="0.35">
      <c r="A52" s="1">
        <f t="shared" si="0"/>
        <v>50</v>
      </c>
      <c r="B52" t="s">
        <v>148</v>
      </c>
      <c r="C52" t="s">
        <v>149</v>
      </c>
      <c r="D52" t="s">
        <v>150</v>
      </c>
      <c r="I52" s="67"/>
      <c r="K52">
        <f t="shared" si="1"/>
        <v>50</v>
      </c>
    </row>
    <row r="53" spans="1:11" x14ac:dyDescent="0.35">
      <c r="I53" s="67"/>
      <c r="K53">
        <f t="shared" si="1"/>
        <v>51</v>
      </c>
    </row>
    <row r="54" spans="1:11" x14ac:dyDescent="0.35">
      <c r="C54" t="s">
        <v>151</v>
      </c>
      <c r="K54">
        <f t="shared" si="1"/>
        <v>52</v>
      </c>
    </row>
    <row r="59" spans="1:11" x14ac:dyDescent="0.35">
      <c r="A59" s="1" t="s">
        <v>165</v>
      </c>
    </row>
    <row r="60" spans="1:11" x14ac:dyDescent="0.35">
      <c r="A60" s="1" t="s">
        <v>168</v>
      </c>
    </row>
    <row r="61" spans="1:11" x14ac:dyDescent="0.35">
      <c r="A61" s="1" t="s">
        <v>167</v>
      </c>
    </row>
    <row r="62" spans="1:11" x14ac:dyDescent="0.35">
      <c r="A62" s="1" t="s">
        <v>166</v>
      </c>
    </row>
    <row r="63" spans="1:11" x14ac:dyDescent="0.35">
      <c r="A63" s="1" t="s">
        <v>171</v>
      </c>
    </row>
    <row r="64" spans="1:11" x14ac:dyDescent="0.35">
      <c r="A64" s="1" t="s">
        <v>172</v>
      </c>
    </row>
    <row r="65" spans="1:1" x14ac:dyDescent="0.35">
      <c r="A65" s="1" t="s">
        <v>169</v>
      </c>
    </row>
    <row r="66" spans="1:1" x14ac:dyDescent="0.35">
      <c r="A66" s="1" t="s">
        <v>170</v>
      </c>
    </row>
    <row r="67" spans="1:1" x14ac:dyDescent="0.35">
      <c r="A67" s="1" t="s">
        <v>173</v>
      </c>
    </row>
  </sheetData>
  <sheetProtection algorithmName="SHA-512" hashValue="7xvamCRT47WzlXULi9ajWNF+P9zLeJIBiCkk/a+PhxapyiIFhAeWzQuaxaFqOj10O0Cv4cHEokAhaI/DtQYp/w==" saltValue="C+VMsGsbcFuR5XDSvlZ3c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12</vt:i4>
      </vt:variant>
    </vt:vector>
  </HeadingPairs>
  <TitlesOfParts>
    <vt:vector size="14" baseType="lpstr">
      <vt:lpstr>Pg1_NEW_Account Application</vt:lpstr>
      <vt:lpstr>Data_Sheet_Credit_App</vt:lpstr>
      <vt:lpstr>Bank_Type</vt:lpstr>
      <vt:lpstr>Canada_Provinces</vt:lpstr>
      <vt:lpstr>Canada_Sales_Rep</vt:lpstr>
      <vt:lpstr>Check_X</vt:lpstr>
      <vt:lpstr>E_Mail_Ext</vt:lpstr>
      <vt:lpstr>'Pg1_NEW_Account Application'!Print_Area</vt:lpstr>
      <vt:lpstr>'Pg1_NEW_Account Application'!Print_Titles</vt:lpstr>
      <vt:lpstr>Sales_Rep</vt:lpstr>
      <vt:lpstr>Sales_Rep_USA</vt:lpstr>
      <vt:lpstr>State_Name</vt:lpstr>
      <vt:lpstr>US_Sales_Rep</vt:lpstr>
      <vt:lpstr>Y_or_N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Paula Federici</cp:lastModifiedBy>
  <cp:lastPrinted>2025-02-25T19:33:17Z</cp:lastPrinted>
  <dcterms:created xsi:type="dcterms:W3CDTF">2015-11-15T20:22:11Z</dcterms:created>
  <dcterms:modified xsi:type="dcterms:W3CDTF">2025-02-25T19:37:02Z</dcterms:modified>
</cp:coreProperties>
</file>