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\KG\"/>
    </mc:Choice>
  </mc:AlternateContent>
  <xr:revisionPtr revIDLastSave="0" documentId="13_ncr:1_{2FF5BA64-0DC1-4C98-AEAD-F87D2AE743B0}" xr6:coauthVersionLast="47" xr6:coauthVersionMax="47" xr10:uidLastSave="{00000000-0000-0000-0000-000000000000}"/>
  <bookViews>
    <workbookView xWindow="-20" yWindow="-530" windowWidth="19240" windowHeight="10290" xr2:uid="{C532867E-CF92-4B92-B63C-85EDAA4633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87" i="1" l="1"/>
  <c r="AF4" i="1"/>
  <c r="Y4" i="1"/>
  <c r="X4" i="1"/>
  <c r="AF2" i="1"/>
  <c r="Y2" i="1"/>
  <c r="X2" i="1"/>
  <c r="AF5" i="1"/>
  <c r="Y5" i="1"/>
  <c r="X5" i="1"/>
  <c r="AF3" i="1"/>
  <c r="Y3" i="1"/>
  <c r="X3" i="1"/>
  <c r="AF337" i="1"/>
  <c r="Y337" i="1"/>
  <c r="X337" i="1"/>
  <c r="AF422" i="1"/>
  <c r="AF423" i="1"/>
  <c r="AF421" i="1"/>
  <c r="AF473" i="1"/>
  <c r="AF424" i="1"/>
  <c r="AF420" i="1"/>
  <c r="AF461" i="1"/>
  <c r="AF131" i="1"/>
  <c r="AF302" i="1"/>
  <c r="AF303" i="1"/>
  <c r="AF304" i="1"/>
  <c r="AF57" i="1"/>
  <c r="AF390" i="1"/>
  <c r="AF389" i="1"/>
  <c r="AF391" i="1"/>
  <c r="AF388" i="1"/>
  <c r="AF377" i="1"/>
  <c r="AF484" i="1"/>
  <c r="AF482" i="1"/>
  <c r="AF376" i="1"/>
  <c r="AF481" i="1"/>
  <c r="AF379" i="1"/>
  <c r="AF380" i="1"/>
  <c r="AF381" i="1"/>
  <c r="AF404" i="1"/>
  <c r="AF405" i="1"/>
  <c r="AF408" i="1"/>
  <c r="AF406" i="1"/>
  <c r="AF394" i="1"/>
  <c r="AF470" i="1"/>
  <c r="AF398" i="1"/>
  <c r="AF400" i="1"/>
  <c r="AF401" i="1"/>
  <c r="AF158" i="1"/>
  <c r="AF157" i="1"/>
  <c r="AF402" i="1"/>
  <c r="AF156" i="1"/>
  <c r="AF387" i="1"/>
  <c r="AF386" i="1"/>
  <c r="AF385" i="1"/>
  <c r="AF382" i="1"/>
  <c r="AF384" i="1"/>
  <c r="AF383" i="1"/>
  <c r="AF368" i="1"/>
  <c r="AF355" i="1"/>
  <c r="AF354" i="1"/>
  <c r="AF357" i="1"/>
  <c r="AF356" i="1"/>
  <c r="AF369" i="1"/>
  <c r="AF364" i="1"/>
  <c r="AF66" i="1"/>
  <c r="AF64" i="1"/>
  <c r="AF363" i="1"/>
  <c r="AF360" i="1"/>
  <c r="AF365" i="1"/>
  <c r="AF361" i="1"/>
  <c r="AF102" i="1"/>
  <c r="AF84" i="1"/>
  <c r="AF77" i="1"/>
  <c r="AF78" i="1"/>
  <c r="AF101" i="1"/>
  <c r="AF103" i="1"/>
  <c r="AF16" i="1"/>
  <c r="AF63" i="1"/>
  <c r="AF73" i="1"/>
  <c r="AF62" i="1"/>
  <c r="AF104" i="1"/>
  <c r="AF21" i="1"/>
  <c r="AF83" i="1"/>
  <c r="AF26" i="1"/>
  <c r="AF10" i="1"/>
  <c r="AF33" i="1"/>
  <c r="AF12" i="1"/>
  <c r="AF28" i="1"/>
  <c r="AF30" i="1"/>
  <c r="AF29" i="1"/>
  <c r="AF31" i="1"/>
  <c r="AF24" i="1"/>
  <c r="AF18" i="1"/>
  <c r="AF13" i="1"/>
  <c r="AF14" i="1"/>
  <c r="AF256" i="1"/>
  <c r="AF9" i="1"/>
  <c r="AF11" i="1"/>
  <c r="AF8" i="1"/>
  <c r="AF99" i="1"/>
  <c r="AF98" i="1"/>
  <c r="AF100" i="1"/>
  <c r="AF96" i="1"/>
  <c r="AF91" i="1"/>
  <c r="AF43" i="1"/>
  <c r="AF47" i="1"/>
  <c r="AF41" i="1"/>
  <c r="AF36" i="1"/>
  <c r="AF61" i="1"/>
  <c r="AF45" i="1"/>
  <c r="AF48" i="1"/>
  <c r="AF39" i="1"/>
  <c r="AF46" i="1"/>
  <c r="AF37" i="1"/>
  <c r="AF53" i="1"/>
  <c r="AF55" i="1"/>
  <c r="AF60" i="1"/>
  <c r="AF59" i="1"/>
  <c r="AF49" i="1"/>
  <c r="AF51" i="1"/>
  <c r="AF52" i="1"/>
  <c r="AF349" i="1"/>
  <c r="AF342" i="1"/>
  <c r="AF350" i="1"/>
  <c r="AF343" i="1"/>
  <c r="AF348" i="1"/>
  <c r="AF345" i="1"/>
  <c r="AF344" i="1"/>
  <c r="AF351" i="1"/>
  <c r="AF347" i="1"/>
  <c r="AF15" i="1"/>
  <c r="AF76" i="1"/>
  <c r="AF75" i="1"/>
  <c r="AF92" i="1"/>
  <c r="AF189" i="1"/>
  <c r="AF432" i="1"/>
  <c r="AF440" i="1"/>
  <c r="AF467" i="1"/>
  <c r="AF433" i="1"/>
  <c r="AF439" i="1"/>
  <c r="AF463" i="1"/>
  <c r="AF480" i="1"/>
  <c r="AF454" i="1"/>
  <c r="AF453" i="1"/>
  <c r="AF451" i="1"/>
  <c r="AF430" i="1"/>
  <c r="AF476" i="1"/>
  <c r="AF474" i="1"/>
  <c r="AF448" i="1"/>
  <c r="AF445" i="1"/>
  <c r="AF477" i="1"/>
  <c r="AF469" i="1"/>
  <c r="AF478" i="1"/>
  <c r="AF441" i="1"/>
  <c r="AF466" i="1"/>
  <c r="AF437" i="1"/>
  <c r="AF436" i="1"/>
  <c r="AF442" i="1"/>
  <c r="AF449" i="1"/>
  <c r="AF456" i="1"/>
  <c r="AF438" i="1"/>
  <c r="AF459" i="1"/>
  <c r="AF419" i="1"/>
  <c r="Y419" i="1"/>
  <c r="X419" i="1"/>
  <c r="S419" i="1"/>
  <c r="AF418" i="1"/>
  <c r="Y418" i="1"/>
  <c r="X418" i="1"/>
  <c r="S418" i="1"/>
  <c r="AF417" i="1"/>
  <c r="Y417" i="1"/>
  <c r="X417" i="1"/>
  <c r="S417" i="1"/>
  <c r="AF336" i="1"/>
  <c r="Y336" i="1"/>
  <c r="X336" i="1"/>
  <c r="S336" i="1"/>
  <c r="AF115" i="1"/>
  <c r="Y115" i="1"/>
  <c r="X115" i="1"/>
  <c r="S115" i="1"/>
  <c r="AF222" i="1"/>
  <c r="Y222" i="1"/>
  <c r="X222" i="1"/>
  <c r="S222" i="1"/>
  <c r="AF116" i="1"/>
  <c r="Y116" i="1"/>
  <c r="X116" i="1"/>
  <c r="S116" i="1"/>
  <c r="AF225" i="1"/>
  <c r="Y225" i="1"/>
  <c r="X225" i="1"/>
  <c r="S225" i="1"/>
  <c r="AF220" i="1"/>
  <c r="Y220" i="1"/>
  <c r="X220" i="1"/>
  <c r="S220" i="1"/>
  <c r="AF218" i="1"/>
  <c r="Y218" i="1"/>
  <c r="X218" i="1"/>
  <c r="S218" i="1"/>
  <c r="AF114" i="1"/>
  <c r="Y114" i="1"/>
  <c r="X114" i="1"/>
  <c r="S114" i="1"/>
  <c r="AF214" i="1"/>
  <c r="Y214" i="1"/>
  <c r="X214" i="1"/>
  <c r="S214" i="1"/>
  <c r="AF335" i="1"/>
  <c r="Y335" i="1"/>
  <c r="X335" i="1"/>
  <c r="S335" i="1"/>
  <c r="AF221" i="1"/>
  <c r="Y221" i="1"/>
  <c r="X221" i="1"/>
  <c r="S221" i="1"/>
  <c r="AF224" i="1"/>
  <c r="Y224" i="1"/>
  <c r="X224" i="1"/>
  <c r="S224" i="1"/>
  <c r="AF217" i="1"/>
  <c r="Y217" i="1"/>
  <c r="X217" i="1"/>
  <c r="S217" i="1"/>
  <c r="AF333" i="1"/>
  <c r="Y333" i="1"/>
  <c r="X333" i="1"/>
  <c r="S333" i="1"/>
  <c r="AF215" i="1"/>
  <c r="Y215" i="1"/>
  <c r="X215" i="1"/>
  <c r="S215" i="1"/>
  <c r="AF334" i="1"/>
  <c r="Y334" i="1"/>
  <c r="X334" i="1"/>
  <c r="S334" i="1"/>
  <c r="AF226" i="1"/>
  <c r="Y226" i="1"/>
  <c r="X226" i="1"/>
  <c r="S226" i="1"/>
  <c r="AF185" i="1"/>
  <c r="Y185" i="1"/>
  <c r="X185" i="1"/>
  <c r="S185" i="1"/>
  <c r="AF186" i="1"/>
  <c r="AF187" i="1"/>
  <c r="Y187" i="1"/>
  <c r="X187" i="1"/>
  <c r="S187" i="1"/>
  <c r="AF332" i="1"/>
  <c r="Y332" i="1"/>
  <c r="X332" i="1"/>
  <c r="S332" i="1"/>
  <c r="AF331" i="1"/>
  <c r="Y331" i="1"/>
  <c r="X331" i="1"/>
  <c r="S331" i="1"/>
  <c r="AF330" i="1"/>
  <c r="Y330" i="1"/>
  <c r="X330" i="1"/>
  <c r="S330" i="1"/>
  <c r="AF327" i="1"/>
  <c r="Y327" i="1"/>
  <c r="X327" i="1"/>
  <c r="S327" i="1"/>
  <c r="AF324" i="1"/>
  <c r="Y324" i="1"/>
  <c r="X324" i="1"/>
  <c r="S324" i="1"/>
  <c r="AF317" i="1"/>
  <c r="Y317" i="1"/>
  <c r="X317" i="1"/>
  <c r="S317" i="1"/>
  <c r="AF161" i="1"/>
  <c r="Y161" i="1"/>
  <c r="X161" i="1"/>
  <c r="S161" i="1"/>
  <c r="AF312" i="1"/>
  <c r="Y312" i="1"/>
  <c r="X312" i="1"/>
  <c r="S312" i="1"/>
  <c r="AF113" i="1"/>
  <c r="Y113" i="1"/>
  <c r="X113" i="1"/>
  <c r="S113" i="1"/>
  <c r="AF173" i="1"/>
  <c r="Y173" i="1"/>
  <c r="X173" i="1"/>
  <c r="S173" i="1"/>
  <c r="AF177" i="1"/>
  <c r="Y177" i="1"/>
  <c r="X177" i="1"/>
  <c r="S177" i="1"/>
  <c r="AF306" i="1"/>
  <c r="Y306" i="1"/>
  <c r="X306" i="1"/>
  <c r="S306" i="1"/>
  <c r="AF309" i="1"/>
  <c r="Y309" i="1"/>
  <c r="X309" i="1"/>
  <c r="S309" i="1"/>
  <c r="AF162" i="1"/>
  <c r="Y162" i="1"/>
  <c r="X162" i="1"/>
  <c r="S162" i="1"/>
  <c r="AF171" i="1"/>
  <c r="Y171" i="1"/>
  <c r="X171" i="1"/>
  <c r="S171" i="1"/>
  <c r="AF320" i="1"/>
  <c r="Y320" i="1"/>
  <c r="X320" i="1"/>
  <c r="S320" i="1"/>
  <c r="AF311" i="1"/>
  <c r="Y311" i="1"/>
  <c r="X311" i="1"/>
  <c r="S311" i="1"/>
  <c r="AF319" i="1"/>
  <c r="Y319" i="1"/>
  <c r="X319" i="1"/>
  <c r="S319" i="1"/>
  <c r="AF318" i="1"/>
  <c r="Y318" i="1"/>
  <c r="X318" i="1"/>
  <c r="S318" i="1"/>
  <c r="AF179" i="1"/>
  <c r="Y179" i="1"/>
  <c r="X179" i="1"/>
  <c r="S179" i="1"/>
  <c r="AF305" i="1"/>
  <c r="Y305" i="1"/>
  <c r="X305" i="1"/>
  <c r="S305" i="1"/>
  <c r="AF321" i="1"/>
  <c r="Y321" i="1"/>
  <c r="X321" i="1"/>
  <c r="S321" i="1"/>
  <c r="AF307" i="1"/>
  <c r="Y307" i="1"/>
  <c r="X307" i="1"/>
  <c r="S307" i="1"/>
  <c r="AF178" i="1"/>
  <c r="Y178" i="1"/>
  <c r="X178" i="1"/>
  <c r="S178" i="1"/>
  <c r="AF172" i="1"/>
  <c r="Y172" i="1"/>
  <c r="X172" i="1"/>
  <c r="S172" i="1"/>
  <c r="AF163" i="1"/>
  <c r="Y163" i="1"/>
  <c r="X163" i="1"/>
  <c r="S163" i="1"/>
  <c r="AF175" i="1"/>
  <c r="Y175" i="1"/>
  <c r="X175" i="1"/>
  <c r="S175" i="1"/>
  <c r="AF329" i="1"/>
  <c r="Y329" i="1"/>
  <c r="X329" i="1"/>
  <c r="S329" i="1"/>
  <c r="AF411" i="1"/>
  <c r="Y411" i="1"/>
  <c r="X411" i="1"/>
  <c r="S411" i="1"/>
  <c r="AF412" i="1"/>
  <c r="Y412" i="1"/>
  <c r="X412" i="1"/>
  <c r="S412" i="1"/>
  <c r="AF257" i="1"/>
  <c r="Y257" i="1"/>
  <c r="X257" i="1"/>
  <c r="S257" i="1"/>
  <c r="AF144" i="1"/>
  <c r="Y144" i="1"/>
  <c r="X144" i="1"/>
  <c r="S144" i="1"/>
  <c r="AF262" i="1"/>
  <c r="Y262" i="1"/>
  <c r="X262" i="1"/>
  <c r="S262" i="1"/>
  <c r="AF152" i="1"/>
  <c r="Y152" i="1"/>
  <c r="X152" i="1"/>
  <c r="S152" i="1"/>
  <c r="AF159" i="1"/>
  <c r="Y159" i="1"/>
  <c r="X159" i="1"/>
  <c r="S159" i="1"/>
  <c r="AF147" i="1"/>
  <c r="Y147" i="1"/>
  <c r="X147" i="1"/>
  <c r="S147" i="1"/>
  <c r="AF132" i="1"/>
  <c r="Y132" i="1"/>
  <c r="X132" i="1"/>
  <c r="S132" i="1"/>
  <c r="AF261" i="1"/>
  <c r="Y261" i="1"/>
  <c r="X261" i="1"/>
  <c r="S261" i="1"/>
  <c r="AF142" i="1"/>
  <c r="Y142" i="1"/>
  <c r="X142" i="1"/>
  <c r="S142" i="1"/>
  <c r="AF258" i="1"/>
  <c r="Y258" i="1"/>
  <c r="X258" i="1"/>
  <c r="S258" i="1"/>
  <c r="AF143" i="1"/>
  <c r="Y143" i="1"/>
  <c r="X143" i="1"/>
  <c r="S143" i="1"/>
  <c r="AF133" i="1"/>
  <c r="Y133" i="1"/>
  <c r="X133" i="1"/>
  <c r="S133" i="1"/>
  <c r="AF138" i="1"/>
  <c r="Y138" i="1"/>
  <c r="X138" i="1"/>
  <c r="S138" i="1"/>
  <c r="AF136" i="1"/>
  <c r="Y136" i="1"/>
  <c r="X136" i="1"/>
  <c r="S136" i="1"/>
  <c r="AF259" i="1"/>
  <c r="Y259" i="1"/>
  <c r="X259" i="1"/>
  <c r="S259" i="1"/>
  <c r="AF260" i="1"/>
  <c r="Y260" i="1"/>
  <c r="X260" i="1"/>
  <c r="S260" i="1"/>
  <c r="AF135" i="1"/>
  <c r="Y135" i="1"/>
  <c r="X135" i="1"/>
  <c r="S135" i="1"/>
  <c r="AF134" i="1"/>
  <c r="Y134" i="1"/>
  <c r="X134" i="1"/>
  <c r="S134" i="1"/>
  <c r="AF137" i="1"/>
  <c r="Y137" i="1"/>
  <c r="X137" i="1"/>
  <c r="S137" i="1"/>
  <c r="AF154" i="1"/>
  <c r="Y154" i="1"/>
  <c r="X154" i="1"/>
  <c r="S154" i="1"/>
  <c r="AF141" i="1"/>
  <c r="Y141" i="1"/>
  <c r="X141" i="1"/>
  <c r="S141" i="1"/>
  <c r="AF139" i="1"/>
  <c r="Y139" i="1"/>
  <c r="X139" i="1"/>
  <c r="S139" i="1"/>
  <c r="AF151" i="1"/>
  <c r="Y151" i="1"/>
  <c r="X151" i="1"/>
  <c r="S151" i="1"/>
  <c r="AF153" i="1"/>
  <c r="Y153" i="1"/>
  <c r="X153" i="1"/>
  <c r="S153" i="1"/>
  <c r="AF146" i="1"/>
  <c r="Y146" i="1"/>
  <c r="X146" i="1"/>
  <c r="S146" i="1"/>
  <c r="AF148" i="1"/>
  <c r="Y148" i="1"/>
  <c r="X148" i="1"/>
  <c r="S148" i="1"/>
  <c r="AF150" i="1"/>
  <c r="Y150" i="1"/>
  <c r="X150" i="1"/>
  <c r="S150" i="1"/>
  <c r="AF149" i="1"/>
  <c r="Y149" i="1"/>
  <c r="X149" i="1"/>
  <c r="S149" i="1"/>
  <c r="AF338" i="1"/>
  <c r="Y338" i="1"/>
  <c r="X338" i="1"/>
  <c r="S338" i="1"/>
  <c r="AF339" i="1"/>
  <c r="Y339" i="1"/>
  <c r="X339" i="1"/>
  <c r="S339" i="1"/>
  <c r="AF341" i="1"/>
  <c r="Y341" i="1"/>
  <c r="X341" i="1"/>
  <c r="S341" i="1"/>
  <c r="AF340" i="1"/>
  <c r="Y340" i="1"/>
  <c r="X340" i="1"/>
  <c r="S340" i="1"/>
  <c r="AF124" i="1"/>
  <c r="Y124" i="1"/>
  <c r="X124" i="1"/>
  <c r="S124" i="1"/>
  <c r="AF123" i="1"/>
  <c r="Y123" i="1"/>
  <c r="X123" i="1"/>
  <c r="S123" i="1"/>
  <c r="AF121" i="1"/>
  <c r="Y121" i="1"/>
  <c r="X121" i="1"/>
  <c r="S121" i="1"/>
  <c r="AF125" i="1"/>
  <c r="Y125" i="1"/>
  <c r="X125" i="1"/>
  <c r="S125" i="1"/>
  <c r="AF252" i="1"/>
  <c r="Y252" i="1"/>
  <c r="X252" i="1"/>
  <c r="S252" i="1"/>
  <c r="AF247" i="1"/>
  <c r="Y247" i="1"/>
  <c r="X247" i="1"/>
  <c r="S247" i="1"/>
  <c r="AF253" i="1"/>
  <c r="Y253" i="1"/>
  <c r="X253" i="1"/>
  <c r="S253" i="1"/>
  <c r="AF251" i="1"/>
  <c r="Y251" i="1"/>
  <c r="X251" i="1"/>
  <c r="S251" i="1"/>
  <c r="AF244" i="1"/>
  <c r="Y244" i="1"/>
  <c r="X244" i="1"/>
  <c r="S244" i="1"/>
  <c r="AF242" i="1"/>
  <c r="Y242" i="1"/>
  <c r="X242" i="1"/>
  <c r="S242" i="1"/>
  <c r="AF299" i="1"/>
  <c r="Y299" i="1"/>
  <c r="X299" i="1"/>
  <c r="S299" i="1"/>
  <c r="AF237" i="1"/>
  <c r="Y237" i="1"/>
  <c r="X237" i="1"/>
  <c r="S237" i="1"/>
  <c r="AF232" i="1"/>
  <c r="Y232" i="1"/>
  <c r="X232" i="1"/>
  <c r="S232" i="1"/>
  <c r="AF230" i="1"/>
  <c r="Y230" i="1"/>
  <c r="X230" i="1"/>
  <c r="S230" i="1"/>
  <c r="AF229" i="1"/>
  <c r="Y229" i="1"/>
  <c r="X229" i="1"/>
  <c r="S229" i="1"/>
  <c r="AF228" i="1"/>
  <c r="Y228" i="1"/>
  <c r="X228" i="1"/>
  <c r="S228" i="1"/>
  <c r="AF231" i="1"/>
  <c r="Y231" i="1"/>
  <c r="X231" i="1"/>
  <c r="S231" i="1"/>
  <c r="AF296" i="1"/>
  <c r="AF288" i="1"/>
  <c r="Y288" i="1"/>
  <c r="X288" i="1"/>
  <c r="S288" i="1"/>
  <c r="AF294" i="1"/>
  <c r="Y294" i="1"/>
  <c r="X294" i="1"/>
  <c r="S294" i="1"/>
  <c r="AF293" i="1"/>
  <c r="Y293" i="1"/>
  <c r="X293" i="1"/>
  <c r="S293" i="1"/>
  <c r="AF283" i="1"/>
  <c r="Y283" i="1"/>
  <c r="X283" i="1"/>
  <c r="S283" i="1"/>
  <c r="AF285" i="1"/>
  <c r="Y285" i="1"/>
  <c r="X285" i="1"/>
  <c r="S285" i="1"/>
  <c r="AF190" i="1"/>
  <c r="Y190" i="1"/>
  <c r="X190" i="1"/>
  <c r="S190" i="1"/>
  <c r="AF265" i="1"/>
  <c r="Y265" i="1"/>
  <c r="X265" i="1"/>
  <c r="S265" i="1"/>
  <c r="AF278" i="1"/>
  <c r="Y278" i="1"/>
  <c r="X278" i="1"/>
  <c r="S278" i="1"/>
  <c r="AF277" i="1"/>
  <c r="Y277" i="1"/>
  <c r="X277" i="1"/>
  <c r="S277" i="1"/>
  <c r="AF271" i="1"/>
  <c r="Y271" i="1"/>
  <c r="X271" i="1"/>
  <c r="S271" i="1"/>
  <c r="AF297" i="1"/>
  <c r="Y297" i="1"/>
  <c r="X297" i="1"/>
  <c r="S297" i="1"/>
  <c r="AF268" i="1"/>
  <c r="Y268" i="1"/>
  <c r="X268" i="1"/>
  <c r="S268" i="1"/>
  <c r="AF284" i="1"/>
  <c r="Y284" i="1"/>
  <c r="X284" i="1"/>
  <c r="S284" i="1"/>
  <c r="AF273" i="1"/>
  <c r="Y273" i="1"/>
  <c r="X273" i="1"/>
  <c r="S273" i="1"/>
  <c r="AF266" i="1"/>
  <c r="Y266" i="1"/>
  <c r="X266" i="1"/>
  <c r="S266" i="1"/>
  <c r="AF267" i="1"/>
  <c r="Y267" i="1"/>
  <c r="X267" i="1"/>
  <c r="S267" i="1"/>
  <c r="AF191" i="1"/>
  <c r="Y191" i="1"/>
  <c r="X191" i="1"/>
  <c r="S191" i="1"/>
  <c r="AF270" i="1"/>
  <c r="Y270" i="1"/>
  <c r="X270" i="1"/>
  <c r="S270" i="1"/>
  <c r="AF275" i="1"/>
  <c r="Y275" i="1"/>
  <c r="X275" i="1"/>
  <c r="S275" i="1"/>
  <c r="AF287" i="1"/>
  <c r="Y287" i="1"/>
  <c r="X287" i="1"/>
  <c r="S287" i="1"/>
  <c r="AF280" i="1"/>
  <c r="Y280" i="1"/>
  <c r="X280" i="1"/>
  <c r="S280" i="1"/>
  <c r="AF276" i="1"/>
  <c r="Y276" i="1"/>
  <c r="X276" i="1"/>
  <c r="S276" i="1"/>
  <c r="AF282" i="1"/>
  <c r="Y282" i="1"/>
  <c r="X282" i="1"/>
  <c r="S282" i="1"/>
  <c r="AF289" i="1"/>
  <c r="Y289" i="1"/>
  <c r="X289" i="1"/>
  <c r="S289" i="1"/>
  <c r="AF274" i="1"/>
  <c r="Y274" i="1"/>
  <c r="X274" i="1"/>
  <c r="S274" i="1"/>
  <c r="AF291" i="1"/>
  <c r="Y291" i="1"/>
  <c r="X291" i="1"/>
  <c r="S291" i="1"/>
  <c r="AF281" i="1"/>
  <c r="Y281" i="1"/>
  <c r="X281" i="1"/>
  <c r="S281" i="1"/>
  <c r="AF196" i="1"/>
  <c r="Y196" i="1"/>
  <c r="X196" i="1"/>
  <c r="S196" i="1"/>
  <c r="AF197" i="1"/>
  <c r="Y197" i="1"/>
  <c r="X197" i="1"/>
  <c r="S197" i="1"/>
  <c r="AF371" i="1"/>
  <c r="Y371" i="1"/>
  <c r="X371" i="1"/>
  <c r="S371" i="1"/>
  <c r="AF193" i="1"/>
  <c r="Y193" i="1"/>
  <c r="X193" i="1"/>
  <c r="S193" i="1"/>
  <c r="AF89" i="1"/>
  <c r="Y89" i="1"/>
  <c r="X89" i="1"/>
  <c r="S89" i="1"/>
  <c r="AF119" i="1"/>
  <c r="Y119" i="1"/>
  <c r="X119" i="1"/>
  <c r="S119" i="1"/>
  <c r="AF120" i="1"/>
  <c r="Y120" i="1"/>
  <c r="X120" i="1"/>
  <c r="S120" i="1"/>
  <c r="AF127" i="1"/>
  <c r="Y127" i="1"/>
  <c r="X127" i="1"/>
  <c r="S127" i="1"/>
  <c r="AF118" i="1"/>
  <c r="Y118" i="1"/>
  <c r="X118" i="1"/>
  <c r="S118" i="1"/>
  <c r="AF86" i="1"/>
  <c r="Y86" i="1"/>
  <c r="X86" i="1"/>
  <c r="S86" i="1"/>
  <c r="AF79" i="1"/>
  <c r="Y79" i="1"/>
  <c r="X79" i="1"/>
  <c r="S79" i="1"/>
  <c r="AF82" i="1"/>
  <c r="Y82" i="1"/>
  <c r="X82" i="1"/>
  <c r="S82" i="1"/>
  <c r="AF80" i="1"/>
  <c r="Y80" i="1"/>
  <c r="X80" i="1"/>
  <c r="S80" i="1"/>
  <c r="AF81" i="1"/>
  <c r="Y81" i="1"/>
  <c r="X81" i="1"/>
  <c r="S81" i="1"/>
  <c r="AF110" i="1"/>
  <c r="Y110" i="1"/>
  <c r="X110" i="1"/>
  <c r="S110" i="1"/>
  <c r="AF109" i="1"/>
  <c r="Y109" i="1"/>
  <c r="X109" i="1"/>
  <c r="S109" i="1"/>
  <c r="AF112" i="1"/>
  <c r="Y112" i="1"/>
  <c r="X112" i="1"/>
  <c r="S112" i="1"/>
  <c r="AF108" i="1"/>
  <c r="Y108" i="1"/>
  <c r="X108" i="1"/>
  <c r="S108" i="1"/>
  <c r="AF111" i="1"/>
  <c r="Y111" i="1"/>
  <c r="X111" i="1"/>
  <c r="S111" i="1"/>
  <c r="AF17" i="1"/>
  <c r="Y17" i="1"/>
  <c r="X17" i="1"/>
  <c r="S17" i="1"/>
  <c r="AF183" i="1"/>
  <c r="Y183" i="1"/>
  <c r="X183" i="1"/>
  <c r="S183" i="1"/>
  <c r="AF182" i="1"/>
  <c r="Y182" i="1"/>
  <c r="X182" i="1"/>
  <c r="S182" i="1"/>
  <c r="AF207" i="1"/>
  <c r="Y207" i="1"/>
  <c r="X207" i="1"/>
  <c r="S207" i="1"/>
  <c r="AF209" i="1"/>
  <c r="Y209" i="1"/>
  <c r="X209" i="1"/>
  <c r="S209" i="1"/>
  <c r="AF206" i="1"/>
  <c r="Y206" i="1"/>
  <c r="X206" i="1"/>
  <c r="S206" i="1"/>
  <c r="AF208" i="1"/>
  <c r="Y208" i="1"/>
  <c r="X208" i="1"/>
  <c r="S208" i="1"/>
  <c r="AF205" i="1"/>
  <c r="Y205" i="1"/>
  <c r="X205" i="1"/>
  <c r="S205" i="1"/>
  <c r="AF443" i="1"/>
  <c r="AF20" i="1"/>
  <c r="AF457" i="1"/>
  <c r="AF313" i="1"/>
  <c r="Y313" i="1"/>
  <c r="X313" i="1"/>
  <c r="S313" i="1"/>
  <c r="AF122" i="1"/>
  <c r="Y122" i="1"/>
  <c r="X122" i="1"/>
  <c r="S122" i="1"/>
  <c r="AF239" i="1"/>
  <c r="Y239" i="1"/>
  <c r="X239" i="1"/>
  <c r="S239" i="1"/>
  <c r="AF375" i="1"/>
  <c r="AF471" i="1"/>
  <c r="AF65" i="1"/>
  <c r="AF7" i="1"/>
  <c r="AF35" i="1"/>
  <c r="AF56" i="1"/>
  <c r="AF93" i="1"/>
  <c r="AF129" i="1"/>
  <c r="Y129" i="1"/>
  <c r="X129" i="1"/>
  <c r="S129" i="1"/>
  <c r="AF326" i="1"/>
  <c r="Y326" i="1"/>
  <c r="X326" i="1"/>
  <c r="S326" i="1"/>
  <c r="AF204" i="1"/>
  <c r="Y204" i="1"/>
  <c r="X204" i="1"/>
  <c r="S204" i="1"/>
  <c r="AF301" i="1"/>
  <c r="Y301" i="1"/>
  <c r="X301" i="1"/>
  <c r="S301" i="1"/>
  <c r="AF264" i="1"/>
  <c r="Y264" i="1"/>
  <c r="X264" i="1"/>
  <c r="S264" i="1"/>
  <c r="AF462" i="1"/>
  <c r="AF395" i="1"/>
  <c r="AF71" i="1"/>
  <c r="AF188" i="1"/>
  <c r="AF32" i="1"/>
  <c r="AF352" i="1"/>
  <c r="AF167" i="1"/>
  <c r="Y167" i="1"/>
  <c r="X167" i="1"/>
  <c r="S167" i="1"/>
  <c r="AF169" i="1"/>
  <c r="Y169" i="1"/>
  <c r="X169" i="1"/>
  <c r="S169" i="1"/>
  <c r="AF168" i="1"/>
  <c r="Y168" i="1"/>
  <c r="X168" i="1"/>
  <c r="S168" i="1"/>
  <c r="AF322" i="1"/>
  <c r="Y322" i="1"/>
  <c r="X322" i="1"/>
  <c r="S322" i="1"/>
  <c r="AF410" i="1"/>
  <c r="Y410" i="1"/>
  <c r="X410" i="1"/>
  <c r="S410" i="1"/>
  <c r="AF254" i="1"/>
  <c r="Y254" i="1"/>
  <c r="X254" i="1"/>
  <c r="S254" i="1"/>
  <c r="AF248" i="1"/>
  <c r="Y248" i="1"/>
  <c r="X248" i="1"/>
  <c r="S248" i="1"/>
  <c r="AF192" i="1"/>
  <c r="Y192" i="1"/>
  <c r="X192" i="1"/>
  <c r="S192" i="1"/>
  <c r="AF211" i="1"/>
  <c r="Y211" i="1"/>
  <c r="X211" i="1"/>
  <c r="S211" i="1"/>
  <c r="AF130" i="1"/>
  <c r="AF396" i="1"/>
  <c r="AF105" i="1"/>
  <c r="AF22" i="1"/>
  <c r="AF19" i="1"/>
  <c r="AF40" i="1"/>
  <c r="AF479" i="1"/>
  <c r="AF431" i="1"/>
  <c r="AF227" i="1"/>
  <c r="Y227" i="1"/>
  <c r="X227" i="1"/>
  <c r="S227" i="1"/>
  <c r="AF213" i="1"/>
  <c r="Y213" i="1"/>
  <c r="X213" i="1"/>
  <c r="S213" i="1"/>
  <c r="AF176" i="1"/>
  <c r="Y176" i="1"/>
  <c r="X176" i="1"/>
  <c r="S176" i="1"/>
  <c r="AF165" i="1"/>
  <c r="Y165" i="1"/>
  <c r="X165" i="1"/>
  <c r="S165" i="1"/>
  <c r="AF310" i="1"/>
  <c r="Y310" i="1"/>
  <c r="X310" i="1"/>
  <c r="S310" i="1"/>
  <c r="AF174" i="1"/>
  <c r="Y174" i="1"/>
  <c r="X174" i="1"/>
  <c r="S174" i="1"/>
  <c r="AF413" i="1"/>
  <c r="Y413" i="1"/>
  <c r="X413" i="1"/>
  <c r="S413" i="1"/>
  <c r="AF370" i="1"/>
  <c r="Y370" i="1"/>
  <c r="X370" i="1"/>
  <c r="S370" i="1"/>
  <c r="AF126" i="1"/>
  <c r="Y126" i="1"/>
  <c r="X126" i="1"/>
  <c r="S126" i="1"/>
  <c r="AF269" i="1"/>
  <c r="Y269" i="1"/>
  <c r="X269" i="1"/>
  <c r="S269" i="1"/>
  <c r="AF272" i="1"/>
  <c r="Y272" i="1"/>
  <c r="X272" i="1"/>
  <c r="S272" i="1"/>
  <c r="AF87" i="1"/>
  <c r="Y87" i="1"/>
  <c r="X87" i="1"/>
  <c r="S87" i="1"/>
  <c r="AF106" i="1"/>
  <c r="Y106" i="1"/>
  <c r="X106" i="1"/>
  <c r="S106" i="1"/>
  <c r="AF483" i="1"/>
  <c r="AF485" i="1"/>
  <c r="AF393" i="1"/>
  <c r="AF409" i="1"/>
  <c r="AF69" i="1"/>
  <c r="AF70" i="1"/>
  <c r="AF34" i="1"/>
  <c r="AF38" i="1"/>
  <c r="AF58" i="1"/>
  <c r="AF353" i="1"/>
  <c r="AF74" i="1"/>
  <c r="AF446" i="1"/>
  <c r="AF219" i="1"/>
  <c r="Y219" i="1"/>
  <c r="X219" i="1"/>
  <c r="S219" i="1"/>
  <c r="AF223" i="1"/>
  <c r="Y223" i="1"/>
  <c r="X223" i="1"/>
  <c r="S223" i="1"/>
  <c r="AF325" i="1"/>
  <c r="Y325" i="1"/>
  <c r="X325" i="1"/>
  <c r="S325" i="1"/>
  <c r="AF308" i="1"/>
  <c r="Y308" i="1"/>
  <c r="X308" i="1"/>
  <c r="S308" i="1"/>
  <c r="AF315" i="1"/>
  <c r="Y315" i="1"/>
  <c r="X315" i="1"/>
  <c r="S315" i="1"/>
  <c r="AF160" i="1"/>
  <c r="Y160" i="1"/>
  <c r="X160" i="1"/>
  <c r="S160" i="1"/>
  <c r="AF145" i="1"/>
  <c r="Y145" i="1"/>
  <c r="X145" i="1"/>
  <c r="S145" i="1"/>
  <c r="AF234" i="1"/>
  <c r="Y234" i="1"/>
  <c r="X234" i="1"/>
  <c r="S234" i="1"/>
  <c r="AF250" i="1"/>
  <c r="Y250" i="1"/>
  <c r="X250" i="1"/>
  <c r="S250" i="1"/>
  <c r="AF243" i="1"/>
  <c r="Y243" i="1"/>
  <c r="X243" i="1"/>
  <c r="S243" i="1"/>
  <c r="AF203" i="1"/>
  <c r="Y203" i="1"/>
  <c r="X203" i="1"/>
  <c r="S203" i="1"/>
  <c r="AF245" i="1"/>
  <c r="Y245" i="1"/>
  <c r="X245" i="1"/>
  <c r="S245" i="1"/>
  <c r="AF300" i="1"/>
  <c r="Y300" i="1"/>
  <c r="X300" i="1"/>
  <c r="S300" i="1"/>
  <c r="AF166" i="1"/>
  <c r="Y166" i="1"/>
  <c r="X166" i="1"/>
  <c r="S166" i="1"/>
  <c r="AF200" i="1"/>
  <c r="Y200" i="1"/>
  <c r="X200" i="1"/>
  <c r="S200" i="1"/>
  <c r="AF210" i="1"/>
  <c r="Y210" i="1"/>
  <c r="X210" i="1"/>
  <c r="S210" i="1"/>
  <c r="AF212" i="1"/>
  <c r="Y212" i="1"/>
  <c r="X212" i="1"/>
  <c r="S212" i="1"/>
  <c r="AF238" i="1"/>
  <c r="Y238" i="1"/>
  <c r="X238" i="1"/>
  <c r="S238" i="1"/>
  <c r="AF202" i="1"/>
  <c r="Y202" i="1"/>
  <c r="X202" i="1"/>
  <c r="S202" i="1"/>
  <c r="AF235" i="1"/>
  <c r="Y235" i="1"/>
  <c r="X235" i="1"/>
  <c r="S235" i="1"/>
  <c r="AF236" i="1"/>
  <c r="Y236" i="1"/>
  <c r="X236" i="1"/>
  <c r="S236" i="1"/>
  <c r="AF290" i="1"/>
  <c r="Y290" i="1"/>
  <c r="X290" i="1"/>
  <c r="S290" i="1"/>
  <c r="AF373" i="1"/>
  <c r="Y373" i="1"/>
  <c r="X373" i="1"/>
  <c r="S373" i="1"/>
  <c r="AF199" i="1"/>
  <c r="Y199" i="1"/>
  <c r="X199" i="1"/>
  <c r="S199" i="1"/>
  <c r="AF201" i="1"/>
  <c r="Y201" i="1"/>
  <c r="X201" i="1"/>
  <c r="S201" i="1"/>
  <c r="AF85" i="1"/>
  <c r="Y85" i="1"/>
  <c r="X85" i="1"/>
  <c r="S85" i="1"/>
  <c r="AF458" i="1"/>
  <c r="AF72" i="1"/>
  <c r="AF240" i="1"/>
  <c r="Y240" i="1"/>
  <c r="X240" i="1"/>
  <c r="S240" i="1"/>
  <c r="AF241" i="1"/>
  <c r="Y241" i="1"/>
  <c r="X241" i="1"/>
  <c r="S241" i="1"/>
  <c r="AF298" i="1"/>
  <c r="Y298" i="1"/>
  <c r="X298" i="1"/>
  <c r="S298" i="1"/>
  <c r="AF180" i="1"/>
  <c r="Y180" i="1"/>
  <c r="X180" i="1"/>
  <c r="S180" i="1"/>
  <c r="AF246" i="1"/>
  <c r="Y246" i="1"/>
  <c r="X246" i="1"/>
  <c r="S246" i="1"/>
  <c r="AF292" i="1"/>
  <c r="Y292" i="1"/>
  <c r="X292" i="1"/>
  <c r="S292" i="1"/>
  <c r="AF117" i="1"/>
  <c r="Y117" i="1"/>
  <c r="X117" i="1"/>
  <c r="S117" i="1"/>
  <c r="AF465" i="1"/>
  <c r="AF486" i="1"/>
  <c r="AF378" i="1"/>
  <c r="AF392" i="1"/>
  <c r="AF407" i="1"/>
  <c r="AF399" i="1"/>
  <c r="AF397" i="1"/>
  <c r="AF68" i="1"/>
  <c r="AF358" i="1"/>
  <c r="AF366" i="1"/>
  <c r="AF367" i="1"/>
  <c r="AF359" i="1"/>
  <c r="AF362" i="1"/>
  <c r="AF25" i="1"/>
  <c r="AF23" i="1"/>
  <c r="AF27" i="1"/>
  <c r="AF6" i="1"/>
  <c r="AF95" i="1"/>
  <c r="AF97" i="1"/>
  <c r="AF42" i="1"/>
  <c r="AF44" i="1"/>
  <c r="AF346" i="1"/>
  <c r="AF94" i="1"/>
  <c r="AF155" i="1"/>
  <c r="AF455" i="1"/>
  <c r="AF444" i="1"/>
  <c r="AF427" i="1"/>
  <c r="AF468" i="1"/>
  <c r="AF464" i="1"/>
  <c r="AF452" i="1"/>
  <c r="AF447" i="1"/>
  <c r="AF435" i="1"/>
  <c r="AF429" i="1"/>
  <c r="AF434" i="1"/>
  <c r="AF428" i="1"/>
  <c r="AF475" i="1"/>
  <c r="AF450" i="1"/>
  <c r="AF128" i="1"/>
  <c r="Y128" i="1"/>
  <c r="X128" i="1"/>
  <c r="S128" i="1"/>
  <c r="AF416" i="1"/>
  <c r="Y416" i="1"/>
  <c r="X416" i="1"/>
  <c r="S416" i="1"/>
  <c r="AF415" i="1"/>
  <c r="Y415" i="1"/>
  <c r="X415" i="1"/>
  <c r="S415" i="1"/>
  <c r="AF216" i="1"/>
  <c r="Y216" i="1"/>
  <c r="X216" i="1"/>
  <c r="S216" i="1"/>
  <c r="AF170" i="1"/>
  <c r="Y170" i="1"/>
  <c r="X170" i="1"/>
  <c r="S170" i="1"/>
  <c r="AF314" i="1"/>
  <c r="Y314" i="1"/>
  <c r="X314" i="1"/>
  <c r="S314" i="1"/>
  <c r="AF164" i="1"/>
  <c r="Y164" i="1"/>
  <c r="X164" i="1"/>
  <c r="S164" i="1"/>
  <c r="AF316" i="1"/>
  <c r="Y316" i="1"/>
  <c r="X316" i="1"/>
  <c r="S316" i="1"/>
  <c r="AF414" i="1"/>
  <c r="Y414" i="1"/>
  <c r="X414" i="1"/>
  <c r="S414" i="1"/>
  <c r="AF425" i="1"/>
  <c r="Y425" i="1"/>
  <c r="X425" i="1"/>
  <c r="S425" i="1"/>
  <c r="AF426" i="1"/>
  <c r="Y426" i="1"/>
  <c r="X426" i="1"/>
  <c r="S426" i="1"/>
  <c r="AF255" i="1"/>
  <c r="Y255" i="1"/>
  <c r="X255" i="1"/>
  <c r="S255" i="1"/>
  <c r="AF263" i="1"/>
  <c r="Y263" i="1"/>
  <c r="X263" i="1"/>
  <c r="S263" i="1"/>
  <c r="AF140" i="1"/>
  <c r="Y140" i="1"/>
  <c r="X140" i="1"/>
  <c r="S140" i="1"/>
  <c r="AF249" i="1"/>
  <c r="Y249" i="1"/>
  <c r="X249" i="1"/>
  <c r="S249" i="1"/>
  <c r="AF233" i="1"/>
  <c r="Y233" i="1"/>
  <c r="X233" i="1"/>
  <c r="S233" i="1"/>
  <c r="AF295" i="1"/>
  <c r="Y295" i="1"/>
  <c r="X295" i="1"/>
  <c r="S295" i="1"/>
  <c r="AF374" i="1"/>
  <c r="Y374" i="1"/>
  <c r="X374" i="1"/>
  <c r="S374" i="1"/>
  <c r="AF286" i="1"/>
  <c r="Y286" i="1"/>
  <c r="X286" i="1"/>
  <c r="S286" i="1"/>
  <c r="AF279" i="1"/>
  <c r="Y279" i="1"/>
  <c r="X279" i="1"/>
  <c r="S279" i="1"/>
  <c r="AF372" i="1"/>
  <c r="Y372" i="1"/>
  <c r="X372" i="1"/>
  <c r="S372" i="1"/>
  <c r="AF198" i="1"/>
  <c r="Y198" i="1"/>
  <c r="X198" i="1"/>
  <c r="S198" i="1"/>
  <c r="AF195" i="1"/>
  <c r="Y195" i="1"/>
  <c r="X195" i="1"/>
  <c r="S195" i="1"/>
  <c r="AF181" i="1"/>
  <c r="Y181" i="1"/>
  <c r="X181" i="1"/>
  <c r="S181" i="1"/>
  <c r="AF88" i="1"/>
  <c r="Y88" i="1"/>
  <c r="X88" i="1"/>
  <c r="S88" i="1"/>
  <c r="AF90" i="1"/>
  <c r="Y90" i="1"/>
  <c r="X90" i="1"/>
  <c r="S90" i="1"/>
  <c r="AF107" i="1"/>
  <c r="Y107" i="1"/>
  <c r="X107" i="1"/>
  <c r="S107" i="1"/>
  <c r="AF403" i="1"/>
  <c r="AF50" i="1"/>
  <c r="AF194" i="1"/>
  <c r="Y194" i="1"/>
  <c r="X194" i="1"/>
  <c r="S194" i="1"/>
  <c r="AF54" i="1"/>
  <c r="AF460" i="1"/>
  <c r="AF328" i="1"/>
  <c r="Y328" i="1"/>
  <c r="X328" i="1"/>
  <c r="S328" i="1"/>
  <c r="AF472" i="1"/>
  <c r="Y472" i="1"/>
  <c r="X472" i="1"/>
  <c r="S472" i="1"/>
  <c r="AF67" i="1"/>
  <c r="AF323" i="1"/>
  <c r="Y323" i="1"/>
  <c r="X323" i="1"/>
  <c r="S323" i="1"/>
  <c r="AF184" i="1"/>
  <c r="Y184" i="1"/>
  <c r="X184" i="1"/>
  <c r="S184" i="1"/>
</calcChain>
</file>

<file path=xl/sharedStrings.xml><?xml version="1.0" encoding="utf-8"?>
<sst xmlns="http://schemas.openxmlformats.org/spreadsheetml/2006/main" count="5007" uniqueCount="2115">
  <si>
    <t>CATEGORY</t>
  </si>
  <si>
    <t>SEGMENT</t>
  </si>
  <si>
    <t>SUB SEGMENT</t>
  </si>
  <si>
    <t>ITEM NUMBER</t>
  </si>
  <si>
    <t>BRAND</t>
  </si>
  <si>
    <t>DESCRIPTION</t>
  </si>
  <si>
    <t>UPC#</t>
  </si>
  <si>
    <t>NEW FOR YEAR</t>
  </si>
  <si>
    <t>DOM COST</t>
  </si>
  <si>
    <t xml:space="preserve">SEG_RANK - REV. - 02.03.25 </t>
  </si>
  <si>
    <t>ITEM DIMS   L</t>
  </si>
  <si>
    <t xml:space="preserve">ITEM DIMS  D </t>
  </si>
  <si>
    <t>ITEM DIMS  H</t>
  </si>
  <si>
    <t>IP</t>
  </si>
  <si>
    <t>INNER DIMS   L</t>
  </si>
  <si>
    <t xml:space="preserve">INNER DIMS  D </t>
  </si>
  <si>
    <t>INNER DIMS  H</t>
  </si>
  <si>
    <t>INNER GTIN</t>
  </si>
  <si>
    <t>ITEM WEIGHT</t>
  </si>
  <si>
    <t>MP</t>
  </si>
  <si>
    <t>Master DIMS   L</t>
  </si>
  <si>
    <t xml:space="preserve">Master DIMS  D </t>
  </si>
  <si>
    <t>Master DIMS  H</t>
  </si>
  <si>
    <t>Master CASE CUBE</t>
  </si>
  <si>
    <t>ITEM CUBE</t>
  </si>
  <si>
    <t>Master CASE WT (lbs.)</t>
  </si>
  <si>
    <t>Master GTIN UPC Code</t>
  </si>
  <si>
    <t>ITEMS Production/Dims Verified</t>
  </si>
  <si>
    <t>CASE DIM</t>
  </si>
  <si>
    <t>BABIES</t>
  </si>
  <si>
    <t>ImageFileAddress - REV. - 02.03.25</t>
  </si>
  <si>
    <t>PRIMARY_ID</t>
  </si>
  <si>
    <t>REV. DATE</t>
  </si>
  <si>
    <t>TOYS</t>
  </si>
  <si>
    <t>LICENSED</t>
  </si>
  <si>
    <t>STITCH - FOOD - CHILL FACTOR - SLUSHY MAKER</t>
  </si>
  <si>
    <t>18094-6</t>
  </si>
  <si>
    <t>DISNEY - STITCH</t>
  </si>
  <si>
    <t>STITCH SLUSHY MAKER CHILL FACTOR</t>
  </si>
  <si>
    <t>NOT A</t>
  </si>
  <si>
    <t>https://images.salsify.com/image/upload/s--cu5R1wvj--/dj5k53uhvi52zrgtk6uw</t>
  </si>
  <si>
    <t>SHIMMER 'N SPARKLE</t>
  </si>
  <si>
    <t>BOXED KIT</t>
  </si>
  <si>
    <t>65617-4</t>
  </si>
  <si>
    <t>SHIMMER 'N SPARKLE ABC BRACELET TUMBLER</t>
  </si>
  <si>
    <t>http://images.salsify.com/image/upload/s--ZZmv8LHt--/tfns8evwbxuch3ftvmkf.jpg</t>
  </si>
  <si>
    <t>STATIONERY</t>
  </si>
  <si>
    <t>WASHABLE PAINT</t>
  </si>
  <si>
    <t>KIDS - YELLOW - 16 OZ</t>
  </si>
  <si>
    <t>10633-6</t>
  </si>
  <si>
    <t>CRA-Z-ART</t>
  </si>
  <si>
    <t>CRA-Z-ART WASHABLE  KIDS PAIN YELLOW 16  OZ</t>
  </si>
  <si>
    <t>884920106338</t>
  </si>
  <si>
    <t>6</t>
  </si>
  <si>
    <t>X</t>
  </si>
  <si>
    <t>http://images.salsify.com/image/upload/s--jwbC0vpR--/rtgisoqg2mltguruugox.jpg</t>
  </si>
  <si>
    <t xml:space="preserve">CHALK </t>
  </si>
  <si>
    <t>SIDEWALK CHALK PAINT</t>
  </si>
  <si>
    <t>DMP72-9993</t>
  </si>
  <si>
    <t>ROSEART</t>
  </si>
  <si>
    <t>ROSEART SIDE WALK CHALK PAINT - MARKER NEON 4  CT</t>
  </si>
  <si>
    <t>1.5354</t>
  </si>
  <si>
    <t>13.3740</t>
  </si>
  <si>
    <t>24.8752</t>
  </si>
  <si>
    <t>11.0000</t>
  </si>
  <si>
    <t>6.7500</t>
  </si>
  <si>
    <t>14.7665</t>
  </si>
  <si>
    <t>http://images.salsify.com/image/upload/s--VrVbsqHL--/ggmyksbx7hoqoxtcqt3w.jpg</t>
  </si>
  <si>
    <t>PDQ</t>
  </si>
  <si>
    <t>65629PDQ-12</t>
  </si>
  <si>
    <t>SHIMMER 'N SPARKLE CRAYON CONTAINER CYO PLUSHIE SURPRISE</t>
  </si>
  <si>
    <t>BOARD DUDES</t>
  </si>
  <si>
    <t>DRY ERASE MARKERS</t>
  </si>
  <si>
    <t>DDN73-9997</t>
  </si>
  <si>
    <t>BOARD DUDES DRY ERASE MARKERS MEDIUM POINT  ASST COLORS 6  CT</t>
  </si>
  <si>
    <t>UPDATE PENDING - 1.23.25</t>
  </si>
  <si>
    <t>6.5000</t>
  </si>
  <si>
    <t>0.5984</t>
  </si>
  <si>
    <t>5.8780</t>
  </si>
  <si>
    <t>7.6201</t>
  </si>
  <si>
    <t>6.3701</t>
  </si>
  <si>
    <t>9.3701</t>
  </si>
  <si>
    <t>2.8043</t>
  </si>
  <si>
    <t>http://images.salsify.com/image/upload/s--hUbFtqXd--/ms44co7nxajj4cxvc0lo.jpg</t>
  </si>
  <si>
    <t>COLORED PENCILS</t>
  </si>
  <si>
    <t>10 CT</t>
  </si>
  <si>
    <t>10427WM-72</t>
  </si>
  <si>
    <t>CRA-Z-ART HOT N BRITE COLORED PENCILS 10  CT</t>
  </si>
  <si>
    <t>884920104273</t>
  </si>
  <si>
    <t>http://images.salsify.com/image/upload/s--MlzA9re9--/f4rctcz5p2wntjoomkr5.jpg</t>
  </si>
  <si>
    <t>CRA-Z-LOOM</t>
  </si>
  <si>
    <t>BANDS</t>
  </si>
  <si>
    <t>19185-4</t>
  </si>
  <si>
    <t>CRA-Z-LOOM TUB FULLA BANDS 8000  PCS</t>
  </si>
  <si>
    <t>884920191853</t>
  </si>
  <si>
    <t>http://images.salsify.com/image/upload/s--2Pc99NFs--/hrdc0bgdr3j7u5jtiti5.jpg</t>
  </si>
  <si>
    <t>24 CT</t>
  </si>
  <si>
    <t>10403-48</t>
  </si>
  <si>
    <t>CRA-Z-ART COLORED PENCILS 24  CT</t>
  </si>
  <si>
    <t>884920104037</t>
  </si>
  <si>
    <t>http://images.salsify.com/image/upload/s--ZgDjEUNP--/sjzxppujeinrz0f8ejd8.jpg</t>
  </si>
  <si>
    <t>ACRYLIC PAINT</t>
  </si>
  <si>
    <t>2 OZ - 24 PC W/ 6PC BRUSH SET</t>
  </si>
  <si>
    <t>83064-1</t>
  </si>
  <si>
    <t>ROSEART ACRYLIC PAINT 2OZ 24PC WITH 6PC BRUSH SET</t>
  </si>
  <si>
    <t>http://images.salsify.com/image/upload/s--zFDZEma0--/lw7u8z4mqy9ixjbbxbcr.jpg</t>
  </si>
  <si>
    <t>ACTIVITY KITS</t>
  </si>
  <si>
    <t>MEDIUM BOXED</t>
  </si>
  <si>
    <t>12406-4</t>
  </si>
  <si>
    <t xml:space="preserve">CRA-Z-ART FINGER PAINTS   </t>
  </si>
  <si>
    <t>http://images.salsify.com/image/upload/s--RNRRMkn_--/jcwvmynik2xewseozjpk.jpg</t>
  </si>
  <si>
    <t>10951-4</t>
  </si>
  <si>
    <t xml:space="preserve">CRA-Z-ART FINGER PAINTS WITH PAPER   </t>
  </si>
  <si>
    <t>http://images.salsify.com/image/upload/s--3stqsVjm--/riltgmcbeomvoq5uy9ln.jpg</t>
  </si>
  <si>
    <t>COMPOUND</t>
  </si>
  <si>
    <t>MODELING CLAY</t>
  </si>
  <si>
    <t>MULTI COUNT</t>
  </si>
  <si>
    <t>10900N-24</t>
  </si>
  <si>
    <t>CRA-Z-ART MODELING CLAY 4  CT</t>
  </si>
  <si>
    <t>884920109001</t>
  </si>
  <si>
    <t>http://images.salsify.com/image/upload/s--CJu2y6IQ--/wdlz7yl57v078cbetow0.jpg</t>
  </si>
  <si>
    <t>CRA-Z-COOKN</t>
  </si>
  <si>
    <t>FOOD - COTTON CANDY MAKER</t>
  </si>
  <si>
    <t>18082-2</t>
  </si>
  <si>
    <t xml:space="preserve"> THE REAL COTTON CANDY DELUXE COTTON CANDY MAKER </t>
  </si>
  <si>
    <t>http://images.salsify.com/image/upload/s--IARattCr--/pbvbgxdvmljqnlwozr18.jpg</t>
  </si>
  <si>
    <t>CRA-Z-SAND</t>
  </si>
  <si>
    <t>BAGS</t>
  </si>
  <si>
    <t>19630-4</t>
  </si>
  <si>
    <t>CRA-Z-SAND SAND FUN BAG - BEACH 3  LBS.</t>
  </si>
  <si>
    <t>http://images.salsify.com/image/upload/s--1t884yFv--/xjdljis4k6mkachp3ypa.jpg</t>
  </si>
  <si>
    <t>SET</t>
  </si>
  <si>
    <t>19666-4</t>
  </si>
  <si>
    <t xml:space="preserve">CRA-Z-SAND MAKE &amp; CREATE BAKERY SET   </t>
  </si>
  <si>
    <t>http://images.salsify.com/image/upload/s--sHQw2WBH--/coiv3y2akvsyjx6hhb3r.jpg</t>
  </si>
  <si>
    <t>CRA-Z-SLIMY</t>
  </si>
  <si>
    <t xml:space="preserve">NOVELTY </t>
  </si>
  <si>
    <t>79551PDQ-12</t>
  </si>
  <si>
    <t xml:space="preserve">CRA-Z-SLIMY SLIPPERY SLIMY   </t>
  </si>
  <si>
    <t>http://images.salsify.com/image/upload/s--la13JiGF--/jiqexliupcviswzsip6x.jpg</t>
  </si>
  <si>
    <t>60034-4</t>
  </si>
  <si>
    <t xml:space="preserve">CRA-Z-SLIMY VARIETY VALUE SET   </t>
  </si>
  <si>
    <t>http://images.salsify.com/image/upload/s--GbY4eLRP--/os4j2qdyafdurw6xzuv6.jpg</t>
  </si>
  <si>
    <t>NOVELTY</t>
  </si>
  <si>
    <t>60129-4</t>
  </si>
  <si>
    <t>CRA-Z-SLIMY MINI MANIA HAIR, BODY AND NAILS</t>
  </si>
  <si>
    <t>79598PDQ-6</t>
  </si>
  <si>
    <t>CRA-Z-SLIMY MILK CARTON ASST</t>
  </si>
  <si>
    <t>60240-4</t>
  </si>
  <si>
    <t>CRA-Z SLIMY OVER THE RAINBOW SLIMY SET</t>
  </si>
  <si>
    <t>http://images.salsify.com/image/upload/s--G5biTn_8--/k5kqnbqyagguynldqiuf.jpg</t>
  </si>
  <si>
    <t>MINNIE - SOFTEE DOUGH - 3 OZ</t>
  </si>
  <si>
    <t>36692-12</t>
  </si>
  <si>
    <t>DISNEY - MINNIE</t>
  </si>
  <si>
    <t>DISNEY MINNIE DOUGH 3 OZ  4  CT</t>
  </si>
  <si>
    <t>STITCH - DIAMOND ART</t>
  </si>
  <si>
    <t>36915-6</t>
  </si>
  <si>
    <t>STITCH 8 X 8 CHUNKY GEM DIAMOND ART</t>
  </si>
  <si>
    <t>PALMER</t>
  </si>
  <si>
    <t>SINGLE 2OZ</t>
  </si>
  <si>
    <t>16614-36</t>
  </si>
  <si>
    <t>PALMER ACRYLIC PAINT SNOW WHITE 2  OZ</t>
  </si>
  <si>
    <t>36</t>
  </si>
  <si>
    <t>PAINT BY NUMBER</t>
  </si>
  <si>
    <t>16 x 20 INCH</t>
  </si>
  <si>
    <t>56196-6</t>
  </si>
  <si>
    <t>PALMER PAINT BY NUMBER SUNSET HAVEN  16 X 20  INCH</t>
  </si>
  <si>
    <t>http://images.salsify.com/image/upload/s--St3SKm3m--/psy99va3an7g7kkn7xbp.jpg</t>
  </si>
  <si>
    <t>PEANUTS</t>
  </si>
  <si>
    <t>38172PDQ-8</t>
  </si>
  <si>
    <t>PEANUTS CRYSTAL SURPRISE (DOG HOUSE ASST)</t>
  </si>
  <si>
    <t>http://images.salsify.com/image/upload/s--ujtVglLi--/doqnirorwsmnc0rzjdum.png</t>
  </si>
  <si>
    <t xml:space="preserve">WOOD LINE </t>
  </si>
  <si>
    <t>WOOD - PIZZA PARLOR</t>
  </si>
  <si>
    <t>88014-4</t>
  </si>
  <si>
    <t xml:space="preserve">ROSEART </t>
  </si>
  <si>
    <t>ROSEART TOP N SERVE WOOD PIZZA PARLOR</t>
  </si>
  <si>
    <t>http://images.salsify.com/image/upload/s--qcsQO7Q1--/ojcft2ksrtytjgrbcexw.jpg</t>
  </si>
  <si>
    <t>WOOD - CLOCK</t>
  </si>
  <si>
    <t>88005-6</t>
  </si>
  <si>
    <t>ROSEART WOOD LEARNING CLOCK</t>
  </si>
  <si>
    <t>http://images.salsify.com/image/upload/s--11donBsB--/njjbv9qedfmwzifmewlf.jpg</t>
  </si>
  <si>
    <t>WOOD - CAKE</t>
  </si>
  <si>
    <t>84421-6</t>
  </si>
  <si>
    <t xml:space="preserve">ROSEART WOOD BIRTHDAY CAKE </t>
  </si>
  <si>
    <t>BEAUTY - FACE</t>
  </si>
  <si>
    <t>65548-4</t>
  </si>
  <si>
    <t xml:space="preserve">SHIMMER 'N SPARKLE GLITTER &amp; GEM LIP GLOSS LOCKETS    </t>
  </si>
  <si>
    <t>http://images.salsify.com/image/upload/s--NPoRIU44--/omuqdoyf9mj7oyosh4oy.jpg</t>
  </si>
  <si>
    <t>BEAUTY - BATH</t>
  </si>
  <si>
    <t>17345-4</t>
  </si>
  <si>
    <t xml:space="preserve">SHIMMER 'N SPARKLE RAINBOW POPPING BATH BOMBS   </t>
  </si>
  <si>
    <t>http://images.salsify.com/image/upload/s--B9KNI7q8--/xcqmhi6yfcuyqcba2pp4.jpg</t>
  </si>
  <si>
    <t>JEWELRY</t>
  </si>
  <si>
    <t>65543-4</t>
  </si>
  <si>
    <t xml:space="preserve">SHIMMER 'N SPARKLE CHARM &amp; BEAD BRACELETS   </t>
  </si>
  <si>
    <t>http://images.salsify.com/image/upload/s--P1Z3qWGe--/ia1jwgzjibicuqwy5nrd.jpg</t>
  </si>
  <si>
    <t>BEAUTY - LIP</t>
  </si>
  <si>
    <t>17531-4</t>
  </si>
  <si>
    <t xml:space="preserve">SHIMMER 'N SPARKLE MAKE YOUR OWN LIP GLOSS    </t>
  </si>
  <si>
    <t>http://images.salsify.com/image/upload/s--aGEsve8k--/ivemiuh5lnlfedkoh2vz.jpg</t>
  </si>
  <si>
    <t xml:space="preserve">SOFTEE DOUGH </t>
  </si>
  <si>
    <t xml:space="preserve">MULTIPACKS </t>
  </si>
  <si>
    <t>36073-12</t>
  </si>
  <si>
    <t>SOFTEE DOUGH</t>
  </si>
  <si>
    <t>SOFTEE DOUGH  GLITTER 4  CT</t>
  </si>
  <si>
    <t>http://images.salsify.com/image/upload/s--5NIBwGfT--/ipeyklvbuwlgdlgm9qtg.jpg</t>
  </si>
  <si>
    <t>DIAMOND ART</t>
  </si>
  <si>
    <t>20 X 16 INCH</t>
  </si>
  <si>
    <t>84701-6</t>
  </si>
  <si>
    <t>THOMAS KINKADE / DISNEY</t>
  </si>
  <si>
    <t>ROSEART DISNEY DREAMS THOMAS KINKADE DIAMOND ART - BEAUTY AND THE BEAST FALLING IN LOVE 20 X 16 INCH</t>
  </si>
  <si>
    <t>072348847012</t>
  </si>
  <si>
    <t>http://images.salsify.com/image/upload/s--8vbBcYH8--/nuhhzjdo1f30df9r7rxm.jpg</t>
  </si>
  <si>
    <t>84703-6</t>
  </si>
  <si>
    <t>ROSEART DISNEY DREAMS THOMAS KINKADE DIAMOND ART - MICKEY AND MINNIE SWEETHEART CAFÉ 20 X 16 INCH</t>
  </si>
  <si>
    <t>072348847036</t>
  </si>
  <si>
    <t>http://images.salsify.com/image/upload/s--tEiCxbjY--/xfmzemeybgcfqrhstqek.jpg</t>
  </si>
  <si>
    <t xml:space="preserve">VELVET </t>
  </si>
  <si>
    <t>VELVET - 11 x 15 - ASSORTMENT</t>
  </si>
  <si>
    <t>16000PDQ-12</t>
  </si>
  <si>
    <t>VELVET BRITE</t>
  </si>
  <si>
    <t>VELVET BRITE ASSORTMENT (16002-6, 16003-3, 16010-1, 16011-8, 16069-9 PUPPIES, 16070-5 KITTENS, 16080-4KALIDESCOPE, 16072-9 BUTTERFLIES) NEED TO BUY AS ASSORTMENT 11 X 15  INCH</t>
  </si>
  <si>
    <t>http://images.salsify.com/image/upload/s--ro-kA_MT--/a5cavzydmu3ihrekin4c.jpg</t>
  </si>
  <si>
    <t>CYJ69-9998</t>
  </si>
  <si>
    <t>BOARD DUDES LIQUID CHALK MARKERS BROAD 4  CT</t>
  </si>
  <si>
    <t>0.7992</t>
  </si>
  <si>
    <t>5.7520</t>
  </si>
  <si>
    <t>14.0000</t>
  </si>
  <si>
    <t>10.5000</t>
  </si>
  <si>
    <t>6.6181</t>
  </si>
  <si>
    <t>5.2095</t>
  </si>
  <si>
    <t>http://images.salsify.com/image/upload/s--ZvA4rb6g--/vleutbkmj4ztyfrdkwn9.jpg</t>
  </si>
  <si>
    <t>ACCESSORIES</t>
  </si>
  <si>
    <t>FGB97-9993</t>
  </si>
  <si>
    <t>BOARD DUDES MAGNETS METALIX 4  CT</t>
  </si>
  <si>
    <t>3.7520</t>
  </si>
  <si>
    <t>0.9016</t>
  </si>
  <si>
    <t>4.7520</t>
  </si>
  <si>
    <t>9.0551</t>
  </si>
  <si>
    <t>12.5984</t>
  </si>
  <si>
    <t>6.1024</t>
  </si>
  <si>
    <t>3.3863</t>
  </si>
  <si>
    <t>http://images.salsify.com/image/upload/s--SArROoOR--/nbwifmniwu73qis3xs3f.jpg</t>
  </si>
  <si>
    <t>CNN18-9997</t>
  </si>
  <si>
    <t>BOARD DUDES PUSH PIN HOOK METALLIC ASST COLORS 6  CT</t>
  </si>
  <si>
    <t>3.7992</t>
  </si>
  <si>
    <t>1.1496</t>
  </si>
  <si>
    <t>6.1260</t>
  </si>
  <si>
    <t>12.4000</t>
  </si>
  <si>
    <t>14.5500</t>
  </si>
  <si>
    <t>6.8752</t>
  </si>
  <si>
    <t>7.1981</t>
  </si>
  <si>
    <t>http://images.salsify.com/image/upload/s--1xud2DnK--/nyzjshmpn5asyokgrpto.jpg</t>
  </si>
  <si>
    <t>DRY ERASE</t>
  </si>
  <si>
    <t>CXP75-9997</t>
  </si>
  <si>
    <t>BOARD DUDES DRY ERASE - MAGNETIC - FRAMED ALUMINUM 35X23  INCH</t>
  </si>
  <si>
    <t>35.0000</t>
  </si>
  <si>
    <t>23.0000</t>
  </si>
  <si>
    <t>24.0000</t>
  </si>
  <si>
    <t>4.3701</t>
  </si>
  <si>
    <t>36.8701</t>
  </si>
  <si>
    <t>25.7279</t>
  </si>
  <si>
    <t>CHALK BOARD</t>
  </si>
  <si>
    <t>CXM80-9998</t>
  </si>
  <si>
    <t>BOARD DUDES CHALK BOARD - WOOD FRAME W/CHALK NON MAGNETIC 23X17  INCH</t>
  </si>
  <si>
    <t>0.7165</t>
  </si>
  <si>
    <t>17.0000</t>
  </si>
  <si>
    <t>17.5000</t>
  </si>
  <si>
    <t>3.5000</t>
  </si>
  <si>
    <t>10.2008</t>
  </si>
  <si>
    <t>http://images.salsify.com/image/upload/s--urwFWkAm--/z4a5m8enoufmp0exbwvj.png</t>
  </si>
  <si>
    <t>CORK TILES &amp; ROLLS</t>
  </si>
  <si>
    <t>CXP78-9998</t>
  </si>
  <si>
    <t>BOARD DUDES CORK TILE - LIGHT 4 CT 6 X 6  INCH</t>
  </si>
  <si>
    <t>6.0000</t>
  </si>
  <si>
    <t>0.7480</t>
  </si>
  <si>
    <t>9.8701</t>
  </si>
  <si>
    <t>6.6201</t>
  </si>
  <si>
    <t>13.1201</t>
  </si>
  <si>
    <t>9.4777</t>
  </si>
  <si>
    <t>http://images.salsify.com/image/upload/s--r-Wz645D--/nc6hsgqvia1exp0d13vu.jpg</t>
  </si>
  <si>
    <t>CYJ39-9675</t>
  </si>
  <si>
    <t>BOARD DUDES PUSH PINS - ASSORTED FASHION 60  CT</t>
  </si>
  <si>
    <t>4.7992</t>
  </si>
  <si>
    <t>0.6969</t>
  </si>
  <si>
    <t>7.5000</t>
  </si>
  <si>
    <t>11.2500</t>
  </si>
  <si>
    <t>8.5000</t>
  </si>
  <si>
    <t>12.0000</t>
  </si>
  <si>
    <t>7.6897</t>
  </si>
  <si>
    <t>http://images.salsify.com/image/upload/s--jytk3FM9--/qvasoo3iprrpwqxagzyq.jpg</t>
  </si>
  <si>
    <t>CORK BOARD</t>
  </si>
  <si>
    <t>CYL43-9997</t>
  </si>
  <si>
    <t>BOARD DUDES UNFRAMED CORK BOARD  36 X 24  INCH</t>
  </si>
  <si>
    <t>36.0000</t>
  </si>
  <si>
    <t>24.7500</t>
  </si>
  <si>
    <t>2.3701</t>
  </si>
  <si>
    <t>37.1201</t>
  </si>
  <si>
    <t>8.7501</t>
  </si>
  <si>
    <t>DDT61-9997</t>
  </si>
  <si>
    <t>BOARD DUDES HOBBY CORK ROLL - 6/32 IN  THICK 12 X24   INCH</t>
  </si>
  <si>
    <t>25.5000</t>
  </si>
  <si>
    <t>8.4944</t>
  </si>
  <si>
    <t>DDY96-9997</t>
  </si>
  <si>
    <t>BOARD DUDES CORK TILES - CANVAS 14X14  INCH</t>
  </si>
  <si>
    <t>0.5000</t>
  </si>
  <si>
    <t>14.8701</t>
  </si>
  <si>
    <t>3.2500</t>
  </si>
  <si>
    <t>15.0000</t>
  </si>
  <si>
    <t>3.7501</t>
  </si>
  <si>
    <t>CNM95-999C</t>
  </si>
  <si>
    <t>BOARD DUDES CHALK CALENDAR MAGNETIC ASSORT WOODS 17X11  INCH</t>
  </si>
  <si>
    <t>1.0000</t>
  </si>
  <si>
    <t>17.2500</t>
  </si>
  <si>
    <t>4.2500</t>
  </si>
  <si>
    <t>11.5000</t>
  </si>
  <si>
    <t>8.2673</t>
  </si>
  <si>
    <t>http://images.salsify.com/image/upload/s--Vi-Dp-6b--/lnuxbeaf5xk1fowmgaq9.png</t>
  </si>
  <si>
    <t>CYF88-9997</t>
  </si>
  <si>
    <t>BOARD DUDES CORK BULLETIN BOARD - 4 PACK 18 X 1.5  INCH</t>
  </si>
  <si>
    <t>2.9882</t>
  </si>
  <si>
    <t>0.7913</t>
  </si>
  <si>
    <t>18.6614</t>
  </si>
  <si>
    <t>5.7087</t>
  </si>
  <si>
    <t>3.5433</t>
  </si>
  <si>
    <t>19.4882</t>
  </si>
  <si>
    <t>1.8298</t>
  </si>
  <si>
    <t>CYM26-9998</t>
  </si>
  <si>
    <t>BOARD DUDES CHALK EASEL MAGNETIC  11 X15  INCH</t>
  </si>
  <si>
    <t>http://images.salsify.com/image/upload/s--cMwh9ZR9--/x3c3xxm1rzzahxf2ggf1.jpg</t>
  </si>
  <si>
    <t>POTS - 12 CT</t>
  </si>
  <si>
    <t>16726-6</t>
  </si>
  <si>
    <t>CRA-Z-ART ACRYLIC PAINT  POTS   12  CT</t>
  </si>
  <si>
    <t>ART SETS</t>
  </si>
  <si>
    <t>CASE 83 PCS</t>
  </si>
  <si>
    <t>11181-6</t>
  </si>
  <si>
    <t>CRA-Z-ART AMAZING ART CASE 83  PCS</t>
  </si>
  <si>
    <t>http://images.salsify.com/image/upload/s--_aQSsK7p--/innfzozhe65a4ieumdcy.jpg</t>
  </si>
  <si>
    <t>CLASS PACKS</t>
  </si>
  <si>
    <t>JUMBO CRAYONS - 8 COLORS - 400 CT</t>
  </si>
  <si>
    <t>74005-1</t>
  </si>
  <si>
    <t>CRA-Z-ART JUMBO CRAYON 8 COLOR 400  CT</t>
  </si>
  <si>
    <t>http://images.salsify.com/image/upload/s--adLIy6wj--/rlwavs0nyzpui8olmqce.jpg</t>
  </si>
  <si>
    <t>CRAYONS</t>
  </si>
  <si>
    <t>WASHABLE 24 CT</t>
  </si>
  <si>
    <t>10222-48</t>
  </si>
  <si>
    <t>CRA-Z-ART WASHABLE CRAYONS 24  CT</t>
  </si>
  <si>
    <t>884920102224</t>
  </si>
  <si>
    <t>http://images.salsify.com/image/upload/s--lNXWPhRx--/d4lwd71k6scchbsouaiq.jpg</t>
  </si>
  <si>
    <t>8 CT</t>
  </si>
  <si>
    <t>10212-48</t>
  </si>
  <si>
    <t>CRA-Z-ART CRAYONS  8  CT</t>
  </si>
  <si>
    <t>884920102125</t>
  </si>
  <si>
    <t>http://images.salsify.com/image/upload/s--DN_RXJ5S--/av2knqyjnqqysnvodobb.jpg</t>
  </si>
  <si>
    <t>GLUE</t>
  </si>
  <si>
    <t>WASHABLE STICK - 3 CT</t>
  </si>
  <si>
    <t>11303-48</t>
  </si>
  <si>
    <t>CRA-Z-ART WASHABLE GLUE STICKS 3  CT</t>
  </si>
  <si>
    <t>884920113039</t>
  </si>
  <si>
    <t>http://images.salsify.com/image/upload/s--DKUf12H7--/xxzxlmdr7omgjxfwfod5.jpg</t>
  </si>
  <si>
    <t>GLITTER  - TUBES - 9 CT</t>
  </si>
  <si>
    <t>11300-24</t>
  </si>
  <si>
    <t>CRA-Z-ART GLITTER GLUE TUBES 9  CT</t>
  </si>
  <si>
    <t>884920113008</t>
  </si>
  <si>
    <t>7</t>
  </si>
  <si>
    <t>0.625</t>
  </si>
  <si>
    <t>11.125</t>
  </si>
  <si>
    <t>10.75</t>
  </si>
  <si>
    <t>http://images.salsify.com/image/upload/s--e2jrZLmq--/au0f2u0smzerhj0kd6w1.jpg</t>
  </si>
  <si>
    <t>MARKERS</t>
  </si>
  <si>
    <t>FINELINE - 20 CT</t>
  </si>
  <si>
    <t>01308-24</t>
  </si>
  <si>
    <t>CRA-Z-ART FINELINE MARKERS 20  CT</t>
  </si>
  <si>
    <t>884920013087</t>
  </si>
  <si>
    <t>http://images.salsify.com/image/upload/s--Q4jhUdj1--/bnc1szedymb67nfn6ljl.jpg</t>
  </si>
  <si>
    <t>BROADLINE - WASHABLE - KIDS - DRY ERASE - 6 CT</t>
  </si>
  <si>
    <t>10048-24</t>
  </si>
  <si>
    <t>CRA-Z-ART KIDS WASHABLE BROADLINE DRY ERASE MARKERS  6  CT</t>
  </si>
  <si>
    <t>884920100480</t>
  </si>
  <si>
    <t>http://images.salsify.com/image/upload/s--E2z-BzzZ--/m9digq1o3edlhe3p8kl9.jpg</t>
  </si>
  <si>
    <t>BROADLINE - MINI - 18 CT</t>
  </si>
  <si>
    <t>10009-24</t>
  </si>
  <si>
    <t>CRA-Z-ART BROADLINE MARKERS MINI 18  CT</t>
  </si>
  <si>
    <t>884920100091</t>
  </si>
  <si>
    <t>http://images.salsify.com/image/upload/s--zJw-VTfD--/myg5esjaj0jdintafw6h.jpg</t>
  </si>
  <si>
    <t>MINI METALLIC - 6 CT</t>
  </si>
  <si>
    <t>10029-24</t>
  </si>
  <si>
    <t>CRA-Z-ART MINI METALLIC MARKERS 6  CT</t>
  </si>
  <si>
    <t>884920100299</t>
  </si>
  <si>
    <t>http://images.salsify.com/image/upload/s--EUDPkT7_--/myxdqvxos1yczokc824h.jpg</t>
  </si>
  <si>
    <t>TEMPERA PAINT</t>
  </si>
  <si>
    <t>YELLOW 32 OZ</t>
  </si>
  <si>
    <t>76009-6</t>
  </si>
  <si>
    <t>CRA-Z-ART TEMPERA PAINT YELLOW 32  OZ</t>
  </si>
  <si>
    <t>http://images.salsify.com/image/upload/s--26SXAjf1--/vqn3zhqopq8pdmu4k0om.jpg</t>
  </si>
  <si>
    <t>GREEN 32 OZ</t>
  </si>
  <si>
    <t>76006-6</t>
  </si>
  <si>
    <t>CRA-Z-ART TEMPERA PAINT GREEN 32  OZ</t>
  </si>
  <si>
    <t>http://images.salsify.com/image/upload/s--leclO7nF--/snsahdzfcokxz9v8f5wt.jpg</t>
  </si>
  <si>
    <t>ORANGE 32 OZ</t>
  </si>
  <si>
    <t>76015-6</t>
  </si>
  <si>
    <t>CRA-Z-ART TEMPERA PAINT ORANGE 32  OZ</t>
  </si>
  <si>
    <t>http://images.salsify.com/image/upload/s--ULkQfZiZ--/rtna9xiu6jvpo81qsp9c.jpg</t>
  </si>
  <si>
    <t>PURPLE 32 OZ</t>
  </si>
  <si>
    <t>76014-6</t>
  </si>
  <si>
    <t>CRA-Z-ART TEMPERA PAINT PURPLE 32  OZ</t>
  </si>
  <si>
    <t>http://images.salsify.com/image/upload/s--8nK-k7tM--/buwszhrsdsxltjugqbcs.jpg</t>
  </si>
  <si>
    <t>KIDS - RED - 128 OZ</t>
  </si>
  <si>
    <t>76005-2</t>
  </si>
  <si>
    <t>CRA-Z-ART WASHABLE KIDS PAINT RED 128  OZ</t>
  </si>
  <si>
    <t>http://images.salsify.com/image/upload/s--dko-UtBc--/yoad7rdidqmyej5z3mey.jpg</t>
  </si>
  <si>
    <t>KIDS - BROWN - 16 OZ</t>
  </si>
  <si>
    <t>10638-6</t>
  </si>
  <si>
    <t>CRA-Z-ART WASHABLE  KIDS PAINT BROWN 16  OZ</t>
  </si>
  <si>
    <t>884920106383</t>
  </si>
  <si>
    <t>16 OZ - 12 COLOR SET</t>
  </si>
  <si>
    <t>83016-12</t>
  </si>
  <si>
    <t>ROSEART ACRYLIC PAINT 16OZ 12 COLOR SET</t>
  </si>
  <si>
    <t>072348830168</t>
  </si>
  <si>
    <t>RAVEN BLACK 64 OZ</t>
  </si>
  <si>
    <t>83025-6</t>
  </si>
  <si>
    <t>ROSEART ACRYLIC PAINT RAVEN BLACK 64OZ</t>
  </si>
  <si>
    <t>METAL FOLD - 146 CT</t>
  </si>
  <si>
    <t>84401-4</t>
  </si>
  <si>
    <t>ROSEART PREMIUM</t>
  </si>
  <si>
    <t>ROSEART PREMIUM METAL FOLD OUT ART SET 146  CT</t>
  </si>
  <si>
    <t>http://images.salsify.com/image/upload/s--MA78C57V--/gnuprpc5qfumr9h9miu3.jpg</t>
  </si>
  <si>
    <t>TIN 24 CT</t>
  </si>
  <si>
    <t>82002-24</t>
  </si>
  <si>
    <t>ROSEART PREMIUM SOFT CORE COLORED PENCIL TIN 24  CT</t>
  </si>
  <si>
    <t>884920820029</t>
  </si>
  <si>
    <t>http://images.salsify.com/image/upload/s--do4iZOiJ--/ag5he7csdlrtffjvx5ny.jpg</t>
  </si>
  <si>
    <t>PENCILS</t>
  </si>
  <si>
    <t>SS - FASHION - GLITTER BLUE - 12 CT</t>
  </si>
  <si>
    <t>80061-48</t>
  </si>
  <si>
    <t>SCRIBBLE STUFF</t>
  </si>
  <si>
    <t>SCRIBBLE STUFF  12CT FASHION PENCIL PACK GLITTER BLUE MARBLE</t>
  </si>
  <si>
    <t>072348800611</t>
  </si>
  <si>
    <t>http://images.salsify.com/image/upload/s--R6oFzZhM--/vwrxi4suq1tjuv5ew7wz.jpg</t>
  </si>
  <si>
    <t>PENS</t>
  </si>
  <si>
    <t>SS - SCENTED - NATURE - 30 CT</t>
  </si>
  <si>
    <t>FXF88-9993</t>
  </si>
  <si>
    <t>SCRIBBLE STUFF 30CT SCENTED GEL PEN NATURE TRAILS</t>
  </si>
  <si>
    <t>2 08 87961 69009 9</t>
  </si>
  <si>
    <t>1 08 87961 69009 2</t>
  </si>
  <si>
    <t>x</t>
  </si>
  <si>
    <t>http://images.salsify.com/image/upload/s--rX2CalGz--/lgtwhnelbryjc7je4xs4.png</t>
  </si>
  <si>
    <t>USA GOLD - YELLOW - 48 CT</t>
  </si>
  <si>
    <t>DDX07-999B</t>
  </si>
  <si>
    <t>USA GOLD</t>
  </si>
  <si>
    <t>USA GOLD YELLOW PENCIL 48  CT</t>
  </si>
  <si>
    <t>No inner GTIN</t>
  </si>
  <si>
    <t>1 07 14963 14796 8</t>
  </si>
  <si>
    <t>http://images.salsify.com/image/upload/s--AjZi-RPE--/hkklesewbf0mybn4fzyv.jpg</t>
  </si>
  <si>
    <t xml:space="preserve">EASEL </t>
  </si>
  <si>
    <t>WOOD - ALL IN ONE</t>
  </si>
  <si>
    <t>14037-1</t>
  </si>
  <si>
    <t xml:space="preserve">CRA-Z-ART ALL-IN-ONE CREATIVE ART EASEL (WOOD)   </t>
  </si>
  <si>
    <t>http://images.salsify.com/image/upload/s---h9FXVLw--/q7otjaybnbehllt5g4i9.jpg</t>
  </si>
  <si>
    <t>60160PDQ-8</t>
  </si>
  <si>
    <t>CRA-Z-SLIMY WORLD OF MINI MANIA BALLS</t>
  </si>
  <si>
    <t>http://images.salsify.com/image/upload/s--6CR1JYtz--/qoqds9td2dl3dr8qfbl1.jpg</t>
  </si>
  <si>
    <t>STITCH - SURPRISE ERASERS 6PK</t>
  </si>
  <si>
    <t>36904-6</t>
  </si>
  <si>
    <t>STITCH 6PK SURPRISE ERASERS BLIND BOX</t>
  </si>
  <si>
    <t>http://images.salsify.com/image/upload/s--StT8azFo--/iawli88zg2tmpyh52y3t.jpg</t>
  </si>
  <si>
    <t>CRAFT KITS</t>
  </si>
  <si>
    <t>17985-4</t>
  </si>
  <si>
    <t xml:space="preserve">SHIMMER 'N SPARKLE COLOR CHANGING WINDOW ART   </t>
  </si>
  <si>
    <t>http://images.salsify.com/image/upload/s--oNmhbMoY--/xdmwfvubnlsasriauuvm.jpg</t>
  </si>
  <si>
    <t>60258-2</t>
  </si>
  <si>
    <t>CRA-Z-SLIMY SWEET TREATS UNBOXING</t>
  </si>
  <si>
    <t>http://images.salsify.com/image/upload/s--GV7sfP3c--/lvvw5we2lq1gkq2tmaad.jpg</t>
  </si>
  <si>
    <t>STITCH - MAGNADOODLE</t>
  </si>
  <si>
    <t>36885-4</t>
  </si>
  <si>
    <t xml:space="preserve">STITCH TRAVEL MAGNADOODLE </t>
  </si>
  <si>
    <t>http://images.salsify.com/image/upload/s--tirgZ654--/v2aifd7uvkwldcvotwyw.jpg</t>
  </si>
  <si>
    <t>STITCH - MINI MANIA</t>
  </si>
  <si>
    <t>36870PDQ-12</t>
  </si>
  <si>
    <t>STITCH WORLD OF MINI MANIA SD</t>
  </si>
  <si>
    <t>http://images.salsify.com/image/upload/s--qH13f4Qd--/uz8oippwo2nz9loqqtmt.jpg</t>
  </si>
  <si>
    <t>WATERCOLOR - W/ BRUSH 16 CT</t>
  </si>
  <si>
    <t>10652-36</t>
  </si>
  <si>
    <t>CRA-Z-ART WASHABLE WATERCOLORS W/ BRUSH 16  CT</t>
  </si>
  <si>
    <t>884920106529</t>
  </si>
  <si>
    <t>http://images.salsify.com/image/upload/s--txUNNHzS--/mepg6lwq7xltiznhiax2.jpg</t>
  </si>
  <si>
    <t>DDD49-9997</t>
  </si>
  <si>
    <t>BOARD DUDES DRY ERASE - FRAMED PLASTIC 11X14  INCH</t>
  </si>
  <si>
    <t>14.5000</t>
  </si>
  <si>
    <t>11.8701</t>
  </si>
  <si>
    <t>3.0000</t>
  </si>
  <si>
    <t>15.3701</t>
  </si>
  <si>
    <t>3.9507</t>
  </si>
  <si>
    <t>http://images.salsify.com/image/upload/s--Ccf9bVSB--/oaix5v7jgtpgc6a9gzxw.jpg</t>
  </si>
  <si>
    <t>SIDEWALK CHALK</t>
  </si>
  <si>
    <t>10876-4</t>
  </si>
  <si>
    <t>CRA-Z-ART SUPER JUMBO CHALK STICKS 5  CT</t>
  </si>
  <si>
    <t>http://images.salsify.com/image/upload/s--nycGYEro--/l3ujzxyrqwuhnybwqone.jpg</t>
  </si>
  <si>
    <t>MECHANICAL</t>
  </si>
  <si>
    <t>LIGHT UP - DOODLE BOARD</t>
  </si>
  <si>
    <t>25089-4</t>
  </si>
  <si>
    <t>CRA-Z-ART SUPER LIGHT UP DOODLE BOARD (DESIGN AND GLOW)</t>
  </si>
  <si>
    <t xml:space="preserve">jn </t>
  </si>
  <si>
    <t>http://images.salsify.com/image/upload/s--zd_OtTec--/hlbfh2gqniic3kwlwxsr.jpg</t>
  </si>
  <si>
    <t>CRA-Z-CRACKLE</t>
  </si>
  <si>
    <t>CRACKLE CLAY</t>
  </si>
  <si>
    <t>25073-4</t>
  </si>
  <si>
    <t xml:space="preserve">CRA-Z-CRACKLE CLAY SWEET TREATS  </t>
  </si>
  <si>
    <t>http://images.salsify.com/image/upload/s--c1zlHLTb--/xcv26hebsxbqa8wy6jn8.jpg</t>
  </si>
  <si>
    <t>JAR</t>
  </si>
  <si>
    <t>79557-8</t>
  </si>
  <si>
    <t xml:space="preserve">CRA-Z-SLIMY GLOW SLIMY JAR   </t>
  </si>
  <si>
    <t>http://images.salsify.com/image/upload/s--CYZ6K8sd--/s8a6sygpgej2qgkb6u4q.jpg</t>
  </si>
  <si>
    <t>60149-6</t>
  </si>
  <si>
    <t>CRA-Z-SLIMY DINOS FLUFF JAR</t>
  </si>
  <si>
    <t>http://images.salsify.com/image/upload/s--4Qh59CGV--/dpbx47plybp9wsdjkv0f.jpg</t>
  </si>
  <si>
    <t>DISNEY - CRYSTAL SURPRISE - ASSORTMENT</t>
  </si>
  <si>
    <t>36808PDQ-16</t>
  </si>
  <si>
    <t>DISNEY</t>
  </si>
  <si>
    <t>DISNEY CRYSTAL SURPRISE COLOR CHANGE PDQ BALL ASST</t>
  </si>
  <si>
    <t>http://images.salsify.com/image/upload/s--iO0_WIbz--/tfhitfncex2yi3aruese.jpg</t>
  </si>
  <si>
    <t>MINNIE - COLOR CHANGE KITCHEN</t>
  </si>
  <si>
    <t>36775-2</t>
  </si>
  <si>
    <t xml:space="preserve">DISNEY MINNIE COLOR CHANGE KITCHEN   </t>
  </si>
  <si>
    <t>http://images.salsify.com/image/upload/s--slHhLnsl--/cmddv1naqxvqan6erqu2.jpg</t>
  </si>
  <si>
    <t>NBC - CRA-Z-SLIMY</t>
  </si>
  <si>
    <t>29019PDQ-8</t>
  </si>
  <si>
    <t>DISNEY - NIGHTMARE BEFORE CHRISTMAS</t>
  </si>
  <si>
    <t>DISNEY NBC CRA-Z-SLIMY SHAPED SLIME JAR PDQ</t>
  </si>
  <si>
    <t>http://images.salsify.com/image/upload/s--H_mAC5Bv--/hrusfznj3sfyggh2tsbv.jpg</t>
  </si>
  <si>
    <t>STITCH - SOFTEE DOUGH</t>
  </si>
  <si>
    <t>36863-3</t>
  </si>
  <si>
    <t>SOFTEE DOUGH STITCH DOUGH KIT</t>
  </si>
  <si>
    <t>http://images.salsify.com/image/upload/s--qn2jZAOD--/h1ftfhvgf6t169mbtql4.jpg</t>
  </si>
  <si>
    <t>MAGNETIX</t>
  </si>
  <si>
    <t>35293-4</t>
  </si>
  <si>
    <t>3D TILES</t>
  </si>
  <si>
    <t>MAGRIFIC PEANUTS SET</t>
  </si>
  <si>
    <t>http://images.salsify.com/image/upload/s--klNeX1rz--/fdkdwutu7bshrcxu0xsv.jpg</t>
  </si>
  <si>
    <t>BARBIE - CRAYON BY NUMBER</t>
  </si>
  <si>
    <t>34064-6</t>
  </si>
  <si>
    <t>BARBIE</t>
  </si>
  <si>
    <t>BARBIE CRAYON BY NUMBER</t>
  </si>
  <si>
    <t>http://images.salsify.com/image/upload/s--7rIPAJOm--/c5ntnsnrr3uk2hur7z5t.jpg</t>
  </si>
  <si>
    <t>25086-4</t>
  </si>
  <si>
    <t xml:space="preserve">CRA-Z-CRACKLE CLAY  CLAY POP MAZING SUPER SENSORY   </t>
  </si>
  <si>
    <t>http://images.salsify.com/image/upload/s--xRjSp8w6--/ckc9wtlfich5q2vcs0os.jpg</t>
  </si>
  <si>
    <t>17352-4</t>
  </si>
  <si>
    <t>CRA-Z-LOOM ALL IN ONE COLOSSAL LOOM CASE</t>
  </si>
  <si>
    <t>http://images.salsify.com/image/upload/s--P6S6RuoK--/tuvkhhq2jckmqvfega5q.jpg</t>
  </si>
  <si>
    <t>60271-2</t>
  </si>
  <si>
    <t xml:space="preserve">CRA-Z-SLIMY </t>
  </si>
  <si>
    <t>CRA-Z-SLIMY OUT OF THIS WORLD 3/1 BUCKET</t>
  </si>
  <si>
    <t>http://images.salsify.com/image/upload/s--fx00oeLg--/pyadvuolbehppudkvfps.jpg</t>
  </si>
  <si>
    <t>DISNEY - CRA-Z-SLIMY - ASSORTMENT</t>
  </si>
  <si>
    <t>36898PDQ-24</t>
  </si>
  <si>
    <t>DISNEY 3OZ CRAZSLIMY JARS ASST (MOANA, STITCH, NBC)</t>
  </si>
  <si>
    <t>DISNEY - SURPRISE ERASER - 3PK</t>
  </si>
  <si>
    <t>29030PDQ-12</t>
  </si>
  <si>
    <t>DISNEY ASST 3PK SURPRISE ERASER BLIND BAG (FROZEN, MINNIE, PRINCESS, STITCH, NBC)</t>
  </si>
  <si>
    <t>STITCH  - SOFTEE DOUGH</t>
  </si>
  <si>
    <t>36891-6</t>
  </si>
  <si>
    <t>STITCH SOFTEE DOUGH PRESS MOLD KIT</t>
  </si>
  <si>
    <t>STITCH - GEM BY NUMBER</t>
  </si>
  <si>
    <t>36916-6</t>
  </si>
  <si>
    <t>STITCH FRAMED GEM BY NUMBER KIT</t>
  </si>
  <si>
    <t>DISNEY JR - CREATIVITY TUB</t>
  </si>
  <si>
    <t>36733-2</t>
  </si>
  <si>
    <t>DISNEY JR - MICKEY &amp; FRIEND</t>
  </si>
  <si>
    <t xml:space="preserve">DISNEY JUNIOR MICKEY &amp; FRIEND     ULTIMATE CREATIVITY TUB (WILL BE RUNNING CHANGE TO MINNIE)   </t>
  </si>
  <si>
    <t>http://images.salsify.com/image/upload/s--3yPbP7ZG--/kbunzjvg8vuxjxemxakw.jpg</t>
  </si>
  <si>
    <t>SINGLE 16OZ</t>
  </si>
  <si>
    <t>16626-6</t>
  </si>
  <si>
    <t>PALMER WASHABLE POSTER PAINT WHITE 16  OZ</t>
  </si>
  <si>
    <t>6.75</t>
  </si>
  <si>
    <t>BEAUTY - NAIL</t>
  </si>
  <si>
    <t>17122-2</t>
  </si>
  <si>
    <t xml:space="preserve">SHIMMER 'N SPARKLE 8 IN 1 LITE-UP DESIGNER NAIL STUDIO   </t>
  </si>
  <si>
    <t>http://images.salsify.com/image/upload/s--815ufDnw--/xaiwammvdetpttxbhinh.jpg</t>
  </si>
  <si>
    <t>CRAFT KITS -TIE DYE</t>
  </si>
  <si>
    <t>65544PDQ-6</t>
  </si>
  <si>
    <t xml:space="preserve">SHIMMER 'N SPARKLE TOTAL TWISTED TIE DYE HAIR WRAP SMOOTHIE   </t>
  </si>
  <si>
    <t>http://images.salsify.com/image/upload/s--qbFcVjnk--/dl6n10pwtfyfhke68pxj.jpg</t>
  </si>
  <si>
    <t>65519-4</t>
  </si>
  <si>
    <t xml:space="preserve">SHIMMER 'N SPARKLE TYE DYE FASHION TOTE   </t>
  </si>
  <si>
    <t>http://images.salsify.com/image/upload/s--49Cuc-q5--/yshs8ukebhitewzxiafe.jpg</t>
  </si>
  <si>
    <t>65620-4</t>
  </si>
  <si>
    <t>SHIMMER 'N SPARKLE MAGIC FASHION DOLL STUDIO</t>
  </si>
  <si>
    <t>http://images.salsify.com/image/upload/s--aKxIAjnP--/eusevjcqyfgc99jxiqpj.jpg</t>
  </si>
  <si>
    <t>36180-6</t>
  </si>
  <si>
    <t>SOFTEE DOUGH  NEON AND BRIGHTS - 3 OZ 8  CT</t>
  </si>
  <si>
    <t>http://images.salsify.com/image/upload/s--RTwlYiYC--/tsg95imh2nfhab21znvc.jpg</t>
  </si>
  <si>
    <t>36089-12</t>
  </si>
  <si>
    <t>SOFTEE DOUGH  METALLIC DOUGH 4  CT</t>
  </si>
  <si>
    <t>http://images.salsify.com/image/upload/s--bBcCM8Tk--/yhdbmbqqeyqz4ntb6rkm.jpg</t>
  </si>
  <si>
    <t>CYJ36-9997</t>
  </si>
  <si>
    <t>BOARD DUDES DRY ERASE ERASER MAGNETIC 1  CT</t>
  </si>
  <si>
    <t>4.0000</t>
  </si>
  <si>
    <t>9.2500</t>
  </si>
  <si>
    <t>8.7500</t>
  </si>
  <si>
    <t>13.5000</t>
  </si>
  <si>
    <t>7.2510</t>
  </si>
  <si>
    <t>ARTIST BRUSHES</t>
  </si>
  <si>
    <t>7 CT</t>
  </si>
  <si>
    <t>10700-72</t>
  </si>
  <si>
    <t>CRA-Z-ART  ARTIST BRUSHES   7  CT</t>
  </si>
  <si>
    <t>http://images.salsify.com/image/upload/s--B9BlETtU--/xrlhs4qw4ajuw0paobpa.jpg</t>
  </si>
  <si>
    <t>PENCILS - HAPPY BIRTHDAY - 250 CT</t>
  </si>
  <si>
    <t>74016-1</t>
  </si>
  <si>
    <t xml:space="preserve">250 CT. HAPPY BIRTHDAY PENCILS CLASSROOM PACK/10 DIFFERENT DESIGNS </t>
  </si>
  <si>
    <t>http://images.salsify.com/image/upload/s--0ckxHLSo--/ziqu4dxkmiovfobd8azw.jpg</t>
  </si>
  <si>
    <t>10462-24</t>
  </si>
  <si>
    <t>CRA-Z-ART TWIST UP COLORED PENCILS 24  CT</t>
  </si>
  <si>
    <t>884920104624</t>
  </si>
  <si>
    <t>http://images.salsify.com/image/upload/s--ImQR4zbf--/e4rxqfng9rhk6wg76iph.jpg</t>
  </si>
  <si>
    <t>COUNTER DISPLAY</t>
  </si>
  <si>
    <t>10201PDQ-48</t>
  </si>
  <si>
    <t xml:space="preserve">CRA-Z-ART COUNTER DISPLAY, 24 CT. CRAYONS   </t>
  </si>
  <si>
    <t>884920102019</t>
  </si>
  <si>
    <t>http://images.salsify.com/image/upload/s--Na0xF6R1--/adxnysr42joscj5ld6cy.jpg</t>
  </si>
  <si>
    <t>SUPERTIP - SCENTED - 50 CT</t>
  </si>
  <si>
    <t>10138-24</t>
  </si>
  <si>
    <t>CRA-Z-ART SUPERTIP MARKERS W/12 SCENTED 50  CT</t>
  </si>
  <si>
    <t>884920101388</t>
  </si>
  <si>
    <t>8.07</t>
  </si>
  <si>
    <t>http://images.salsify.com/image/upload/s--wN34aOib--/yf6vfd9mi39kyyiqh204.jpg</t>
  </si>
  <si>
    <t>POSTER - 6 CT - 2 OZ</t>
  </si>
  <si>
    <t>10646-6</t>
  </si>
  <si>
    <t>CRA-Z-ART NEON WASHABLE POSTER PAINT 2 OZ. 6  CT</t>
  </si>
  <si>
    <t>884920106468</t>
  </si>
  <si>
    <t>http://images.salsify.com/image/upload/s--HAVJ0Tly--/sfjjswdcs4oqtvvt69pi.jpg</t>
  </si>
  <si>
    <t>POSTER - 20 CT - 2 OZ</t>
  </si>
  <si>
    <t>10645-6</t>
  </si>
  <si>
    <t>CRA-Z-ART WASHABLE POSTER PAINTS - 2 OZ. 20  CT</t>
  </si>
  <si>
    <t>884920106451</t>
  </si>
  <si>
    <t>http://images.salsify.com/image/upload/s--NhLBcyvy--/xfhldeuzfs2fctcij5xt.jpg</t>
  </si>
  <si>
    <t>WOODEN BOX - 35 CT</t>
  </si>
  <si>
    <t>84403-4</t>
  </si>
  <si>
    <t>ROSEART PREMIUM WOODEN BOX ACRYLIC PAINT ART SET 35  CT</t>
  </si>
  <si>
    <t>http://images.salsify.com/image/upload/s--c9KZ9r2k--/o1b8ejfouj2d7oyg4fxi.jpg</t>
  </si>
  <si>
    <t>TIN 72 CT</t>
  </si>
  <si>
    <t>82003-12</t>
  </si>
  <si>
    <t>ROSEART PREMIUM SOFT CORE COLORED PENCIL TIN 72  CT</t>
  </si>
  <si>
    <t>884920820036</t>
  </si>
  <si>
    <t>http://images.salsify.com/image/upload/s--7xL8kjMP--/brzrjgf7nwzaaugjfrbc.jpg</t>
  </si>
  <si>
    <t>SS - GEL - SCENTED - FLORAL - 30 CT</t>
  </si>
  <si>
    <t>FXF87-9993</t>
  </si>
  <si>
    <t>SCRIBBLE STUFF 30CT SCENTED GEL PENS BLOOMING FLORALS</t>
  </si>
  <si>
    <t>2 08 87961 69007 5</t>
  </si>
  <si>
    <t>1 08 87961 69007 8</t>
  </si>
  <si>
    <t>SS - GEL - NEON - 5 CT</t>
  </si>
  <si>
    <t>FWP50-9993</t>
  </si>
  <si>
    <t>SCRIBBLE STUFF 5CT NEON GEL PENS</t>
  </si>
  <si>
    <t>2 08 87961 68051 9</t>
  </si>
  <si>
    <t>1 08 87961 68051 2</t>
  </si>
  <si>
    <t>http://images.salsify.com/image/upload/s--EFGe6_VJ--/l2agx7smzxfbtltx2qhv.png</t>
  </si>
  <si>
    <t>12404-4</t>
  </si>
  <si>
    <t xml:space="preserve">CRA-Z-ART SAND ART   </t>
  </si>
  <si>
    <t>http://images.salsify.com/image/upload/s--tn4H6Rvf--/lwdkz0y2vkv8h98iwk33.jpg</t>
  </si>
  <si>
    <t>10881-4</t>
  </si>
  <si>
    <t xml:space="preserve">CRA-Z-ART INDOOR OUTDOOR SIDEWALK CHALK DESIGN SET   </t>
  </si>
  <si>
    <t>http://images.salsify.com/image/upload/s--uMu2WVkl--/jciqknvsnwrb8wbzkvsl.jpg</t>
  </si>
  <si>
    <t>MULTI PACK</t>
  </si>
  <si>
    <t>60019-6</t>
  </si>
  <si>
    <t>CRA-Z-SLIMY FLUFFY 4  CT</t>
  </si>
  <si>
    <t>http://images.salsify.com/image/upload/s--ii3Do1Ht--/qvi9zuqnmibuuvcrih0m.jpg</t>
  </si>
  <si>
    <t>60015-6</t>
  </si>
  <si>
    <t xml:space="preserve">CRA-Z-SLIMY SMOOTHIE PURPLE   </t>
  </si>
  <si>
    <t>MAGNADOODLE</t>
  </si>
  <si>
    <t>RETRO MINI</t>
  </si>
  <si>
    <t>14625-6</t>
  </si>
  <si>
    <t xml:space="preserve">MAGNADOODLE RETRO MINI </t>
  </si>
  <si>
    <t>http://images.salsify.com/image/upload/s--ridCIvqV--/i5rvrimgwiebrbjrbvy5.jpg</t>
  </si>
  <si>
    <t xml:space="preserve">ROBO-X </t>
  </si>
  <si>
    <t>STEM</t>
  </si>
  <si>
    <t>77102-4</t>
  </si>
  <si>
    <t>ROBO - X ROBO OCTOPUS</t>
  </si>
  <si>
    <t>http://images.salsify.com/image/upload/s--X0U6xV7x--/cufkmlshlzajhe3gw6wu.jpg</t>
  </si>
  <si>
    <t>WOOD - TABLES - CHAIRS - 3 CT</t>
  </si>
  <si>
    <t>84413-1</t>
  </si>
  <si>
    <t>ROSEART  NATURAL WOOD TABLES AND CHAIRS 3  CT</t>
  </si>
  <si>
    <t>http://images.salsify.com/image/upload/s--wB4ZIQsR--/qlr8kgirlfm9pzgogvlu.png</t>
  </si>
  <si>
    <t>ROCK ART</t>
  </si>
  <si>
    <t>17696-4</t>
  </si>
  <si>
    <t xml:space="preserve">SHIMMER 'N SPARKLE METALLIC MADNESS ROCK ART   </t>
  </si>
  <si>
    <t>http://images.salsify.com/image/upload/s--f6CnBxwU--/hlcbu2feomku4ljhzcro.jpg</t>
  </si>
  <si>
    <t>65539-4</t>
  </si>
  <si>
    <t xml:space="preserve">SHIMMER 'N SPARKLE SHIMMRING METALLIC HAIR ART   </t>
  </si>
  <si>
    <t>http://images.salsify.com/image/upload/s--Bk7vV10M--/gzhppgdpx8tmokg8tvgj.jpg</t>
  </si>
  <si>
    <t>17346-2</t>
  </si>
  <si>
    <t xml:space="preserve">SHIMMER 'N SPARKLE LIGHT UP BEAUTY STUDIO   </t>
  </si>
  <si>
    <t>http://images.salsify.com/image/upload/s--KlevVPNu--/omqqf8ms3mf6qvhdohaq.jpg</t>
  </si>
  <si>
    <t>17887-4</t>
  </si>
  <si>
    <t xml:space="preserve">SHIMMER 'N SPARKLE 6 IN 1 FRIENDSHIP BRACELET STUDIO   </t>
  </si>
  <si>
    <t>http://images.salsify.com/image/upload/s--1buYZPku--/rzfgmpa4bpzbi10v4zq3.jpg</t>
  </si>
  <si>
    <t>SINGLES</t>
  </si>
  <si>
    <t>36008PDQ-24</t>
  </si>
  <si>
    <t>SOFTEE DOUGH SINGLE CANS PDQ    OZ</t>
  </si>
  <si>
    <t>http://images.salsify.com/image/upload/s--aD4Frc0R--/s1aiukffeh8oggclj5rg.jpg</t>
  </si>
  <si>
    <t xml:space="preserve">BUCKET </t>
  </si>
  <si>
    <t>36212-6</t>
  </si>
  <si>
    <t>SOFTEE DOUGH 40OZ TUB ASST</t>
  </si>
  <si>
    <t>http://images.salsify.com/image/upload/s--DX-uZU6x--/gfvbd5ot7tptlhdndoh8.jpg</t>
  </si>
  <si>
    <t>CXN35-9676</t>
  </si>
  <si>
    <t>BOARD DUDES DRY ERASE - MAGNETIC - FRAMED BLACK 35X22  INCH</t>
  </si>
  <si>
    <t>22.0000</t>
  </si>
  <si>
    <t>4.8701</t>
  </si>
  <si>
    <t>22.7520</t>
  </si>
  <si>
    <t>25.9704</t>
  </si>
  <si>
    <t>FHD79-9665</t>
  </si>
  <si>
    <t>BOARD DUDES CORK BOARD - WOODEN FRAMED - DISTRESSED 23 X 17  INCH</t>
  </si>
  <si>
    <t>0.7520</t>
  </si>
  <si>
    <t>23.5000</t>
  </si>
  <si>
    <t>17.2520</t>
  </si>
  <si>
    <t>10.6417</t>
  </si>
  <si>
    <t>http://images.salsify.com/image/upload/s--lfYK_OVb--/exbuvmqavpawv8ccc9oi.jpg</t>
  </si>
  <si>
    <t>JUMBO 8CT</t>
  </si>
  <si>
    <t>10203-48</t>
  </si>
  <si>
    <t>CRA-Z-ART JUMBO CRAYONS 8  CT</t>
  </si>
  <si>
    <t>884920102033</t>
  </si>
  <si>
    <t>http://images.salsify.com/image/upload/s--szYpdQbp--/psvk5a16dyfp5o0wmrwa.jpg</t>
  </si>
  <si>
    <t>BROADLINE - WASHABLE - BOLD - 8 CT</t>
  </si>
  <si>
    <t>10001-24</t>
  </si>
  <si>
    <t>CRA-Z-ART BROADLINE MARKERS WASHABLE BOLD 8  CT</t>
  </si>
  <si>
    <t>884920100015</t>
  </si>
  <si>
    <t>http://images.salsify.com/image/upload/s--3qIT9XHA--/nwrpmh26kqqfspf0n1cd.jpg</t>
  </si>
  <si>
    <t>BROADLINE - WASHABLE - 10 CT - BOLD - COUNTER DISPLAY</t>
  </si>
  <si>
    <t>10003-24</t>
  </si>
  <si>
    <t>CRA-Z-ART BROADLINE MARKER WASHABLE BOLD 10  CT</t>
  </si>
  <si>
    <t>884920100039</t>
  </si>
  <si>
    <t>http://images.salsify.com/image/upload/s--0zYdzwPz--/cvbsmzmxa8q53ovwoysz.jpg</t>
  </si>
  <si>
    <t>MIA - NO. 2 - SHARPENED - 24 CT</t>
  </si>
  <si>
    <t>12005-24</t>
  </si>
  <si>
    <t>MADE IN AMERICA</t>
  </si>
  <si>
    <t>MADE IN AMERICA  NO. 2 PENCILS RESHARPENED 24  CT</t>
  </si>
  <si>
    <t>884920120051</t>
  </si>
  <si>
    <t>http://images.salsify.com/image/upload/s--Qb7Ke6xW--/ajomkvtchiapxzcshyzr.jpg</t>
  </si>
  <si>
    <t>SET 30 CT</t>
  </si>
  <si>
    <t>83007-6</t>
  </si>
  <si>
    <t>ROSEART PREMIUM ACRYLIC PAINT SET 30  CT</t>
  </si>
  <si>
    <t>http://images.salsify.com/image/upload/s--Gu_NtTEu--/btteqkmoexgb0gxomdzs.jpg</t>
  </si>
  <si>
    <t>COLORING BOOK</t>
  </si>
  <si>
    <t>64 PAGES</t>
  </si>
  <si>
    <t>16329PDQ-12</t>
  </si>
  <si>
    <t>TIMELESS CREATIONS</t>
  </si>
  <si>
    <t xml:space="preserve">TIMELESS CREATIONS  SPREAD YOUR WINGS  CREATIVE COLORING BOOK 64 PAGE   </t>
  </si>
  <si>
    <t>884920163294</t>
  </si>
  <si>
    <t>http://images.salsify.com/image/upload/s--GS8pdxVn--/p09xkeoggocilt62rp4u.jpg</t>
  </si>
  <si>
    <t xml:space="preserve">NEW SET / IN PRODUCTION </t>
  </si>
  <si>
    <t>35282-6</t>
  </si>
  <si>
    <t>MAGRIFIC 60PC TILES SET - NEW</t>
  </si>
  <si>
    <t>http://images.salsify.com/image/upload/s--ezXpRnVm--/lzwjo3csh50i8qretl92.jpg</t>
  </si>
  <si>
    <t>19128-4</t>
  </si>
  <si>
    <t xml:space="preserve">CRA-Z-LOOM UNICORN AND NEON ASSORTMENT  </t>
  </si>
  <si>
    <t>884920191280</t>
  </si>
  <si>
    <t>http://images.salsify.com/image/upload/s--ENzPl-4e--/xpwxxtdmzoedbv5steiv.jpg</t>
  </si>
  <si>
    <t>STITCH - BUCKET</t>
  </si>
  <si>
    <t>36912-4</t>
  </si>
  <si>
    <t>STITCH CRA-Z-SLIMY 20 OZ BUCKET</t>
  </si>
  <si>
    <t>http://images.salsify.com/image/upload/s--ZJkAAW-y--/xnfxvermwewchk7tmpcx.jpg</t>
  </si>
  <si>
    <t>STITCH  - CRA-Z-SLIMY</t>
  </si>
  <si>
    <t>37198-8</t>
  </si>
  <si>
    <t>STICH CRAZASLIMY SQUEEZIE JAR STITCH HEAD</t>
  </si>
  <si>
    <t>http://images.salsify.com/image/upload/s--2zHRYMSa--/smjf8ia3tl3ing1wdcdz.jpg</t>
  </si>
  <si>
    <t>WOOD - FUN TO CLEAN - 7 CT</t>
  </si>
  <si>
    <t>84408-3</t>
  </si>
  <si>
    <t>ROSEART  WOODEN FUN TO CLEAN SET 7  CT</t>
  </si>
  <si>
    <t>http://images.salsify.com/image/upload/s--FpJdW4e6--/ifdazurnxrjxz0yrgala.png</t>
  </si>
  <si>
    <t>BEAUTY- HAIR</t>
  </si>
  <si>
    <t>65609-4</t>
  </si>
  <si>
    <t>SHIMMER 'N SPARKLE GEM AIR STYLER</t>
  </si>
  <si>
    <t>http://images.salsify.com/image/upload/s--WuWKWxmk--/gblucjxlificnnqbq6yv.jpg</t>
  </si>
  <si>
    <t>MAKE UP</t>
  </si>
  <si>
    <t>17360-4</t>
  </si>
  <si>
    <t>SHIMMER 'N SPARKLE ALL IN ONE MAKE UP CADDY</t>
  </si>
  <si>
    <t>http://images.salsify.com/image/upload/s--gvXM1hPg--/ru06c0luoutegz3ew8x2.jpg</t>
  </si>
  <si>
    <t>17524-2</t>
  </si>
  <si>
    <t xml:space="preserve">SHIMMER 'N SPARKLE SEW CRAZY SEWING MACHINE   </t>
  </si>
  <si>
    <t>http://images.salsify.com/image/upload/s--a4COawbV--/irt68t3minegumbbge26.jpg</t>
  </si>
  <si>
    <t>BEAUTY - HAIR</t>
  </si>
  <si>
    <t>17358-4</t>
  </si>
  <si>
    <t>SHIMMER 'N SPARKLE DESIGN 'N DAZZLE NAIL STUDIO</t>
  </si>
  <si>
    <t>http://images.salsify.com/image/upload/s--ErYC_dOt--/cvxkniednyvno2v3tbkd.jpg</t>
  </si>
  <si>
    <t>SUPER JUMBO CRAYONS - 8 COLORS - 200 CT</t>
  </si>
  <si>
    <t>74013-1</t>
  </si>
  <si>
    <t>CRA-Z-ART SUPER JUMBO CRAYON 8 COLOR 200  CT</t>
  </si>
  <si>
    <t>http://images.salsify.com/image/upload/s--WBWcqAdJ--/lsp00nkbkvpqvqpj3ptr.jpg</t>
  </si>
  <si>
    <t>SUPERTIP - 64 CT</t>
  </si>
  <si>
    <t>10128WM-16</t>
  </si>
  <si>
    <t>CRA-Z-ART SUPER TIP MARKER 64  CT</t>
  </si>
  <si>
    <t>884920101289</t>
  </si>
  <si>
    <t>http://images.salsify.com/image/upload/s--4iv-fNmC--/a3qhqcuyefnrybfsxnme.jpg</t>
  </si>
  <si>
    <t>POSTER PAINT</t>
  </si>
  <si>
    <t>18416-6</t>
  </si>
  <si>
    <t>CRA-Z-ART POSTER PAINT GLITTER - 2 OZ. 6  CT</t>
  </si>
  <si>
    <t>884920184169</t>
  </si>
  <si>
    <t>WATERCOLOR - W/ BRUSH 8 CT</t>
  </si>
  <si>
    <t>10651-72</t>
  </si>
  <si>
    <t>CRA-Z-ART WASHABLE WATERCOLORS W/ BRUSH 8  CT</t>
  </si>
  <si>
    <t>884920106512</t>
  </si>
  <si>
    <t>http://images.salsify.com/image/upload/s--VbKT7jZP--/uyrdcolomey6x8dkdzvp.jpg</t>
  </si>
  <si>
    <t>TUBES - 24 CT</t>
  </si>
  <si>
    <t>83002-6</t>
  </si>
  <si>
    <t>ROSEART PREMIUM ACRYLIC PAINT TUBES  .4OZ (12ML)  24  CT</t>
  </si>
  <si>
    <t>http://images.salsify.com/image/upload/s--dIcG6Jn0--/fggtjtctft3pwkmor64l.jpg</t>
  </si>
  <si>
    <t>USA GOLD - YELLOW - SHARPENED - 24 CT</t>
  </si>
  <si>
    <t>DDR64-999B</t>
  </si>
  <si>
    <t>USA GOLD YELLOW PENCIL SHARPEN 24  CT</t>
  </si>
  <si>
    <t>072348410551</t>
  </si>
  <si>
    <t>1 00 72348 41055 8</t>
  </si>
  <si>
    <t>http://images.salsify.com/image/upload/s--crVGdL9J--/wwfj9xiki11d8xdz6zu1.jpg</t>
  </si>
  <si>
    <t>56291-6</t>
  </si>
  <si>
    <t>ABRAHAM HUNTER</t>
  </si>
  <si>
    <t>PALMER PAINT BY NUMBERS- ABRAHAM HUNTER AUTUMN MOMORIES 16 X 20  INCH</t>
  </si>
  <si>
    <t>60291PDQ-8</t>
  </si>
  <si>
    <t xml:space="preserve">CRA-Z-SLIMY FUN TOPPER JAR ASST </t>
  </si>
  <si>
    <t>DISNEY - SURPRISE ERASER - 2PK</t>
  </si>
  <si>
    <t>29031PDQ-24</t>
  </si>
  <si>
    <t>DISNEY ASST 2PK SURPRISE ERASER BLIND BAG (FROZEN, MINNIE, PRINCESS, STITCH, NBC)</t>
  </si>
  <si>
    <t>BEAUTY- NAILS</t>
  </si>
  <si>
    <t>65622-4</t>
  </si>
  <si>
    <t>SHIMMER "N SPARKLE COLOR POP NAIL DESIGNER</t>
  </si>
  <si>
    <t>VELVET - 16 X 20 - ASSORTMENT</t>
  </si>
  <si>
    <t>16001PDQ-12</t>
  </si>
  <si>
    <t>VELVET BRITE ASSORTMENT (16004, 16005, 16008, 16012, 16081 PUPPIES, 16023 HORSE, 16024 UNDERSEA, 16027 TURTLES, 16031 TROPICAL, 16082 HEX) NEED TO BUY AS ASSORTMENT 16 X 20  INCH</t>
  </si>
  <si>
    <t>http://images.salsify.com/image/upload/s--SfLETiTP--/cnkcpy0gytnibtb5eesl.jpg</t>
  </si>
  <si>
    <t>SET 250 PCS</t>
  </si>
  <si>
    <t>11010N-3</t>
  </si>
  <si>
    <t>CRA-Z-ART SUPER ART SET  250  PCS</t>
  </si>
  <si>
    <t>http://images.salsify.com/image/upload/s--brdqbBu8--/n3mulhghhnfxkifged6n.jpg</t>
  </si>
  <si>
    <t>36 CT</t>
  </si>
  <si>
    <t>10438-36</t>
  </si>
  <si>
    <t>CRA-Z-ART COLORED PENCILS 36  CT</t>
  </si>
  <si>
    <t>884920104389</t>
  </si>
  <si>
    <t>FINELINE - WASHABLE - 10 CT</t>
  </si>
  <si>
    <t>10161-48</t>
  </si>
  <si>
    <t>CRA-Z-ART FINELINE MARKERS - WASHABLE 10  CT</t>
  </si>
  <si>
    <t>884920101616</t>
  </si>
  <si>
    <t>http://images.salsify.com/image/upload/s--3NwHDv_j--/dxxgjzmzhkoaoumhxwdu.jpg</t>
  </si>
  <si>
    <t>ASSORTMENT - 12 CT</t>
  </si>
  <si>
    <t>01310-20</t>
  </si>
  <si>
    <t>CRA-Z-ART 6 CT METALLIC AND 6 CT GLITTER MARKER ASST 12  CT</t>
  </si>
  <si>
    <t>884920013100</t>
  </si>
  <si>
    <t>http://images.salsify.com/image/upload/s--pAmS_yMn--/fgjbvdshjtoembxqehc3.jpg</t>
  </si>
  <si>
    <t>KIDS - ORANGE - 16 OZ</t>
  </si>
  <si>
    <t>10630-6</t>
  </si>
  <si>
    <t>CRA-Z-ART WASHABLE  KIDS PAINT ORANGE 16  OZ</t>
  </si>
  <si>
    <t>884920106307</t>
  </si>
  <si>
    <t>http://images.salsify.com/image/upload/s--xb9Oc-Xo--/guuk4zsft6nddmvqikw8.jpg</t>
  </si>
  <si>
    <t>12 CT</t>
  </si>
  <si>
    <t>DFB59-999D</t>
  </si>
  <si>
    <t>ROSEART COLOR PENCILS 12  CT</t>
  </si>
  <si>
    <t>3.7480</t>
  </si>
  <si>
    <t>0.3780</t>
  </si>
  <si>
    <t>8.0000</t>
  </si>
  <si>
    <t>8.1614</t>
  </si>
  <si>
    <t>17.2402</t>
  </si>
  <si>
    <t>10.2294</t>
  </si>
  <si>
    <t>http://images.salsify.com/image/upload/s--MnR9pR5N--/agdncf1rjjpf8m5jlppa.jpg</t>
  </si>
  <si>
    <t>ROSEART - GEL - 100 CT</t>
  </si>
  <si>
    <t>80006-4</t>
  </si>
  <si>
    <t>ROSEART PREMIUM GEL PEN SET 100  CT</t>
  </si>
  <si>
    <t>072348800062</t>
  </si>
  <si>
    <t>http://images.salsify.com/image/upload/s--OEetUlkp--/xp1vggxvsksfeiqvds2l.jpg</t>
  </si>
  <si>
    <t>STITCH - CRA-Z-GELZ</t>
  </si>
  <si>
    <t>36867-4</t>
  </si>
  <si>
    <t>DISNEY STITCH CRAZGELZ</t>
  </si>
  <si>
    <t>http://images.salsify.com/image/upload/s--JYvh4_iD--/fmlzmwiyvay7rudk7goi.jpg</t>
  </si>
  <si>
    <t>ORIGINAL</t>
  </si>
  <si>
    <t>14526-4</t>
  </si>
  <si>
    <t xml:space="preserve">MAGNADOODLE ORIGINAL   </t>
  </si>
  <si>
    <t>http://images.salsify.com/image/upload/s--Ue4mNBvN--/efnzcjqvihmdjhgucsuw.jpg</t>
  </si>
  <si>
    <t>65542-3</t>
  </si>
  <si>
    <t xml:space="preserve">SHIMMER 'N SPARKLE TWIST &amp; COLOR TIE DYE STUDIO    </t>
  </si>
  <si>
    <t>http://images.salsify.com/image/upload/s--HY3SvYDZ--/nyv9wjfruhrpoc9chxes.jpg</t>
  </si>
  <si>
    <t>DDD10-999B</t>
  </si>
  <si>
    <t>BOARD DUDES DRY ERASE - MAGNETIC - ASSORTED 5.5 X 10 INCH</t>
  </si>
  <si>
    <t>5.5000</t>
  </si>
  <si>
    <t>12.5000</t>
  </si>
  <si>
    <t>http://images.salsify.com/image/upload/s--xqR82_HQ--/fogxysiqzfbm6tvdekmx.jpg</t>
  </si>
  <si>
    <t>BROADLINE - WASHABLE - 10 CT</t>
  </si>
  <si>
    <t>10002-24</t>
  </si>
  <si>
    <t>CRA-Z-ART BROADLINE MARKER - WASHABLE CLASSIC 10  CT</t>
  </si>
  <si>
    <t>884920100022</t>
  </si>
  <si>
    <t>http://images.salsify.com/image/upload/s--SM3Ymb0v--/fnbuj5scdbb2xotuigwa.jpg</t>
  </si>
  <si>
    <t>USA GOLD - YELLOW - 10 CT</t>
  </si>
  <si>
    <t>CYD19-999E</t>
  </si>
  <si>
    <t>USA GOLD YELLOW PENCIL 10  CT</t>
  </si>
  <si>
    <t>072348020477</t>
  </si>
  <si>
    <t>1 00 72348 02047 4</t>
  </si>
  <si>
    <t>http://images.salsify.com/image/upload/s--VNmMPVz_--/e69i340v4kd3eomfr1kh.jpg</t>
  </si>
  <si>
    <t>BARBIE - SOFTEE DOUGH - CREAM SHOP</t>
  </si>
  <si>
    <t>34040-3</t>
  </si>
  <si>
    <t>BARBIE SOFTEE DOUGH ICE CREAM SHOP</t>
  </si>
  <si>
    <t>http://images.salsify.com/image/upload/s--aYScYkI3--/n4yllvju52fhyon5fhek.jpg</t>
  </si>
  <si>
    <t>BARBIE - CRA-Z-SLIMY - NAIL POLISH</t>
  </si>
  <si>
    <t>34058PDQ-9</t>
  </si>
  <si>
    <t>BARBIE CRA-Z-SLIMY NAILPOLISH</t>
  </si>
  <si>
    <t>BARBIE - SOFTEE DOUGH - PET SHOP</t>
  </si>
  <si>
    <t>34041-3</t>
  </si>
  <si>
    <t>BARBIE SOFTEE DOUGH PET SHOP</t>
  </si>
  <si>
    <t>http://images.salsify.com/image/upload/s--YV5j2VYK--/fxlyisgpso678awssvyn.jpg</t>
  </si>
  <si>
    <t>BARBIE - UNBOXING</t>
  </si>
  <si>
    <t>34062-2</t>
  </si>
  <si>
    <t>BARBIE UNBOXING</t>
  </si>
  <si>
    <t>http://images.salsify.com/image/upload/s--KtsWEkKH--/kc1mcbnn5syfud6q5f4h.jpg</t>
  </si>
  <si>
    <t>BARBIE - SOFTEE DOUGH - TOPPER - ASSORTMENT</t>
  </si>
  <si>
    <t>34042PDQ-20</t>
  </si>
  <si>
    <t>SOFTEE DOUGH FIGURE TOPPER ASST.</t>
  </si>
  <si>
    <t>http://images.salsify.com/image/upload/s--Beq4froT--/cke0n9cq2q6gcwscptrm.jpg</t>
  </si>
  <si>
    <t>FOOD</t>
  </si>
  <si>
    <t>FOOD - CREATIVE CAFÉ</t>
  </si>
  <si>
    <t>18085-2</t>
  </si>
  <si>
    <t>CAFÉ</t>
  </si>
  <si>
    <t xml:space="preserve"> CREATIVE CAFÉ   </t>
  </si>
  <si>
    <t>http://images.salsify.com/image/upload/s--r6rKj7PB--/fhzoow2urw1faaq0qp20.jpg</t>
  </si>
  <si>
    <t>FOOD - SLUSHY MAKER</t>
  </si>
  <si>
    <t>18090-6</t>
  </si>
  <si>
    <t>CHILL FACTOR</t>
  </si>
  <si>
    <t>SLUSHY MAKER CHILL FACTOR</t>
  </si>
  <si>
    <t>http://images.salsify.com/image/upload/s--nn6F6ru0--/zzogmpc6fznsy5eg5riy.jpg</t>
  </si>
  <si>
    <t>08005-4</t>
  </si>
  <si>
    <t>CRA-Z-ART 400 ACTIVIES</t>
  </si>
  <si>
    <t>http://images.salsify.com/image/upload/s--sEp1_qOG--/zsazgaulskw56nnraw3k.jpg</t>
  </si>
  <si>
    <t>12422N-4</t>
  </si>
  <si>
    <t xml:space="preserve">CRA-Z-ART SPIRAL ART   </t>
  </si>
  <si>
    <t>http://images.salsify.com/image/upload/s--tE8zTEi7--/pakkex2e5yxgwsdtxzlc.jpg</t>
  </si>
  <si>
    <t>12413-4</t>
  </si>
  <si>
    <t xml:space="preserve">CRA-Z-ART WEAVING LOOM   </t>
  </si>
  <si>
    <t>http://images.salsify.com/image/upload/s--vPSxc9-E--/jwzgc8o1tjyonwlkzgk1.jpg</t>
  </si>
  <si>
    <t>12954-4</t>
  </si>
  <si>
    <t xml:space="preserve">CRA-Z-ART SUPER DINO EXCAVATION KIT   </t>
  </si>
  <si>
    <t>http://images.salsify.com/image/upload/s--KmF0v4hu--/ssqbg5r1mse3jtxsuxxu.jpg</t>
  </si>
  <si>
    <t>12419-4</t>
  </si>
  <si>
    <t xml:space="preserve">CRA-Z-ART WINDOW ART   </t>
  </si>
  <si>
    <t>3.89</t>
  </si>
  <si>
    <t>http://images.salsify.com/image/upload/s--o8ZgKfxv--/oihssjtet3ixgbqtrotg.jpg</t>
  </si>
  <si>
    <t>12420N-4</t>
  </si>
  <si>
    <t xml:space="preserve">CRA-Z-ART FASHION DESIGNER   </t>
  </si>
  <si>
    <t>http://images.salsify.com/image/upload/s--NqAZduAy--/bn9iytnljxbvozhoczzp.jpg</t>
  </si>
  <si>
    <t>10817N-6</t>
  </si>
  <si>
    <t>CRA-Z-ART SIDEWALK CHALK BOX 32  CT</t>
  </si>
  <si>
    <t>http://images.salsify.com/image/upload/s--Q-iiGRQR--/lyxwl0pus1hqifpqvlls.jpg</t>
  </si>
  <si>
    <t>10811-48</t>
  </si>
  <si>
    <t>CRA-Z-ART SIDEWALK CHALK  5  CT</t>
  </si>
  <si>
    <t>http://images.salsify.com/image/upload/s--kvvpC6k7--/yxo56orcmgkvo3ve7ace.jpg</t>
  </si>
  <si>
    <t>10841-4</t>
  </si>
  <si>
    <t>CRA-Z-ART SIDEWALK CHALK BOX 64  CT</t>
  </si>
  <si>
    <t>10807-6</t>
  </si>
  <si>
    <t>CRA-Z-ART SIDEWALK CHALK BUCKET 20  CT</t>
  </si>
  <si>
    <t>http://images.salsify.com/image/upload/s--oeDFK7en--/kvgxcj6vsduxfudfen6m.jpg</t>
  </si>
  <si>
    <t>10880-4</t>
  </si>
  <si>
    <t>CRA-Z-ART WASHABLE TRIANGLE SIDEWALK CHALK SET 48  CT</t>
  </si>
  <si>
    <t>http://images.salsify.com/image/upload/s--Sf49lpZc--/mrpwtbrsrvvcetoxutqr.jpg</t>
  </si>
  <si>
    <t>WOOD - TABLETOP</t>
  </si>
  <si>
    <t>14050-2</t>
  </si>
  <si>
    <t xml:space="preserve">CRA-Z-ART WOODEN TABLETOP EASEL   </t>
  </si>
  <si>
    <t>http://images.salsify.com/image/upload/s--l15vNOL2--/gfzljro8yofhbrxhgxi2.jpg</t>
  </si>
  <si>
    <t>2 IN 1 - ART DESIGNER</t>
  </si>
  <si>
    <t>14626-4</t>
  </si>
  <si>
    <t>2 IN 1 VISUAL ART DESINGER</t>
  </si>
  <si>
    <t>http://images.salsify.com/image/upload/s--u-AUc19Z--/cc68pprneg3ai8hkqhwm.jpg</t>
  </si>
  <si>
    <t>SCENTED - SPIN ART</t>
  </si>
  <si>
    <t>14501-4</t>
  </si>
  <si>
    <t xml:space="preserve">CRA-Z-ART SCENTED SPIN ART    </t>
  </si>
  <si>
    <t>http://images.salsify.com/image/upload/s--1ydH3dE5--/nk1tlgcwgo8ybyv1xqjx.jpg</t>
  </si>
  <si>
    <t>POTTERY WHEEL</t>
  </si>
  <si>
    <t>14500-3</t>
  </si>
  <si>
    <t xml:space="preserve">CRA-Z-ART POTTERY WHEEL   </t>
  </si>
  <si>
    <t>http://images.salsify.com/image/upload/s--fLQMWz4z--/qaykcin7e59d0u1c3uii.jpg</t>
  </si>
  <si>
    <t>10901-18</t>
  </si>
  <si>
    <t>CRA-Z-ART MODELING CLAY 24  CT</t>
  </si>
  <si>
    <t>884920109018</t>
  </si>
  <si>
    <t>http://images.salsify.com/image/upload/s--w3cG7xrT--/vtgpghka3asrvc4ek5bn.jpg</t>
  </si>
  <si>
    <t>19148-4</t>
  </si>
  <si>
    <t xml:space="preserve">CRA-Z-LOOM SUPER LOOM WITH NEON BANDS  </t>
  </si>
  <si>
    <t>884920191488</t>
  </si>
  <si>
    <t>http://images.salsify.com/image/upload/s--EMCfJ5Wa--/t1euwvqmkncisxlocasd.jpg</t>
  </si>
  <si>
    <t>78328-4</t>
  </si>
  <si>
    <t xml:space="preserve">CRA-Z-SAND SWEET TREATS MANIA   </t>
  </si>
  <si>
    <t>http://images.salsify.com/image/upload/s--lDY6tt2Q--/cj3fmkoa2pvkmfmefuv0.jpg</t>
  </si>
  <si>
    <t>19632-4</t>
  </si>
  <si>
    <t>CRA-Z-SAND SAND BAG - BLUE 3  LBS.</t>
  </si>
  <si>
    <t>http://images.salsify.com/image/upload/s--o0ruPO3x--/b474viavn9fwx01rcbt0.jpg</t>
  </si>
  <si>
    <t>19631-4</t>
  </si>
  <si>
    <t>CRA-Z-SAND SAND BAG -PURPLE 3  LBS.</t>
  </si>
  <si>
    <t>http://images.salsify.com/image/upload/s--8FbDg5EG--/bx110mhdfmw3mw0sppr8.jpg</t>
  </si>
  <si>
    <t>60037-12</t>
  </si>
  <si>
    <t>CRA-Z-SLIMY FOOD   ASST.</t>
  </si>
  <si>
    <t>http://images.salsify.com/image/upload/s--kQXfuGID--/a5wh4zonba4in2m4wbwp.jpg</t>
  </si>
  <si>
    <t>60153-6</t>
  </si>
  <si>
    <t>CRA-Z-SLIMY DOMES SPARKLE FAIRY SLIMY</t>
  </si>
  <si>
    <t>http://images.salsify.com/image/upload/s--pSDreQJF--/qfj6kxmjhe1gq04idccv.jpg</t>
  </si>
  <si>
    <t>60024-6</t>
  </si>
  <si>
    <t>CRA-Z-SLIMY BOLD &amp; BRITE 8  CT</t>
  </si>
  <si>
    <t>http://images.salsify.com/image/upload/s--EFOTVQou--/oto8atd8z8q05pguexcd.jpg</t>
  </si>
  <si>
    <t>60147-6</t>
  </si>
  <si>
    <t>CRA-Z SLIMY DOMES FLOWER POWER TIE DYE FLUFFY</t>
  </si>
  <si>
    <t>http://images.salsify.com/image/upload/s--q60HlcLR--/ozxsc6fcg2h7mwtbnntd.jpg</t>
  </si>
  <si>
    <t>60041-6</t>
  </si>
  <si>
    <t xml:space="preserve">CRA-Z-SLIMY SMOOTHIE ASST   </t>
  </si>
  <si>
    <t>60026-4</t>
  </si>
  <si>
    <t>CRA-Z-SLIMY MINI MANIA - GROCERY SET 1</t>
  </si>
  <si>
    <t>http://images.salsify.com/image/upload/s--JLZ6zC4R--/peagnahxhixsadtxkyra.jpg</t>
  </si>
  <si>
    <t>60035-4</t>
  </si>
  <si>
    <t xml:space="preserve">CRA-Z-SLIMY SLIMY BLENDZ KIT   </t>
  </si>
  <si>
    <t>http://images.salsify.com/image/upload/s--ErT8s1uH--/pvvq0tzyyhlgiijcpiqa.jpg</t>
  </si>
  <si>
    <t>60136-6</t>
  </si>
  <si>
    <t>CRA-Z-SLIMY FAST FOOD FLUFF FLUFFY</t>
  </si>
  <si>
    <t>http://images.salsify.com/image/upload/s--FVVWgid6--/lyh6n4jumohtjnwzatvw.jpg</t>
  </si>
  <si>
    <t>TIE DYE - JAR</t>
  </si>
  <si>
    <t>60025-3</t>
  </si>
  <si>
    <t>CRA-Z-SLIMY TIE DYE JAR</t>
  </si>
  <si>
    <t>60016-2</t>
  </si>
  <si>
    <t xml:space="preserve">CRA-Z-SLIMY METALLIC SLIMY STUDIO   </t>
  </si>
  <si>
    <t>http://images.salsify.com/image/upload/s--rT8Oj8qm--/q475ymjfzuzv89uqrll6.jpg</t>
  </si>
  <si>
    <t>BUCKET</t>
  </si>
  <si>
    <t>18815-4</t>
  </si>
  <si>
    <t>CRA-Z-SLIMY 24 OZ BUCKET ASST</t>
  </si>
  <si>
    <t>http://images.salsify.com/image/upload/s--jDapD_3S--/q3zy5gjkhzrsaiwfbmri.jpg</t>
  </si>
  <si>
    <t>60007-4</t>
  </si>
  <si>
    <t>CRA-Z-SLIMY BUCKET CAKE BATTER 24  OZ</t>
  </si>
  <si>
    <t>http://images.salsify.com/image/upload/s--z6WBRuux--/vyxyatkolxq7rleildya.jpg</t>
  </si>
  <si>
    <t>60005-2</t>
  </si>
  <si>
    <t>CRA-Z-SLIMY BUCKET TRICOLOR TINSEL 48  OZ</t>
  </si>
  <si>
    <t>http://images.salsify.com/image/upload/s--8wXonF-3--/dygevi8kctgqilcakihd.jpg</t>
  </si>
  <si>
    <t>60020-6</t>
  </si>
  <si>
    <t>CRA-Z-SLIMY GLITTER 4  CT</t>
  </si>
  <si>
    <t>http://images.salsify.com/image/upload/s--jfh8mcRV--/fhsbfepravxwv4zd6gnf.jpg</t>
  </si>
  <si>
    <t>60070-4</t>
  </si>
  <si>
    <t>CRA-Z-SLIMY BUCKET MINT CHOCOLATE CHIP 24  OZ</t>
  </si>
  <si>
    <t>http://images.salsify.com/image/upload/s--Us5xxGZ7--/mpxz8gx5aoxcafhcmdsk.jpg</t>
  </si>
  <si>
    <t>60013-6</t>
  </si>
  <si>
    <t xml:space="preserve">CRA-Z-SLIMY SMOOTHIE PIINK   </t>
  </si>
  <si>
    <t>http://images.salsify.com/image/upload/s--vJxPBE8M--/ydjpcelrhnokp4g8kf7x.jpg</t>
  </si>
  <si>
    <t>60245-2</t>
  </si>
  <si>
    <t>CRA-Z-SLIMY BUTTER AND CRUNCH TUB</t>
  </si>
  <si>
    <t>http://images.salsify.com/image/upload/s--3fcY48Wj--/uhdugdunzztmtdrci5tj.png</t>
  </si>
  <si>
    <t>60017-8</t>
  </si>
  <si>
    <t xml:space="preserve">CRA-Z-SLIMY GLITTER SLIMY JAR   </t>
  </si>
  <si>
    <t>http://images.salsify.com/image/upload/s--Rk8MH3Oa--/oqoep45tycculu4tmtyi.jpg</t>
  </si>
  <si>
    <t>60028-2</t>
  </si>
  <si>
    <t>CRA-Z-SLIMY BAKERY CRACKLE BASH!</t>
  </si>
  <si>
    <t>http://images.salsify.com/image/upload/s--Z1-AXnes--/jvkrpxuvwuqckzvhrvap.jpg</t>
  </si>
  <si>
    <t>60033-4</t>
  </si>
  <si>
    <t xml:space="preserve">CRA-Z-SLIMY TOTALLY TIE DYE SLIME   </t>
  </si>
  <si>
    <t>http://images.salsify.com/image/upload/s--Mcy78Hfd--/lbgjjwzeidqtibhtvvhq.jpg</t>
  </si>
  <si>
    <t>60004-2</t>
  </si>
  <si>
    <t>CRA-Z-SLIMY BUCKET TRICOLOR RAINBOW 48  OZ</t>
  </si>
  <si>
    <t>http://images.salsify.com/image/upload/s--MdCA5eID--/h2m9baqaprb87mwrgi85.jpg</t>
  </si>
  <si>
    <t>18814PDQ-24</t>
  </si>
  <si>
    <t>CRA-Z-SLIMY SINGLE CANS 4  OZ</t>
  </si>
  <si>
    <t>http://images.salsify.com/image/upload/s--lt_h6nQx--/bj6zl5kknwvofmylrcua.jpg</t>
  </si>
  <si>
    <t>60102-4</t>
  </si>
  <si>
    <t>CRA-Z-SLIMY BUTTER CRUNCH SLIME KIT</t>
  </si>
  <si>
    <t>http://images.salsify.com/image/upload/s--ss818oer--/bwbiakmduwo3nlnbo75j.jpg</t>
  </si>
  <si>
    <t>60056-4</t>
  </si>
  <si>
    <t xml:space="preserve">CRA-Z-SLIMY ICE CREAM SHOP   </t>
  </si>
  <si>
    <t>http://images.salsify.com/image/upload/s--wg2_GdFl--/gzwuqmch5fpzlpht3blm.jpg</t>
  </si>
  <si>
    <t>60170-4</t>
  </si>
  <si>
    <t>CRA-Z-SLIMY MINI MANIA CREATION STUDIO</t>
  </si>
  <si>
    <t>http://images.salsify.com/image/upload/s--kK7YhXj8--/ybaqnrmtlixcqveazldt.jpg</t>
  </si>
  <si>
    <t>60235-12</t>
  </si>
  <si>
    <t>CRA-Z-SLIMY MILK CARTON ASST (SHORT VERSION FB)</t>
  </si>
  <si>
    <t>60138-6</t>
  </si>
  <si>
    <t>CRA-Z SLIMY HONEY BEE SLIMY</t>
  </si>
  <si>
    <t>http://images.salsify.com/image/upload/s--DpX2Kb1r--/shubuw6lkpfxupjreork.jpg</t>
  </si>
  <si>
    <t>60241PDQ-4</t>
  </si>
  <si>
    <t>CRA-Z-SLIMY EASTER EGG</t>
  </si>
  <si>
    <t>http://images.salsify.com/image/upload/s--GwUZM8KL--/zpmjt5hcetbz8qpquiqs.jpg</t>
  </si>
  <si>
    <t>FROZEN - SLUSHY TREAT</t>
  </si>
  <si>
    <t>36527-2</t>
  </si>
  <si>
    <t xml:space="preserve">DISNEY - FROZEN </t>
  </si>
  <si>
    <t xml:space="preserve">DISNEY FROZEN SLUSHY TREAT MAKER   </t>
  </si>
  <si>
    <t>http://images.salsify.com/image/upload/s--aJisGQst--/ubdomnfgtl9zhglutg1y.jpg</t>
  </si>
  <si>
    <t>MINNIE - MOLD N PLAY</t>
  </si>
  <si>
    <t>36501-2</t>
  </si>
  <si>
    <t xml:space="preserve">DISNEY MINNIE MOLD N PLAY KITCHEN    </t>
  </si>
  <si>
    <t>http://images.salsify.com/image/upload/s--0Gdej_zK--/xrauqarn3eexh0o1magy.jpg</t>
  </si>
  <si>
    <t>36502-6</t>
  </si>
  <si>
    <t xml:space="preserve">DISNEY MINNIE MOLD N' PLAY 3D FIGURE MAKER SMALL   </t>
  </si>
  <si>
    <t>http://images.salsify.com/image/upload/s--DOncCRQB--/pyafv1wdhinafgwzamai.jpg</t>
  </si>
  <si>
    <t>MINNIE - ON THE GO</t>
  </si>
  <si>
    <t>36522-4</t>
  </si>
  <si>
    <t xml:space="preserve">DISNEY MINNIE ON THE GO BACKPACK   </t>
  </si>
  <si>
    <t>http://images.salsify.com/image/upload/s--YaF1U3Rp--/gini0kcbqelkgfgi79cg.jpg</t>
  </si>
  <si>
    <t>PRINCESS - SOFTEE DOUGH - 3 OZ - 4 CT</t>
  </si>
  <si>
    <t>36549-12</t>
  </si>
  <si>
    <t>DISNEY - PRINCESS</t>
  </si>
  <si>
    <t>DISNEY PRINCESS  SCENTED GLITTER SOFTEE DOUGH 3 OZ. 4  CT</t>
  </si>
  <si>
    <t>http://images.salsify.com/image/upload/s--JkitKfdn--/jwz6sqnnhxds43bgqu2m.jpg</t>
  </si>
  <si>
    <t>PRINCESS - DIAMOND ART</t>
  </si>
  <si>
    <t>36838-6</t>
  </si>
  <si>
    <t xml:space="preserve">DISNEY PRINCESS CHUNKY GEM DIAMOND ART </t>
  </si>
  <si>
    <t>STITCH - CRA-Z-SLIMY</t>
  </si>
  <si>
    <t>60259PDQ-8</t>
  </si>
  <si>
    <t xml:space="preserve">STITCH SHAPED CRA-Z-SLIMY CONTAINER </t>
  </si>
  <si>
    <t>http://images.salsify.com/image/upload/s--DqquEszv--/buquv20opp8qhaqh0f8a.jpg</t>
  </si>
  <si>
    <t>STITCH - ACTIVITY CASE</t>
  </si>
  <si>
    <t>36890-4</t>
  </si>
  <si>
    <t>STITCH ACTIVITY CASE</t>
  </si>
  <si>
    <t>http://images.salsify.com/image/upload/s--mchGaVyX--/osbibvvv6rosrtkfavdf.jpg</t>
  </si>
  <si>
    <t>36892-6</t>
  </si>
  <si>
    <t>STITCH CHUNKY GEM DIAMOND ART</t>
  </si>
  <si>
    <t>STITCH - GO GO CRAZY BALL</t>
  </si>
  <si>
    <t>36918-4</t>
  </si>
  <si>
    <t>STITCH GO-GO-GO CRAZY BALL</t>
  </si>
  <si>
    <t>36921PDQ-8</t>
  </si>
  <si>
    <t>STITCH SHAPED CRA-Z-SLIMY CONTANIER (ANGEL STITCH)</t>
  </si>
  <si>
    <t>http://images.salsify.com/image/upload/s--Cya_MqAn--/lfffjgcc73ynzh5gdjp0.jpg</t>
  </si>
  <si>
    <t>DISNEY JR - FINGER PAINT</t>
  </si>
  <si>
    <t>36909-4</t>
  </si>
  <si>
    <t>DISNEY JR - MINNIE</t>
  </si>
  <si>
    <t>DISNEY JUNIOR MINNIE      FINGER PAINT FUN</t>
  </si>
  <si>
    <t>36920PDQ-8</t>
  </si>
  <si>
    <t>STITCH SHAPED CRA-Z-SLIMY CONTANIER (COOL STITCH)</t>
  </si>
  <si>
    <t>http://images.salsify.com/image/upload/s--LS4O--Wr--/aasvqyvodqv6tg2k9ubv.jpg</t>
  </si>
  <si>
    <t>RETRO</t>
  </si>
  <si>
    <t>14608-4</t>
  </si>
  <si>
    <t xml:space="preserve">MAGNADOODLE RETRO   </t>
  </si>
  <si>
    <t>http://images.salsify.com/image/upload/s--JHHq_so2--/qky1sgwfplleogw8cxl1.jpg</t>
  </si>
  <si>
    <t>TRAVEL</t>
  </si>
  <si>
    <t>14525-4</t>
  </si>
  <si>
    <t xml:space="preserve">MAGNADOODLE TRAVEL   </t>
  </si>
  <si>
    <t>http://images.salsify.com/image/upload/s---ywfOY8Q--/pmijg79lhwqzzx2nyyr3.jpg</t>
  </si>
  <si>
    <t>MINI</t>
  </si>
  <si>
    <t>14539-6</t>
  </si>
  <si>
    <t xml:space="preserve">MAGNADOODLE MINI   </t>
  </si>
  <si>
    <t>http://images.salsify.com/image/upload/s--rjiy2nIz--/joe3fw5sm36vk2oxmoo8.jpg</t>
  </si>
  <si>
    <t>COLOR DELUXE</t>
  </si>
  <si>
    <t>14601-4</t>
  </si>
  <si>
    <t xml:space="preserve">MAGNADOODLE COLOR DELUXE   </t>
  </si>
  <si>
    <t>http://images.salsify.com/image/upload/s--GglFjmHK--/mg4dwwfnhboltwbt66hz.jpg</t>
  </si>
  <si>
    <t>MH - CRA-Z-SLIMY</t>
  </si>
  <si>
    <t>72220PDQ-9</t>
  </si>
  <si>
    <t>MONSTER HIGH</t>
  </si>
  <si>
    <t>MONSTER HIGH CRA-Z-SLIMY COFFIN ASST (DRAC,  LAGOONA BLUE, FRANKIE AND CLAWDEEN)</t>
  </si>
  <si>
    <t>MH - MINI MANIA</t>
  </si>
  <si>
    <t>72227-6</t>
  </si>
  <si>
    <t>MONSTER HIGH MINI MANIA</t>
  </si>
  <si>
    <t>http://images.salsify.com/image/upload/s--AABBNxWt--/twuskcsoleqkdb9ba0ir.jpg</t>
  </si>
  <si>
    <t>MH - NAIL</t>
  </si>
  <si>
    <t>72204-4</t>
  </si>
  <si>
    <t>MONSTER HIGH GHOULISH GLAM NAIL SALON</t>
  </si>
  <si>
    <t>http://images.salsify.com/image/upload/s--jtrVzeDc--/pkkcxgoifgus3pvzpfbh.jpg</t>
  </si>
  <si>
    <t>MH - BEAUTY</t>
  </si>
  <si>
    <t>72203-4</t>
  </si>
  <si>
    <t>MONSTER HIGHLIGHT UP BEAUTY STUDIO</t>
  </si>
  <si>
    <t>http://images.salsify.com/image/upload/s--h6jzyMTK--/ekq0icdtnok71rfkxqxg.jpg</t>
  </si>
  <si>
    <t>12CT POTS</t>
  </si>
  <si>
    <t>16663-6</t>
  </si>
  <si>
    <t xml:space="preserve">PALMER PAINT ACRYLIC PRIMARY 12CT POTS   </t>
  </si>
  <si>
    <t>2.25</t>
  </si>
  <si>
    <t>http://images.salsify.com/image/upload/s--cnyG5XCk--/xfxnwng5vuio29bp2tls.jpg</t>
  </si>
  <si>
    <t>16666-6</t>
  </si>
  <si>
    <t xml:space="preserve">PALMER PAINT ACRYLIC SECONDARY 12CT POTS   </t>
  </si>
  <si>
    <t>16662-6</t>
  </si>
  <si>
    <t xml:space="preserve">PALMER PAINT ACRYLIC PEARLS 12CT POTS   </t>
  </si>
  <si>
    <t>http://images.salsify.com/image/upload/s--PWg0Rwg6--/balz919bswxukbyefmii.jpg</t>
  </si>
  <si>
    <t>PAINT SET</t>
  </si>
  <si>
    <t>16658-6</t>
  </si>
  <si>
    <t xml:space="preserve">PALMER PAINT PALMER PAINTS ACRYLIC PAINT &amp; BRUSH SET 28CT   </t>
  </si>
  <si>
    <t>9.5</t>
  </si>
  <si>
    <t>http://images.salsify.com/image/upload/s--VweD_FAJ--/skglapenkazwo0prn2pm.jpg</t>
  </si>
  <si>
    <t>MULTI JARS</t>
  </si>
  <si>
    <t>16673-6</t>
  </si>
  <si>
    <t xml:space="preserve">PALMER PAINT ACRYLIC PEARLS 6CT .75OZ JARS   </t>
  </si>
  <si>
    <t>4.5</t>
  </si>
  <si>
    <t>http://images.salsify.com/image/upload/s--0XT12-28--/esdk8oulgkzb6fxpz9lk.jpg</t>
  </si>
  <si>
    <t>16670-6</t>
  </si>
  <si>
    <t xml:space="preserve">PALMER PAINT ACRYLIC PRIMARY 6CT .75OZ JARS   </t>
  </si>
  <si>
    <t>http://images.salsify.com/image/upload/s--_UTlADXx--/wys42lcvwypcoirdrgtf.jpg</t>
  </si>
  <si>
    <t>16613-36</t>
  </si>
  <si>
    <t>PALMER ACRYLIC PAINT RAVEN BLACK 2  OZ</t>
  </si>
  <si>
    <t>16615-36</t>
  </si>
  <si>
    <t>PALMER ACRYLIC PAINT FIERY RED 2  OZ</t>
  </si>
  <si>
    <t>16674-6</t>
  </si>
  <si>
    <t xml:space="preserve">PALMER PAINT ACRYLIC GLITTER 6CT .75OZ JARS   </t>
  </si>
  <si>
    <t>http://images.salsify.com/image/upload/s--zxhxPJZK--/lc1zohhvx3rmwsczyzzw.jpg</t>
  </si>
  <si>
    <t>16611-36</t>
  </si>
  <si>
    <t>PALMER ACRYLIC PAINT EVERGREEN 2  OZ</t>
  </si>
  <si>
    <t>16608-36</t>
  </si>
  <si>
    <t>PALMER ACRYLIC PAINT BURNT UMBER 2  OZ</t>
  </si>
  <si>
    <t>16609-36</t>
  </si>
  <si>
    <t>PALMER ACRYLIC PAINT SKY BLUE 2  OZ</t>
  </si>
  <si>
    <t>56112-36</t>
  </si>
  <si>
    <t>PALMER ACRYLIC PAINT PRETTY PINK 2  OZ</t>
  </si>
  <si>
    <t>56111-36</t>
  </si>
  <si>
    <t>PALMER ACRYLIC PAINT SLATE GREY 2  OZ</t>
  </si>
  <si>
    <t>16610-36</t>
  </si>
  <si>
    <t>PALMER ACRYLIC PAINT LIME GREEN 2  OZ</t>
  </si>
  <si>
    <t>16612-36</t>
  </si>
  <si>
    <t>PALMER ACRYLIC PAINT SUNLIGHT YELLOW 2  OZ</t>
  </si>
  <si>
    <t>16605-36</t>
  </si>
  <si>
    <t>PALMER ACRYLIC PAINT BONFIRE ORANGE 2  OZ</t>
  </si>
  <si>
    <t>16617-36</t>
  </si>
  <si>
    <t>PALMER ACRYLIC PAINT ULTRAMARINE BLUE 2  OZ</t>
  </si>
  <si>
    <t>56100-36</t>
  </si>
  <si>
    <t>PALMER ACRYLIC PAINT ALMOND 2  OZ</t>
  </si>
  <si>
    <t>16616-36</t>
  </si>
  <si>
    <t>PALMER ACRYLIC PAINT PASSION PURPLE 2  OZ</t>
  </si>
  <si>
    <t>56117-36</t>
  </si>
  <si>
    <t>PALMER ACRYLIC PAINT AQUA BLUE 2  OZ</t>
  </si>
  <si>
    <t>16602-36</t>
  </si>
  <si>
    <t>PALMER ACRYLIC PAINT ELECTRIC BLUE  2  OZ</t>
  </si>
  <si>
    <t>16661-6</t>
  </si>
  <si>
    <t xml:space="preserve">PALMER PAINT ACRYLIC METALS 12CT POTS   </t>
  </si>
  <si>
    <t>http://images.salsify.com/image/upload/s--TfosAy2V--/lmusxdjvglagmsob3iqm.jpg</t>
  </si>
  <si>
    <t>MULTI 2OZ</t>
  </si>
  <si>
    <t>16735-1</t>
  </si>
  <si>
    <t>PALMER ACRYLIC PAINT 2OZ 16PC SET</t>
  </si>
  <si>
    <t>16672-6</t>
  </si>
  <si>
    <t xml:space="preserve">PALMER PAINT ACRYLIC METALS 6CT .75OZ JARS   </t>
  </si>
  <si>
    <t>56140-6</t>
  </si>
  <si>
    <t xml:space="preserve">PALMER PAINT 20 CT 2OZ ACRYLIC PAINT TRAY   </t>
  </si>
  <si>
    <t>http://images.salsify.com/image/upload/s--1MbBbH6u--/llgnnpxh2p8vpofxbjpd.jpg</t>
  </si>
  <si>
    <t>16621-6</t>
  </si>
  <si>
    <t>PALMER WASHABLE POSTER PAINT YELLOW 16  OZ</t>
  </si>
  <si>
    <t>SINGLE 32OZ</t>
  </si>
  <si>
    <t>56071-6</t>
  </si>
  <si>
    <t>PALMER WASHABLE POSTER PAINT YELLOW 32  OZ</t>
  </si>
  <si>
    <t>http://images.salsify.com/image/upload/s--CzmCZPc0--/jer4topycwu9svic4p6r.jpg</t>
  </si>
  <si>
    <t>WOOD - FASHION VANITY</t>
  </si>
  <si>
    <t>84410-4</t>
  </si>
  <si>
    <t>ROSEART FASHION VANITY SET</t>
  </si>
  <si>
    <t>WOOD - ICE CREAM</t>
  </si>
  <si>
    <t>84409-4</t>
  </si>
  <si>
    <t>ROSEART WOODEN ICE CREAM PARLOR SET</t>
  </si>
  <si>
    <t>65630PDQ-12</t>
  </si>
  <si>
    <t xml:space="preserve">SHIMMER 'N SPARKLE CRAYON CONTIANER SPARKLE BRACELET SURPRISE </t>
  </si>
  <si>
    <t>http://images.salsify.com/image/upload/s--pCe4l7Tx--/ikbggctl6upwy3s8jwsy.jpg</t>
  </si>
  <si>
    <t>17883-4</t>
  </si>
  <si>
    <t xml:space="preserve">SHIMMER 'N SPARKLE ABC FASHION BEAD BRACELETS   </t>
  </si>
  <si>
    <t>http://images.salsify.com/image/upload/s--tlPaCUM0--/a76rz5bkyeloidoen9j8.jpg</t>
  </si>
  <si>
    <t>17343-4</t>
  </si>
  <si>
    <t xml:space="preserve">SHIMMER 'N SPARKLE SQUISH MAGIC BUBBLE BANDS   </t>
  </si>
  <si>
    <t>http://images.salsify.com/image/upload/s--5sgMmaHK--/yp86epwzb3xyozqfejkc.jpg</t>
  </si>
  <si>
    <t>BEAUTY -FOOT</t>
  </si>
  <si>
    <t>17580-2</t>
  </si>
  <si>
    <t xml:space="preserve">SHIMMER 'N SPARKLE 6 IN 1 MASSAGING FOOT SPA   </t>
  </si>
  <si>
    <t>http://images.salsify.com/image/upload/s--JG27ScAT--/kfrqxmtfpitkjgfjtu1f.jpg</t>
  </si>
  <si>
    <t>17944-4</t>
  </si>
  <si>
    <t xml:space="preserve">SHIMMER 'N SPARKLE ALL IN ONE BEAUTY COMPACT   </t>
  </si>
  <si>
    <t>http://images.salsify.com/image/upload/s--cnBeL9Og--/d9ivev87n953dslqmlhe.jpg</t>
  </si>
  <si>
    <t>65506-2</t>
  </si>
  <si>
    <t xml:space="preserve">SHIMMER 'N SPARKLE ALL IN ONE HAND &amp; NAIL SPA   </t>
  </si>
  <si>
    <t>http://images.salsify.com/image/upload/s--qidhpgSZ--/zbz7jjzaaysdxsn72qpc.jpg</t>
  </si>
  <si>
    <t>65595-4</t>
  </si>
  <si>
    <t xml:space="preserve">SHIMMER 'N SPARKLE TOTALLY TRENDY SPARKLING HEADBANDS AND BARRETTS </t>
  </si>
  <si>
    <t>http://images.salsify.com/image/upload/s--LlknqsMj--/xue1hf0bdhqob9znc31v.jpg</t>
  </si>
  <si>
    <t>65501-4</t>
  </si>
  <si>
    <t xml:space="preserve">SHIMMER 'N SPARKLE 3 IN 1 ULTIMATE GLITTER BEAUTY SET   </t>
  </si>
  <si>
    <t>http://images.salsify.com/image/upload/s--Upfe7V4o--/n3tk1hjs33wzo8g5fqnv.jpg</t>
  </si>
  <si>
    <t>17965-4</t>
  </si>
  <si>
    <t xml:space="preserve">SHIMMER 'N SPARKLE GLITTER MAKEOVER STUDIO CASE   </t>
  </si>
  <si>
    <t>http://images.salsify.com/image/upload/s--pmLMCin6--/j5ajgtd0uqfkwf6fuvms.jpg</t>
  </si>
  <si>
    <t>65584-4</t>
  </si>
  <si>
    <t xml:space="preserve">SHIMMER 'N SPARKLE BRAID &amp; WRAP HAIR DESIGNER   </t>
  </si>
  <si>
    <t>http://images.salsify.com/image/upload/s--lXSb_XiB--/pvavdncnskgqcivbutvo.jpg</t>
  </si>
  <si>
    <t>65586-4</t>
  </si>
  <si>
    <t xml:space="preserve">SHIMMER 'N SPARKLE CRA-Z-SQUEEZIES COLOR YOUR OWN SQUEEZIE FUN   </t>
  </si>
  <si>
    <t>http://images.salsify.com/image/upload/s--6tmSOcO9--/x3lpxngoxjdxthphzksg.jpg</t>
  </si>
  <si>
    <t>65540-4</t>
  </si>
  <si>
    <t xml:space="preserve">SHIMMER 'N SPARKLE METALLIC RAINBOW NAIL ART   </t>
  </si>
  <si>
    <t>http://images.salsify.com/image/upload/s--LNyZERSf--/fkl5gqxom9f5kp2ffeyk.jpg</t>
  </si>
  <si>
    <t>65588-4</t>
  </si>
  <si>
    <t xml:space="preserve">SHIMMER 'N SPARKLE 3 D CRYSTAL GEM CREATIONS   </t>
  </si>
  <si>
    <t>http://images.salsify.com/image/upload/s--KwIOeXhy--/hwfkmuz04ufvd8jinelj.jpg</t>
  </si>
  <si>
    <t>17551-2</t>
  </si>
  <si>
    <t xml:space="preserve">SHIMMER 'N SPARKLE ULTIMATE MAKE UP DESIGNER   </t>
  </si>
  <si>
    <t>http://images.salsify.com/image/upload/s--2X8nM2sr--/enjp7swdjssd9twgf7zs.jpg</t>
  </si>
  <si>
    <t>17339-2</t>
  </si>
  <si>
    <t xml:space="preserve">SHIMMER 'N SPARKLE 2 IN 1 SPIN &amp; BEAD BRACELET STUDIO   </t>
  </si>
  <si>
    <t>65520-4</t>
  </si>
  <si>
    <t xml:space="preserve">SHIMMER 'N SPARKLE INSPIRATIONAL ROCK ART KIT   </t>
  </si>
  <si>
    <t>http://images.salsify.com/image/upload/s--g0c9i_km--/fpz8jpu3ilvyr4kergjb.jpg</t>
  </si>
  <si>
    <t>65502-4</t>
  </si>
  <si>
    <t xml:space="preserve">SHIMMER 'N SPARKLE GLITTER NAILS &amp; BODY TATTOOS   </t>
  </si>
  <si>
    <t>http://images.salsify.com/image/upload/s--7mI4Edod--/pdb28ud8urbxevitc6wq.jpg</t>
  </si>
  <si>
    <t>17939-4</t>
  </si>
  <si>
    <t xml:space="preserve">SHIMMER 'N SPARKLE SPARKLLING UNICORN SAND CREATIONS   </t>
  </si>
  <si>
    <t>http://images.salsify.com/image/upload/s--s2o3wkox--/jczlgvploludyvmxcn8a.jpg</t>
  </si>
  <si>
    <t>17689-4</t>
  </si>
  <si>
    <t xml:space="preserve">SHIMMER 'N SPARKLE PAINT YOUR OWN MAGICAL UNICORN   </t>
  </si>
  <si>
    <t>http://images.salsify.com/image/upload/s--zMqvC19g--/oqe3qsy4flr2xefyi7gh.jpg</t>
  </si>
  <si>
    <t>12992-4</t>
  </si>
  <si>
    <t xml:space="preserve">SHIMMER 'N SPARKLE GLITTER DOME KIT   </t>
  </si>
  <si>
    <t>http://images.salsify.com/image/upload/s--Tr27ic0g--/zsvcglasrbhco1teqy9r.jpg</t>
  </si>
  <si>
    <t>65541-4</t>
  </si>
  <si>
    <t xml:space="preserve">SHIMMER 'N SPARKLE 3 IN 1 ULTIMATE KNITTING STATION   </t>
  </si>
  <si>
    <t>http://images.salsify.com/image/upload/s--fTHVjVxL--/v94xgz5gyolobztqcute.jpg</t>
  </si>
  <si>
    <t>17146-4</t>
  </si>
  <si>
    <t xml:space="preserve">SHIMMER 'N SPARKLE TRENDY CHARM BRACELETS ASSORTMENT  MUSIC / FRIENDSHIP   </t>
  </si>
  <si>
    <t>http://images.salsify.com/image/upload/s--b00C6QYZ--/xnxqdjbapjkgx3z9thqb.jpg</t>
  </si>
  <si>
    <t>65571-4</t>
  </si>
  <si>
    <t xml:space="preserve">SHIMMER 'N SPARKLE ULTIMATE PEDICURE PARTY   </t>
  </si>
  <si>
    <t>http://images.salsify.com/image/upload/s--60jH5Qdv--/liwdj9juo3azpcw3axmr.jpg</t>
  </si>
  <si>
    <t>65618-4</t>
  </si>
  <si>
    <t>SHIMMER N' SPARKLE CRA-Z SQUEEZIES UNICORN</t>
  </si>
  <si>
    <t>http://images.salsify.com/image/upload/s--lwd7Opau--/qztdkplz4gtxjpcxnph8.jpg</t>
  </si>
  <si>
    <t>65625-4</t>
  </si>
  <si>
    <t>SHIMMER 'N SPARKLE SPARKLING A-Z FASHION BRACELETS</t>
  </si>
  <si>
    <t>http://images.salsify.com/image/upload/s--oID8dP1b--/c9xkuxlgflupsh0syn1q.jpg</t>
  </si>
  <si>
    <t>65655PDQ-12</t>
  </si>
  <si>
    <t xml:space="preserve">SHIMMER 'N SPARKLE CRYSTAL CREATIONS </t>
  </si>
  <si>
    <t>65656PDQ-12</t>
  </si>
  <si>
    <t>SHIMMER 'N SPARKLE SQUEEEZIE SURPRISE</t>
  </si>
  <si>
    <t>65666-4</t>
  </si>
  <si>
    <t>SHIMMER 'N SPARKLE GLITTER TATTOO ARTIST</t>
  </si>
  <si>
    <t>FOOD - SNO CONE MAKER - W/ FLAVOR</t>
  </si>
  <si>
    <t>18260-4</t>
  </si>
  <si>
    <t>SNOOPY SNO CONE MAKER WITH FLAVOR PACK  -REFRESHED</t>
  </si>
  <si>
    <t>http://images.salsify.com/image/upload/s--zPkRQVmi--/rplm3jnc47jyliaync0z.jpg</t>
  </si>
  <si>
    <t>18260-2</t>
  </si>
  <si>
    <t>FOOD - SNO CONE MAKER - REFILL KIT</t>
  </si>
  <si>
    <t>18253WM-4</t>
  </si>
  <si>
    <t xml:space="preserve">SNOOPY SNO CONE MAKER REFILL KIT   </t>
  </si>
  <si>
    <t>http://images.salsify.com/image/upload/s--CXXbwpHW--/rngq0ooryqjkkqjdx9yo.jpg</t>
  </si>
  <si>
    <t>MODELITE</t>
  </si>
  <si>
    <t>36188-4</t>
  </si>
  <si>
    <t>SOFTEE AIR DRY</t>
  </si>
  <si>
    <t>SOFTEE AIR DRY -  10CT CONTAINERS IN WINDOW BOX</t>
  </si>
  <si>
    <t>http://images.salsify.com/image/upload/s--S6P4j7EM--/uyutkxwxnfh52vnsuhbn.jpg</t>
  </si>
  <si>
    <t>66254-4</t>
  </si>
  <si>
    <t xml:space="preserve">SOFTEE DOUGH ICE CREAM TRUCK </t>
  </si>
  <si>
    <t>http://images.salsify.com/image/upload/s--heTz2hF1--/fraywru7iglu6r8ipihp.jpg</t>
  </si>
  <si>
    <t>36022-12</t>
  </si>
  <si>
    <t>SOFTEE DOUGH ASST 3 OZ GIRL/NEON/BASIC NEW 5  CT</t>
  </si>
  <si>
    <t>http://images.salsify.com/image/upload/s--hZr-0zIa--/qfu0dueosqolvzplsfhj.jpg</t>
  </si>
  <si>
    <t>66252-4</t>
  </si>
  <si>
    <t>SOFTEE DOUGH MR DOH DOH DINER</t>
  </si>
  <si>
    <t>http://images.salsify.com/image/upload/s--2NbkBJ6i--/w6cnh4bh4xmfgyivuvcm.jpg</t>
  </si>
  <si>
    <t>36080-12</t>
  </si>
  <si>
    <t>SOFTEE DOUGH  SCENTED DOUGH 4  CT</t>
  </si>
  <si>
    <t>http://images.salsify.com/image/upload/s--7IrZNxsQ--/vtjipcpao83pfgvljwau.jpg</t>
  </si>
  <si>
    <t>36183-4</t>
  </si>
  <si>
    <t>SOFTEE DOUGH FANCY CUPCAKES</t>
  </si>
  <si>
    <t>http://images.salsify.com/image/upload/s--HpvHWMeS--/wcuwiyxs2b2pfvj3ai8i.jpg</t>
  </si>
  <si>
    <t>36158-4</t>
  </si>
  <si>
    <t xml:space="preserve">SOFTEE DOUGH CRAZY SHAKES   </t>
  </si>
  <si>
    <t>http://images.salsify.com/image/upload/s--rXeQdhZG--/mqcmkac0jwe9kvmqttrw.jpg</t>
  </si>
  <si>
    <t>66601-6</t>
  </si>
  <si>
    <t>SOFTEE DOUGH  COLOR CHANGE DOUGH - 2 OZ 4  CT</t>
  </si>
  <si>
    <t>http://images.salsify.com/image/upload/s--rtiQKPnI--/htqcbnoe4cy7xe0korep.jpg</t>
  </si>
  <si>
    <t>36011-4</t>
  </si>
  <si>
    <t>SOFTEE DOUGH SUPER RAINBOW COLOR PACK 30  CT</t>
  </si>
  <si>
    <t>http://images.salsify.com/image/upload/s--W6DhMwLu--/qz3vvujqebzwddoc6kkw.jpg</t>
  </si>
  <si>
    <t>13534PDQ-4</t>
  </si>
  <si>
    <t>SOFTEE DOUGH  PARTY PACK 9  CT</t>
  </si>
  <si>
    <t>http://images.salsify.com/image/upload/s--hJAnCwXb--/slrh0olycuslceh8ws4d.jpg</t>
  </si>
  <si>
    <t>36081-12</t>
  </si>
  <si>
    <t>SOFTEE DOUGH MYSTICAL UNICORN DOUGH 4  CT</t>
  </si>
  <si>
    <t>http://images.salsify.com/image/upload/s--xQwpHHp3--/nzdlivyx57qvc9i6ymqa.jpg</t>
  </si>
  <si>
    <t>36138-4</t>
  </si>
  <si>
    <t xml:space="preserve">SOFTEE DOUGH DONUT SHOP MEDIUM BOX   </t>
  </si>
  <si>
    <t>36186-4</t>
  </si>
  <si>
    <t xml:space="preserve">SOFTEE DOUGH FAST FOOD FUN MEDIUM BOX   </t>
  </si>
  <si>
    <t>http://images.salsify.com/image/upload/s--G0kZc-DE--/pfvsrqv88rw9gyu0qvuy.jpg</t>
  </si>
  <si>
    <t>13588-4</t>
  </si>
  <si>
    <t>SOFTEE DOUGH GIANT COLOR CRAZE 20  CT</t>
  </si>
  <si>
    <t>http://images.salsify.com/image/upload/s--Qf8914ww--/ymrlmy7uxwt9tidi7hn5.jpg</t>
  </si>
  <si>
    <t>36161-4</t>
  </si>
  <si>
    <t xml:space="preserve">SOFTEE DOUGH PET CARE VET MOBILE   </t>
  </si>
  <si>
    <t>http://images.salsify.com/image/upload/s--_arynbvY--/s5xr50rfa2chcm2jcx75.jpg</t>
  </si>
  <si>
    <t>13565-4</t>
  </si>
  <si>
    <t>SOFTEE DOUGH   BOX 10  CT</t>
  </si>
  <si>
    <t>5.875</t>
  </si>
  <si>
    <t>http://images.salsify.com/image/upload/s--K4P7o8B7--/powrosgoh31jhsoukka6.jpg</t>
  </si>
  <si>
    <t>66606-4</t>
  </si>
  <si>
    <t>SOFTEE DOUGH MASS MERMAIDS DOUGH SET</t>
  </si>
  <si>
    <t>http://images.salsify.com/image/upload/s--jpAvT_PN--/wkedzbuwvikkkh12cfkw.jpg</t>
  </si>
  <si>
    <t>84704-6</t>
  </si>
  <si>
    <t>ROSEART DISNEY DREAMS THOMAS KINKADE DIAMOND ART - TANGLED 20 X 16 INCH</t>
  </si>
  <si>
    <t>072348847043</t>
  </si>
  <si>
    <t>http://images.salsify.com/image/upload/s--Mrotx24k--/thhx8dr5mzvjeybfqhij.jpg</t>
  </si>
  <si>
    <t>84706-6</t>
  </si>
  <si>
    <t>ROSEART DISNEY DREAMS THOMAS KINKADE PAINT BY NUMBER - CINDERELLA WISHES UPON A DREAM 20 X 16 INCH</t>
  </si>
  <si>
    <t>072348847067</t>
  </si>
  <si>
    <t>http://images.salsify.com/image/upload/s--4DewD5A8--/kifqbxx8whci1ksekvxn.jpg</t>
  </si>
  <si>
    <t>84720-6</t>
  </si>
  <si>
    <t>ROSEART DISNEY DREAMS THOMAS KINKADE PAINT BY NUMBER -LILO AND STITCH 20 X 16 INCH</t>
  </si>
  <si>
    <t>072348847203</t>
  </si>
  <si>
    <t>http://images.salsify.com/image/upload/s--bVqLjH1W--/cgesgn0n0cfci5k1brxq.jpg</t>
  </si>
  <si>
    <t>DDM77-999C</t>
  </si>
  <si>
    <t>BOARD DUDES DRY ERASE MARKERS MAGENTIC FINE POINT WITH ERASER ASST COLORS 6  CT</t>
  </si>
  <si>
    <t>8.1201</t>
  </si>
  <si>
    <t>7.2500</t>
  </si>
  <si>
    <t>7.8701</t>
  </si>
  <si>
    <t>2.8241</t>
  </si>
  <si>
    <t>http://images.salsify.com/image/upload/s--nxGxzMxw--/ror7guvigxjhrlt2pfvz.jpg</t>
  </si>
  <si>
    <t>CXT43-9675</t>
  </si>
  <si>
    <t>BOARD DUDES DRY ERASE - FRAMED PLASTIC 8.5 X 11  INCH</t>
  </si>
  <si>
    <t>9.0945</t>
  </si>
  <si>
    <t>12.7953</t>
  </si>
  <si>
    <t>2.4185</t>
  </si>
  <si>
    <t>http://images.salsify.com/image/upload/s--yKRguZG5--/ztimtaergmdz3kpaia2m.jpg</t>
  </si>
  <si>
    <t>DDC99-9998</t>
  </si>
  <si>
    <t>BOARD DUDES DRY ERASE MARKERS MEDIUM POINT ASST COLORS 10  CT</t>
  </si>
  <si>
    <t>6.2480</t>
  </si>
  <si>
    <t>7.6299</t>
  </si>
  <si>
    <t>8.4606</t>
  </si>
  <si>
    <t>13.7795</t>
  </si>
  <si>
    <t>7.2598</t>
  </si>
  <si>
    <t>http://images.salsify.com/image/upload/s--3mFJMif5--/tig0ojvz1wrhqr5stgbf.jpg</t>
  </si>
  <si>
    <t>CYJ58-9997</t>
  </si>
  <si>
    <t>BOARD DUDES DRY ERASE MARKERS MEDIUM POINT NEION 6  CT</t>
  </si>
  <si>
    <t>13.0000</t>
  </si>
  <si>
    <t>8.3701</t>
  </si>
  <si>
    <t>5.3660</t>
  </si>
  <si>
    <t>http://images.salsify.com/image/upload/s--1BUlH4h9--/azqfi7wrpbcscvszdh5o.jpg</t>
  </si>
  <si>
    <t>CYD15-9997</t>
  </si>
  <si>
    <t>BOARD DUDES DRY ERASE MARKERS MEDIUM POINT BLACK 2  CT</t>
  </si>
  <si>
    <t>4.1299</t>
  </si>
  <si>
    <t>7.4016</t>
  </si>
  <si>
    <t>8.4016</t>
  </si>
  <si>
    <t>2.5507</t>
  </si>
  <si>
    <t>http://images.salsify.com/image/upload/s--AU6yAyll--/wd3pqd02kzkaheenvpl5.jpg</t>
  </si>
  <si>
    <t>CXP85-9998</t>
  </si>
  <si>
    <t>BOARD DUDES CORK TILE - LIGHT 4 CT 12 X 12  INCH</t>
  </si>
  <si>
    <t>12.7500</t>
  </si>
  <si>
    <t>4.1252</t>
  </si>
  <si>
    <t>7.5266</t>
  </si>
  <si>
    <t>http://images.salsify.com/image/upload/s--jDPCRp8n--/s0jchtl5cvau1gf2qkv3.png</t>
  </si>
  <si>
    <t>CXT41-9675</t>
  </si>
  <si>
    <t>BOARD DUDES DRY ERASE - MAGNETIC - FRAMED PLASTIC 23X17  INCH</t>
  </si>
  <si>
    <t>0.8071</t>
  </si>
  <si>
    <t>23.7500</t>
  </si>
  <si>
    <t>3.1201</t>
  </si>
  <si>
    <t>18.6201</t>
  </si>
  <si>
    <t>11.4508</t>
  </si>
  <si>
    <t>DDX52-999A</t>
  </si>
  <si>
    <t>BOARD DUDES DRY ERASE ERASER NON-MAGNETIC  1  CT</t>
  </si>
  <si>
    <t>9.5000</t>
  </si>
  <si>
    <t>3.3775</t>
  </si>
  <si>
    <t>http://images.salsify.com/image/upload/s--UCcOPOji--/rzzgksuv8wygkvlfd90s.jpg</t>
  </si>
  <si>
    <t>CYC99-9997</t>
  </si>
  <si>
    <t>BOARD DUDES PUSH PINS - CLEAR 80  CT</t>
  </si>
  <si>
    <t>2.2480</t>
  </si>
  <si>
    <t>5.0000</t>
  </si>
  <si>
    <t>1.5829</t>
  </si>
  <si>
    <t>http://images.salsify.com/image/upload/s--669sJxve--/vxmug8vnnpcrpijkpbqk.jpg</t>
  </si>
  <si>
    <t>METALIX DRY ERASE</t>
  </si>
  <si>
    <t>FGJ04-999A</t>
  </si>
  <si>
    <t>BOARD DUDES METALIX MAGNETIC DRY ERASE CALENDAR  BOARD ASST COLOR FRAMES 14 X 11   INCH</t>
  </si>
  <si>
    <t>0.7205</t>
  </si>
  <si>
    <t>11.7087</t>
  </si>
  <si>
    <t>12.2047</t>
  </si>
  <si>
    <t>3.3858</t>
  </si>
  <si>
    <t>15.2362</t>
  </si>
  <si>
    <t>3.3069</t>
  </si>
  <si>
    <t>http://images.salsify.com/image/upload/s--prVkHS0s--/gatvt8ljhl9pnw9x28bk.jpg</t>
  </si>
  <si>
    <t>DRY ERASE CALENDAR</t>
  </si>
  <si>
    <t>DFB55-9998</t>
  </si>
  <si>
    <t>BOARD DUDES DRY ERASE CHORE CHART MAGNETIC 11X14  INCH</t>
  </si>
  <si>
    <t>11.7500</t>
  </si>
  <si>
    <t>2.7500</t>
  </si>
  <si>
    <t>15.3000</t>
  </si>
  <si>
    <t>3.9904</t>
  </si>
  <si>
    <t>http://images.salsify.com/image/upload/s--zr3pR_fH--/prubgwxpftmyuool2sye.png</t>
  </si>
  <si>
    <t>FGJ00-999A</t>
  </si>
  <si>
    <t>BOARD DUDES METALIX MAGNETIC DRY ERASE BOARD ASST COLOR FRAMES 11 X 14  INCH</t>
  </si>
  <si>
    <t>14.7087</t>
  </si>
  <si>
    <t>3.1496</t>
  </si>
  <si>
    <t>15.2402</t>
  </si>
  <si>
    <t>CYG21-999B</t>
  </si>
  <si>
    <t>BOARD DUDES DRY ERASE CALENDAR W/NOTE  CFRM 20X16  INCH</t>
  </si>
  <si>
    <t>20.0000</t>
  </si>
  <si>
    <t>16.5000</t>
  </si>
  <si>
    <t>3.1417</t>
  </si>
  <si>
    <t>17.7008</t>
  </si>
  <si>
    <t>20.7992</t>
  </si>
  <si>
    <t>7.9300</t>
  </si>
  <si>
    <t>http://images.salsify.com/image/upload/s--b0ieGOyi--/ghk19y8ximiwgwjhnuqr.jpg</t>
  </si>
  <si>
    <t>CYJ57-9998</t>
  </si>
  <si>
    <t>BOARD DUDES BOARD CLEANER 2  OZ</t>
  </si>
  <si>
    <t>3.2992</t>
  </si>
  <si>
    <t>1.2480</t>
  </si>
  <si>
    <t>8.6201</t>
  </si>
  <si>
    <t>3.1460</t>
  </si>
  <si>
    <t>http://images.salsify.com/image/upload/s--YQL6a1Ap--/wxofntrxwdclqlybelos.jpg</t>
  </si>
  <si>
    <t>COLOR CODE YOUR LIFE</t>
  </si>
  <si>
    <t>FFM30-9993</t>
  </si>
  <si>
    <t>BOARD DUDES COLOR CODE YOUR LIFE MONTHY CALENDAR MAGNETIC DRY ERASE BOARD 16X20  INCH</t>
  </si>
  <si>
    <t>1.2795</t>
  </si>
  <si>
    <t>16.0000</t>
  </si>
  <si>
    <t>20.6693</t>
  </si>
  <si>
    <t>5.3701</t>
  </si>
  <si>
    <t>16.7323</t>
  </si>
  <si>
    <t>7.9278</t>
  </si>
  <si>
    <t>FGH96-999A</t>
  </si>
  <si>
    <t>BOARD DUDES METALIX MAGNETIC DRY ERASE BOARD ASST COLOR FRAMES 8.5 X 11  INCH</t>
  </si>
  <si>
    <t>0.7087</t>
  </si>
  <si>
    <t>11.6299</t>
  </si>
  <si>
    <t>8.8583</t>
  </si>
  <si>
    <t>12.4016</t>
  </si>
  <si>
    <t>2.2531</t>
  </si>
  <si>
    <t>http://images.salsify.com/image/upload/s--l-jTj7LA--/knmflhltli8d6rq5sdhs.jpg</t>
  </si>
  <si>
    <t>WOODEN FRAME - CORKED - NATURAL - 35X23 INCH</t>
  </si>
  <si>
    <t>CXM86-9996</t>
  </si>
  <si>
    <t>BOARD DUDES CORK BOARD - WOODEN FRAMED - NATURAL 35X23  INCH</t>
  </si>
  <si>
    <t>36.2500</t>
  </si>
  <si>
    <t>13.9861</t>
  </si>
  <si>
    <t>CYK39-9997</t>
  </si>
  <si>
    <t>BOARD DUDES DRY ERASE CALENDAR CORX MAGNETIC  22X18  INCH</t>
  </si>
  <si>
    <t>0.6496</t>
  </si>
  <si>
    <t>18.0000</t>
  </si>
  <si>
    <t>2.8701</t>
  </si>
  <si>
    <t>22.8701</t>
  </si>
  <si>
    <t>12.9786</t>
  </si>
  <si>
    <t>http://images.salsify.com/image/upload/s--iIbhKPim--/wjm14mvace9h5fzbvpkn.jpg</t>
  </si>
  <si>
    <t>CYL83-9997</t>
  </si>
  <si>
    <t>BOARD DUDES CORK BOARD - UNFRAMED 23 X 17  INCH</t>
  </si>
  <si>
    <t>18.2500</t>
  </si>
  <si>
    <t>12.4076</t>
  </si>
  <si>
    <t>CYM20-9997</t>
  </si>
  <si>
    <t>BOARD DUDES CHALK BOARD MAGNETIC 11.5 X 11.5  INCH</t>
  </si>
  <si>
    <t>13.2500</t>
  </si>
  <si>
    <t>3.1041</t>
  </si>
  <si>
    <t>FHD82-9665</t>
  </si>
  <si>
    <t>BOARD DUDES COMBO BOARD DISTRISTED WOOD 17X23  INCH</t>
  </si>
  <si>
    <t>3.2520</t>
  </si>
  <si>
    <t>11.8675</t>
  </si>
  <si>
    <t>DDT60-9998</t>
  </si>
  <si>
    <t>BOARD DUDES HOBBY CORK ROLL - 3/32 IN THICK 24 X 48  INCH</t>
  </si>
  <si>
    <t>9.0000</t>
  </si>
  <si>
    <t>6.2500</t>
  </si>
  <si>
    <t>25.1201</t>
  </si>
  <si>
    <t>6.4000</t>
  </si>
  <si>
    <t>http://images.salsify.com/image/upload/s--VXkURg6t--/jdvmoxmqqfuj8vyl8gkq.jpg</t>
  </si>
  <si>
    <t>CXY73-999B</t>
  </si>
  <si>
    <t>BOARD DUDES DRY ERASE MARKERS DOUBLE END 8  CT</t>
  </si>
  <si>
    <t>16.3701</t>
  </si>
  <si>
    <t>10.3701</t>
  </si>
  <si>
    <t>10.8908</t>
  </si>
  <si>
    <t>http://images.salsify.com/image/upload/s--BlMjGjhJ--/hhhok0vqcy2lovaemmju.jpg</t>
  </si>
  <si>
    <t>CXN60-9997</t>
  </si>
  <si>
    <t>BOARD DUDES CORK TILE -DARK 4 CT 12 X 12  INCH</t>
  </si>
  <si>
    <t>1.5000</t>
  </si>
  <si>
    <t>12.6201</t>
  </si>
  <si>
    <t>4.6407</t>
  </si>
  <si>
    <t>http://images.salsify.com/image/upload/s--VkT7eSvf--/s3qcyfououiss8jfgfmt.jpg</t>
  </si>
  <si>
    <t>DDY74-9998</t>
  </si>
  <si>
    <t>BOARD DUDES DRY ERASE CHORK COMBO BOARD MAGNETIC  22X18  INCH</t>
  </si>
  <si>
    <t>18.3752</t>
  </si>
  <si>
    <t>4.5000</t>
  </si>
  <si>
    <t>24.1252</t>
  </si>
  <si>
    <t>9.5504</t>
  </si>
  <si>
    <t>http://images.salsify.com/image/upload/s--UsZOtkNu--/p0rivu3g83jx7b3qb635.jpg</t>
  </si>
  <si>
    <t>CYC90-9998</t>
  </si>
  <si>
    <t>BOARD DUDES HOBBY CORK ROLL - 1/25 IN  THICK 12 X 24  INCH</t>
  </si>
  <si>
    <t>CXN36-9996</t>
  </si>
  <si>
    <t>BOARD DUDES CORK BOARD - WOODEN FRAMED - BLACK 35X22  INCH</t>
  </si>
  <si>
    <t>http://images.salsify.com/image/upload/s--QKwpg7Sa--/y9lxw9mq7omakmaqokgn.jpg</t>
  </si>
  <si>
    <t>CASE 85 PCS</t>
  </si>
  <si>
    <t>18559-4</t>
  </si>
  <si>
    <t>CRA-Z-ART AWESOME ART CASE 85  PCS</t>
  </si>
  <si>
    <t>http://images.salsify.com/image/upload/s--p_xODM7_--/oltjzrmscns65cvpe2pz.jpg</t>
  </si>
  <si>
    <t>SET 80 PCS</t>
  </si>
  <si>
    <t>11007-6</t>
  </si>
  <si>
    <t>CRA-Z-ART ART SET 80  PCS</t>
  </si>
  <si>
    <t>http://images.salsify.com/image/upload/s--CgFYUdeQ--/ethvbw9zvx3sbckku4yg.jpg</t>
  </si>
  <si>
    <t>10701-72</t>
  </si>
  <si>
    <t>CRA-Z-ART ARTIST BRUSHES, 100% NATURAL, 10  CT</t>
  </si>
  <si>
    <t>http://images.salsify.com/image/upload/s--o_LsilTV--/akwymrvpyk0pbm3oxsku.jpg</t>
  </si>
  <si>
    <t>25 CT</t>
  </si>
  <si>
    <t>10708-48</t>
  </si>
  <si>
    <t>CRA-Z-ART  PAINT BRUSHES 25  CT</t>
  </si>
  <si>
    <t>http://images.salsify.com/image/upload/s--5eLd2r2M--/dl4u8qtkngfi0yueeec0.jpg</t>
  </si>
  <si>
    <t>WASHABLE WATERCOLOR - 8 COLORS - 36 CT</t>
  </si>
  <si>
    <t>02401-36</t>
  </si>
  <si>
    <t>CRA-Z-ART 8 CT. WASHABLE WATERCOLOR 36 CT. 36  CT</t>
  </si>
  <si>
    <t>http://images.salsify.com/image/upload/s--ROa58Mct--/romohnfxa4xhoxug4rwf.jpg</t>
  </si>
  <si>
    <t>JUMBO CRAYONS - 8 COLORS - 200 CT</t>
  </si>
  <si>
    <t>74006-1</t>
  </si>
  <si>
    <t>CRA-Z-ART JUMBO CRAYON 8 COLOR  200  CT</t>
  </si>
  <si>
    <t>http://images.salsify.com/image/upload/s--KlfQV4FU--/nf7ctfqxxdzgbdqpyqfn.jpg</t>
  </si>
  <si>
    <t>CRAYONS - 8 COLORS - 400 CT</t>
  </si>
  <si>
    <t>74012-1</t>
  </si>
  <si>
    <t>CRA-Z-ART CRAYON 8 COLOR  400  CT</t>
  </si>
  <si>
    <t>http://images.salsify.com/image/upload/s--8J_yHA9g--/jhbmljtopqxuzl09vvcn.jpg</t>
  </si>
  <si>
    <t>CRAYONS - 8 COLORS - 800 CT</t>
  </si>
  <si>
    <t>74003-1</t>
  </si>
  <si>
    <t>CRA-Z-ART CRAYON 8 COLOR  800  CT</t>
  </si>
  <si>
    <t>http://images.salsify.com/image/upload/s--7Ex5GlVY--/a0gslzlgeq85dybueaoc.jpg</t>
  </si>
  <si>
    <t>CRAYONS - 16 COLORS - 800 CT</t>
  </si>
  <si>
    <t>74004-1</t>
  </si>
  <si>
    <t>CRA-Z-ART CRAYON 16 COLOR 800  CT</t>
  </si>
  <si>
    <t>http://images.salsify.com/image/upload/s--Z4jYi9P2--/pjr61pe535nrq9hn1x7o.jpg</t>
  </si>
  <si>
    <t>WASHABLE MARKERS - 10 COLORS - 200 CT</t>
  </si>
  <si>
    <t>74007-1</t>
  </si>
  <si>
    <t>CRA-Z-ART WASHABLE MARKERS 10 COLOR FINE  200  CT</t>
  </si>
  <si>
    <t>http://images.salsify.com/image/upload/s--wMl21rep--/hdao8uoxfngouhvxeczo.jpg</t>
  </si>
  <si>
    <t>COLOR PENCIL - 14 COLOR - 432 CT</t>
  </si>
  <si>
    <t>74002-1</t>
  </si>
  <si>
    <t>CRA-Z-ART COLORED PENCIL 14 COLOR 432  CT</t>
  </si>
  <si>
    <t>http://images.salsify.com/image/upload/s--yTdZlSAl--/gg4atzho9julaoereoim.jpg</t>
  </si>
  <si>
    <t>WASHABLE MARKERS - 16 COLORS - 256 CT</t>
  </si>
  <si>
    <t>74009-1</t>
  </si>
  <si>
    <t>CRA-Z-ART WASHABLE MARKERS BROADLINE 16 COLOR  256  CT</t>
  </si>
  <si>
    <t>http://images.salsify.com/image/upload/s--e9ZItA-t--/jrgrfpm6u9ii6c6vndxe.jpg</t>
  </si>
  <si>
    <t>COLOR PENCIL - 10 COLOR - 250 CT</t>
  </si>
  <si>
    <t>74001-1</t>
  </si>
  <si>
    <t>CRA-Z-ART COLORED PENCIL 10 COLOR 250  CT</t>
  </si>
  <si>
    <t>http://images.salsify.com/image/upload/s--_J9AmfmJ--/m8d6ubmw2ik8kpsjafpp.jpg</t>
  </si>
  <si>
    <t>WASHABLE MARKERS - 8 COLORS - 200 CT</t>
  </si>
  <si>
    <t>74008-1</t>
  </si>
  <si>
    <t>CRA-Z-ART WASHABLE MARKER BROADLINE  8 COLOR  200  CT</t>
  </si>
  <si>
    <t>http://images.salsify.com/image/upload/s--XgBMHk1K--/xjozi0uyqxjoutkpc3li.jpg</t>
  </si>
  <si>
    <t>10404-72</t>
  </si>
  <si>
    <t>CRA-Z-ART COLORED PENCILS 12  CT</t>
  </si>
  <si>
    <t>884920104044</t>
  </si>
  <si>
    <t>http://images.salsify.com/image/upload/s--RRAWh-O4--/fsoko0l8v1zcxwliz45p.jpg</t>
  </si>
  <si>
    <t>10403PDQ-24</t>
  </si>
  <si>
    <t xml:space="preserve">CRA-Z-ART COUNTER DISPLAY, 24 CT. COLORED PENCILS   </t>
  </si>
  <si>
    <t>72 CT</t>
  </si>
  <si>
    <t>10402-24</t>
  </si>
  <si>
    <t>CRA-Z-ART  COLORED PENCILS 72  CT</t>
  </si>
  <si>
    <t>884920104020</t>
  </si>
  <si>
    <t>http://images.salsify.com/image/upload/s--wVGExJ4I--/zvyygm8hczecazhdjsjk.jpg</t>
  </si>
  <si>
    <t>100 CT</t>
  </si>
  <si>
    <t>10465WM-10</t>
  </si>
  <si>
    <t>CRA-Z-ART  COLORED PENCILS 100  CT</t>
  </si>
  <si>
    <t>884920104655</t>
  </si>
  <si>
    <t>http://images.salsify.com/image/upload/s--5LtyRK52--/k2dqnfxmbqxgpu5z1xgr.jpg</t>
  </si>
  <si>
    <t>10484WM-36</t>
  </si>
  <si>
    <t>CRA-Z-ART  NEON COLORED PENCIL 12  CT</t>
  </si>
  <si>
    <t>884920104846</t>
  </si>
  <si>
    <t>http://images.salsify.com/image/upload/s--avyXi7cs--/ii1kxp3wtpwtlzz8ircp.jpg</t>
  </si>
  <si>
    <t>10432-48</t>
  </si>
  <si>
    <t>CRA-Z-ART  GLITTER COLORED PENCIL 8  CT</t>
  </si>
  <si>
    <t>884920104327</t>
  </si>
  <si>
    <t>http://images.salsify.com/image/upload/s--Cto3qcqz--/xlzex0e2it99ewxglfxk.jpg</t>
  </si>
  <si>
    <t>5 CT</t>
  </si>
  <si>
    <t>10419-24</t>
  </si>
  <si>
    <t>CRA-Z-ART JUMBO RAINBOW SWIRL COLORED PENCILS 5  CT</t>
  </si>
  <si>
    <t>884920104198</t>
  </si>
  <si>
    <t>http://images.salsify.com/image/upload/s--jJkTU7eW--/ueybvloee2hhxtjr2mgy.jpg</t>
  </si>
  <si>
    <t>10201-48</t>
  </si>
  <si>
    <t>CRA-Z-ART CRAYONS 24  CT</t>
  </si>
  <si>
    <t>TRIANGULAR 10 CT</t>
  </si>
  <si>
    <t>10252-48</t>
  </si>
  <si>
    <t>CRA-Z-ART TRIANGULAR CRAYONS 10  CT</t>
  </si>
  <si>
    <t>884920102521</t>
  </si>
  <si>
    <t>http://images.salsify.com/image/upload/s--mKsY6ts7--/r1byiuym3dydy0ug35ky.jpg</t>
  </si>
  <si>
    <t>64 CT</t>
  </si>
  <si>
    <t>10202-6</t>
  </si>
  <si>
    <t>CRA-Z-ART CRAYONS 64  CT</t>
  </si>
  <si>
    <t>884920102026</t>
  </si>
  <si>
    <t>http://images.salsify.com/image/upload/s--pEDICnXg--/ifckoluphbjp8bainmun.jpg</t>
  </si>
  <si>
    <t>WASHABLE 48 CT</t>
  </si>
  <si>
    <t>10276-24</t>
  </si>
  <si>
    <t>CRA-Z-ART WASHABLE CRAYONS 48  CT</t>
  </si>
  <si>
    <t>884920102767</t>
  </si>
  <si>
    <t>http://images.salsify.com/image/upload/s--bxLoCdA1--/mtna8ichdagqeibwfame.jpg</t>
  </si>
  <si>
    <t>96 CT</t>
  </si>
  <si>
    <t>10246-6</t>
  </si>
  <si>
    <t>CRA-Z-ART CRAYONS 96  CT</t>
  </si>
  <si>
    <t>884920102460</t>
  </si>
  <si>
    <t>http://images.salsify.com/image/upload/s--OewZ3UD6--/iwrvs4o1drvukvjd5i2g.jpg</t>
  </si>
  <si>
    <t>10508-21</t>
  </si>
  <si>
    <t>CRA-Z-ART 24CT BOLD N BRIGHT TWIST UP CRAYONS</t>
  </si>
  <si>
    <t>http://images.salsify.com/image/upload/s--EfXmuesf--/j06y1squogrryvz2cnhx.jpg</t>
  </si>
  <si>
    <t>16 CT</t>
  </si>
  <si>
    <t>10200WM-40</t>
  </si>
  <si>
    <t>CRA-Z-ART CRAYONS 16  CT</t>
  </si>
  <si>
    <t>884920102002</t>
  </si>
  <si>
    <t>http://images.salsify.com/image/upload/s--GqjWTOC0--/u6kwggfhjntf9ztlnrni.jpg</t>
  </si>
  <si>
    <t>WASHABLE JUMBO 16 CT</t>
  </si>
  <si>
    <t>10204-48</t>
  </si>
  <si>
    <t>CRA-Z-ART WASHABLE CRAYONS JUMBO 16  CT</t>
  </si>
  <si>
    <t>884920102040</t>
  </si>
  <si>
    <t>http://images.salsify.com/image/upload/s--9I63iRC1--/b9gutut3wf7wqxuzdi8b.jpg</t>
  </si>
  <si>
    <t>WASHABLE SUPER JUMBO 16 CT</t>
  </si>
  <si>
    <t>10272-24</t>
  </si>
  <si>
    <t>CRA-Z-ART WASHABLE CRAYONS SUPER JUMBO 16  CT</t>
  </si>
  <si>
    <t>884920102729</t>
  </si>
  <si>
    <t>http://images.salsify.com/image/upload/s--e2F5tmKt--/qhfqychiu5lofs1r3le1.jpg</t>
  </si>
  <si>
    <t>PARTY PACK - 12 CT</t>
  </si>
  <si>
    <t>10217-48</t>
  </si>
  <si>
    <t>CRA-Z-ART  PARTY PACK CRAYONS (4 CT) 12  CT</t>
  </si>
  <si>
    <t>884920102170</t>
  </si>
  <si>
    <t>http://images.salsify.com/image/upload/s--wNE9zAdz--/vz2ra2inmhq5wfy4rzsz.jpg</t>
  </si>
  <si>
    <t>FINGER PAINT</t>
  </si>
  <si>
    <t>8 CT - 4 OZ</t>
  </si>
  <si>
    <t>10973-4</t>
  </si>
  <si>
    <t xml:space="preserve">CRA-Z-ART 8CT - 4OZ CZA FINGER PAINT IN BOX   </t>
  </si>
  <si>
    <t>http://images.salsify.com/image/upload/s--3X6CQVX2--/vzqzcopmzxwikzoludmr.jpg</t>
  </si>
  <si>
    <t>WASHABLE SCHOOL - 4 OZ</t>
  </si>
  <si>
    <t>11302-48</t>
  </si>
  <si>
    <t>CRA-Z-ART WASHABLE SCHOOL GLUE 4  OZ</t>
  </si>
  <si>
    <t>884920113022</t>
  </si>
  <si>
    <t>5.70</t>
  </si>
  <si>
    <t>http://images.salsify.com/image/upload/s--dXfMQOCE--/kdf3yftgmlmsig6md010.jpg</t>
  </si>
  <si>
    <t>COLOR FADE STICK - 2 CT</t>
  </si>
  <si>
    <t>11320-48</t>
  </si>
  <si>
    <t>CRA-Z-ART COLOR FADE GLUE STICKS 2  CT</t>
  </si>
  <si>
    <t>884920113206</t>
  </si>
  <si>
    <t>http://images.salsify.com/image/upload/s--1-8K_iVP--/kiupsqzdmtlht6hhhzpr.jpg</t>
  </si>
  <si>
    <t>WASHABLE JUMBO STICK - 2 CT</t>
  </si>
  <si>
    <t>11306N-48</t>
  </si>
  <si>
    <t>CRA-Z-ART WASHABLE JUMBO GLUE STICKS 2  CT</t>
  </si>
  <si>
    <t>884920113060</t>
  </si>
  <si>
    <t>http://images.salsify.com/image/upload/s--RXIoCD6O--/q83pz5quiddrcqjwyihg.jpg</t>
  </si>
  <si>
    <t>COLORFUL STICK - 6 CT</t>
  </si>
  <si>
    <t>11315-48</t>
  </si>
  <si>
    <t>CRA-Z-ART COLORFUL GLUE STICKS 6  CT</t>
  </si>
  <si>
    <t>884920113152</t>
  </si>
  <si>
    <t>http://images.salsify.com/image/upload/s--s8KmcNUV--/zsfsjrrcjaym4tpixpzd.jpg</t>
  </si>
  <si>
    <t>SUPERTIP - 50 CT</t>
  </si>
  <si>
    <t>01328WM-14</t>
  </si>
  <si>
    <t>CRA-Z-ART SUPERTIP MARKER 50  CT</t>
  </si>
  <si>
    <t>884920013285</t>
  </si>
  <si>
    <t>http://images.salsify.com/image/upload/s--iP1TlfCB--/esnwehyrbkxsn2ykxgxg.jpg</t>
  </si>
  <si>
    <t>SUPERTIP - 20 CT</t>
  </si>
  <si>
    <t>01334WM-24</t>
  </si>
  <si>
    <t>CRA-Z-ART SUPERTIP MARKER 20  CT</t>
  </si>
  <si>
    <t>884920013346</t>
  </si>
  <si>
    <t>http://images.salsify.com/image/upload/s--bcUH7xQG--/m1e6k7dtbyocf9ns6adp.jpg</t>
  </si>
  <si>
    <t>BOLD N BRITE - 10 CT</t>
  </si>
  <si>
    <t>01329WM-20</t>
  </si>
  <si>
    <t>CRA-Z-ART BOLD N BRITE MARKERS 10  CT</t>
  </si>
  <si>
    <t>884920013292</t>
  </si>
  <si>
    <t>http://images.salsify.com/image/upload/s--Z-9bCLrT--/d8fopuhcuuudb8z7gaxy.jpg</t>
  </si>
  <si>
    <t>BROADLINE - 20 CT</t>
  </si>
  <si>
    <t>44402WM-20</t>
  </si>
  <si>
    <t>CRA-Z-ART BROADLINE MARKERS 20  CT</t>
  </si>
  <si>
    <t>884920444027</t>
  </si>
  <si>
    <t>http://images.salsify.com/image/upload/s--p8bIihoa--/xdkvr8ssigbptflfzgj5.jpg</t>
  </si>
  <si>
    <t>GLITTER AND GLAM - 10 CT</t>
  </si>
  <si>
    <t>01398-10</t>
  </si>
  <si>
    <t>CRA-Z-ART  10CT GLITTER AND METALLIC MARKERS</t>
  </si>
  <si>
    <t>http://images.salsify.com/image/upload/s--2ja7m1jP--/pmcb3r10saevc6dajgcj.jpg</t>
  </si>
  <si>
    <t>BOLD N BRIGHT - 20 CT</t>
  </si>
  <si>
    <t>01391-15</t>
  </si>
  <si>
    <t>CRA-Z-ART 20CT BOLD N BRIGHT MARKERS</t>
  </si>
  <si>
    <t>http://images.salsify.com/image/upload/s--xoNbccd9--/cawcsjyegnqhf2kc8xqf.jpg</t>
  </si>
  <si>
    <t>BROADLINE - WASHABLE - CLASSIC - 8 CT</t>
  </si>
  <si>
    <t>10000-24</t>
  </si>
  <si>
    <t>CRA-Z-ART BROADLINE MARKERS WASHABLE-CLASSIC    8  CT</t>
  </si>
  <si>
    <t>884920100008</t>
  </si>
  <si>
    <t>http://images.salsify.com/image/upload/s--Kqi411BG--/bxzvyrbifugqmivsdhde.jpg</t>
  </si>
  <si>
    <t>SUPERTIP - WASHABLE - 30 CT</t>
  </si>
  <si>
    <t>10013-48</t>
  </si>
  <si>
    <t>CRA-Z-ART SUPER TIP MARKER -WASHABLE 30  CT</t>
  </si>
  <si>
    <t>884920100138</t>
  </si>
  <si>
    <t>http://images.salsify.com/image/upload/s--TuuTK-uV--/i3e3renfnjj8nm5lvcmy.jpg</t>
  </si>
  <si>
    <t>BROADLINE - NEON - 8 CT</t>
  </si>
  <si>
    <t>10112-48</t>
  </si>
  <si>
    <t>CRA-Z-ART BROADLINE MARKERS - NEON 8  CT</t>
  </si>
  <si>
    <t>884920101128</t>
  </si>
  <si>
    <t>http://images.salsify.com/image/upload/s--x5Ymd56e--/i9q3ofhvjz9yi2p89uif.jpg</t>
  </si>
  <si>
    <t>FINELINE - WASHABLE - SUPERTIP - 10 CT</t>
  </si>
  <si>
    <t>10073-48</t>
  </si>
  <si>
    <t>CRA-Z-ART FINELINE SUPERTIP WASHABLE  10  CT</t>
  </si>
  <si>
    <t>884920100732</t>
  </si>
  <si>
    <t>http://images.salsify.com/image/upload/s--nJVNT6fu--/xklbjj7aqstiknmmcc0v.jpg</t>
  </si>
  <si>
    <t>BROADLINE - NON WASHABLE - 10 CT</t>
  </si>
  <si>
    <t>10094-24</t>
  </si>
  <si>
    <t>CRA-Z-ART BROADLINE MARKERS NON WASHABLE 10  CT</t>
  </si>
  <si>
    <t>884920100947</t>
  </si>
  <si>
    <t>http://images.salsify.com/image/upload/s--Gpf6QxNg--/xrcwcqdazpyzwlsklzfp.jpg</t>
  </si>
  <si>
    <t>GLITTER - 6 CT</t>
  </si>
  <si>
    <t>10050-24</t>
  </si>
  <si>
    <t>CRA-Z-ART GLITTER MARKERS 6  CT</t>
  </si>
  <si>
    <t>884920100503</t>
  </si>
  <si>
    <t>http://images.salsify.com/image/upload/s--r3ndpdbT--/iotrm4valvdgthbquban.jpg</t>
  </si>
  <si>
    <t>BROADLINE - 64 CT</t>
  </si>
  <si>
    <t>01342-12</t>
  </si>
  <si>
    <t>CRA-Z-ART BROADLINE MARKERS 64  CT</t>
  </si>
  <si>
    <t>884920013421</t>
  </si>
  <si>
    <t>BROADLINE - WASHABLE - KIDS - DRY ERASE - 10 CT</t>
  </si>
  <si>
    <t>10133-24</t>
  </si>
  <si>
    <t>CRA-Z-ART KIDS WASHABLE BROADLINE DRY ERASE MARKERS 10  CT</t>
  </si>
  <si>
    <t>884920101333</t>
  </si>
  <si>
    <t>http://images.salsify.com/image/upload/s--Ca0UraEn--/zrtib6kxy5nhdqaqaps1.jpg</t>
  </si>
  <si>
    <t>VIVID - 12 CT</t>
  </si>
  <si>
    <t>01331-24</t>
  </si>
  <si>
    <t>CRA-Z-ART VIVID MARKERS 12  CT</t>
  </si>
  <si>
    <t>884920013315</t>
  </si>
  <si>
    <t>SUPERTIP - DOUBLE ENDED - 10 CT</t>
  </si>
  <si>
    <t>10047-24</t>
  </si>
  <si>
    <t>CRA-Z-ART DOUBLE-ENDED SUPERTIP MARKERS 10  CT</t>
  </si>
  <si>
    <t>884920100473</t>
  </si>
  <si>
    <t>http://images.salsify.com/image/upload/s--UJ5Goq4e--/hpnigvxwxol0lsxdd3qo.jpg</t>
  </si>
  <si>
    <t>CHALK MARKERS - 6 CT</t>
  </si>
  <si>
    <t>10873-24</t>
  </si>
  <si>
    <t>CRA-Z-ART  CHALK MARKERS 6  CT</t>
  </si>
  <si>
    <t>884920108738</t>
  </si>
  <si>
    <t>http://images.salsify.com/image/upload/s--Ed9B--zN--/sl1qulvlvgjgenisf0vv.jpg</t>
  </si>
  <si>
    <t>10002PDQ-24</t>
  </si>
  <si>
    <t xml:space="preserve">CRA-Z-ART COUNTER DISPLAY, 10 CT. WASHABLE BROADLINE MARKERS, CLASSIC   </t>
  </si>
  <si>
    <t>CZA - YELLOW - NO. 2 - 14 CT - ASSORTMENT</t>
  </si>
  <si>
    <t>12000-48</t>
  </si>
  <si>
    <t xml:space="preserve"> 14CT YELLOW NO.2 PENCIL PACK W/ ERASER CAPS, GRIPS, SHARPENER, BLISTER CARD   </t>
  </si>
  <si>
    <t>884920120006</t>
  </si>
  <si>
    <t>http://images.salsify.com/image/upload/s--I0W5JTdY--/mufwthrhfkaa5potyxgh.jpg</t>
  </si>
  <si>
    <t>POSTER - 10 CT - 2 OZ</t>
  </si>
  <si>
    <t>10601-4</t>
  </si>
  <si>
    <t>CRA-Z-ART POSTER PAINT POTS- 2 OZ.   10  CT</t>
  </si>
  <si>
    <t>884920106017</t>
  </si>
  <si>
    <t>10694-6</t>
  </si>
  <si>
    <t>CRA-Z-ART POSTER PAINT SCENTED - 2 OZ 6  CT</t>
  </si>
  <si>
    <t>884920106949</t>
  </si>
  <si>
    <t>http://images.salsify.com/image/upload/s--pyBfxY5F--/choskgv2jdhtclns8lzx.jpg</t>
  </si>
  <si>
    <t>POSTER - STRIP</t>
  </si>
  <si>
    <t>10628-24</t>
  </si>
  <si>
    <t>CRA-Z-ART POSTER PAINT POTS  12  CT</t>
  </si>
  <si>
    <t>884920106284</t>
  </si>
  <si>
    <t>http://images.salsify.com/image/upload/s--F0o9YCS2--/sraklupyqzijoqrnkxza.jpg</t>
  </si>
  <si>
    <t>POSTER - 8 CT - 4 OZ</t>
  </si>
  <si>
    <t>02705-4</t>
  </si>
  <si>
    <t xml:space="preserve">CRA-Z-ART 8CT - 4OZ GLITTER POSTER PAINT BOX   </t>
  </si>
  <si>
    <t>http://images.salsify.com/image/upload/s--peuUI7im--/rjyernvdyddjinqzo4ry.jpg</t>
  </si>
  <si>
    <t>SCHOOL BOX</t>
  </si>
  <si>
    <t>CLEAR</t>
  </si>
  <si>
    <t>11445-6</t>
  </si>
  <si>
    <t>CRA-Z-ART SCHOOL BOX CLEAR 1  CT</t>
  </si>
  <si>
    <t>http://images.salsify.com/image/upload/s--sg9U9n2t--/u2dulhf5tflo5bza2ysm.jpg</t>
  </si>
  <si>
    <t>COLORS</t>
  </si>
  <si>
    <t>11411-6</t>
  </si>
  <si>
    <t>CRA-Z-ART SCHOOL BOX ASST COLORS 1  CT</t>
  </si>
  <si>
    <t>884920114111</t>
  </si>
  <si>
    <t>http://images.salsify.com/image/upload/s--ZbUeTrHX--/e8b1grsr3z1qc45yil8m.jpg</t>
  </si>
  <si>
    <t>SCHOOL CHALK</t>
  </si>
  <si>
    <t>COLOR 16 CT</t>
  </si>
  <si>
    <t>10801-48</t>
  </si>
  <si>
    <t>CRA-Z-ART CHALK - COLOR 16  CT</t>
  </si>
  <si>
    <t>884920108011</t>
  </si>
  <si>
    <t>http://images.salsify.com/image/upload/s--HShbTWqC--/yhxhckgoqcdi3wrdduog.jpg</t>
  </si>
  <si>
    <t>WHITE 16 COUNT</t>
  </si>
  <si>
    <t>10800-48</t>
  </si>
  <si>
    <t>CRA-Z-ART CHALK - WHITE 16  CT</t>
  </si>
  <si>
    <t>884920108004</t>
  </si>
  <si>
    <t>http://images.salsify.com/image/upload/s--agAkY4Ns--/p0jruco7fwvvnzsr5u0h.jpg</t>
  </si>
  <si>
    <t>VALUE KIT</t>
  </si>
  <si>
    <t>10874-24</t>
  </si>
  <si>
    <t xml:space="preserve">CRA-Z-ART CHALK AND ERASER VALUE KIT    </t>
  </si>
  <si>
    <t>884920108745</t>
  </si>
  <si>
    <t>http://images.salsify.com/image/upload/s--ENrQrQ0m--/hqfzt0p8pnxswo7hxtqu.jpg</t>
  </si>
  <si>
    <t>ERASER</t>
  </si>
  <si>
    <t>11428-12</t>
  </si>
  <si>
    <t xml:space="preserve">CRA-Z-ART FELT ERASER   </t>
  </si>
  <si>
    <t>884920114289</t>
  </si>
  <si>
    <t>http://images.salsify.com/image/upload/s--NK8JAgRD--/oserreu5rm9oc3evopxg.jpg</t>
  </si>
  <si>
    <t>RED 32 OZ</t>
  </si>
  <si>
    <t>76008-6</t>
  </si>
  <si>
    <t>CRA-Z-ART TEMPERA PAINT RED 32  OZ</t>
  </si>
  <si>
    <t>http://images.salsify.com/image/upload/s--e3X3VgQi--/dl19y8dca70ii2sutuiz.jpg</t>
  </si>
  <si>
    <t>BLACK 32 OZ</t>
  </si>
  <si>
    <t>76013-6</t>
  </si>
  <si>
    <t>CRA-Z-ART TEMPERA PAINT BLACK 32  OZ</t>
  </si>
  <si>
    <t>http://images.salsify.com/image/upload/s--yf2BfCL5--/p6bqgrhzdrlocp44d9fu.jpg</t>
  </si>
  <si>
    <t>BLUE 32 OZ</t>
  </si>
  <si>
    <t>76007-6</t>
  </si>
  <si>
    <t>CRA-Z-ART TEMPERA PAINT BLUE 32  OZ</t>
  </si>
  <si>
    <t>http://images.salsify.com/image/upload/s--H4PE_0lp--/lkbfp1ughzuparcs3rh9.jpg</t>
  </si>
  <si>
    <t>WHITE 32 OZ</t>
  </si>
  <si>
    <t>76011-6</t>
  </si>
  <si>
    <t>CRA-Z-ART TEMPERA PAINT WHITE 32  OZ</t>
  </si>
  <si>
    <t>http://images.salsify.com/image/upload/s--IZ6LagQL--/xnk5cgkz6lwq5ndxwtd0.jpg</t>
  </si>
  <si>
    <t>KIDS - BLACK - 16 OZ</t>
  </si>
  <si>
    <t>10629-6</t>
  </si>
  <si>
    <t>CRA-Z-ART WASHABLE  KIDS PAINT BLACK 16  OZ</t>
  </si>
  <si>
    <t>884920106291</t>
  </si>
  <si>
    <t>http://images.salsify.com/image/upload/s--bo1wNv9K--/m9jgoju3kpr7i6umct3i.jpg</t>
  </si>
  <si>
    <t>KIDS - BLUE - 16 OZ</t>
  </si>
  <si>
    <t>10631-6</t>
  </si>
  <si>
    <t>CRA-Z-ART WASHABLE  KIDS PAINT BLUE 16  OZ</t>
  </si>
  <si>
    <t>884920106314</t>
  </si>
  <si>
    <t>http://images.salsify.com/image/upload/s--N1uKnyAN--/n9lpxpq2l9kehnht1rgp.jpg</t>
  </si>
  <si>
    <t>KIDS - WHITE - 128 OZ</t>
  </si>
  <si>
    <t>76012-2</t>
  </si>
  <si>
    <t>CRA-Z-ART WASHABLE KIDS PAINT WHITE 128  OZ</t>
  </si>
  <si>
    <t>http://images.salsify.com/image/upload/s--wbZ_ragI--/fhrssussar8n8j6uolhm.jpg</t>
  </si>
  <si>
    <t>KIDS - BLACK - 128 OZ</t>
  </si>
  <si>
    <t>76017-2</t>
  </si>
  <si>
    <t>CRA-Z-ART WASHABLE KIDS PAINT BLACK 128  OZ</t>
  </si>
  <si>
    <t>http://images.salsify.com/image/upload/s--bw-jIzSo--/e1n14km1tebyfes8w734.jpg</t>
  </si>
  <si>
    <t>KIDS - BLUE - 128 OZ</t>
  </si>
  <si>
    <t>76003-2</t>
  </si>
  <si>
    <t>CRA-Z-ART WASHABLE KIDS PAINT BLUE 128  OZ</t>
  </si>
  <si>
    <t>http://images.salsify.com/image/upload/s--GoHx1BgL--/wfmb3cq37hhpcgcozxlo.jpg</t>
  </si>
  <si>
    <t>KIDS - YELLOW - 128 OZ</t>
  </si>
  <si>
    <t>76004-2</t>
  </si>
  <si>
    <t>CRA-Z-ART WASHABLE KIDS PAINT YELLOW 128  OZ</t>
  </si>
  <si>
    <t>http://images.salsify.com/image/upload/s--fZVL512p--/uufnkavrs0ha5cu1te6l.jpg</t>
  </si>
  <si>
    <t>KIDS - GREEN - 128 OZ</t>
  </si>
  <si>
    <t>76001-2</t>
  </si>
  <si>
    <t>CRA-Z-ART WASHABLE KIDS PAINT GREEN 128  OZ</t>
  </si>
  <si>
    <t>http://images.salsify.com/image/upload/s--TIEeY8Ve--/mgbh1oxlalnfwyui0map.jpg</t>
  </si>
  <si>
    <t>KIDS - PURPLE - 128 OZ</t>
  </si>
  <si>
    <t>76002-2</t>
  </si>
  <si>
    <t>CRA-Z-ART WASHABLE KIDS PAINT PURPLE 128  OZ</t>
  </si>
  <si>
    <t>http://images.salsify.com/image/upload/s--miOjAD2X--/oouz1phtbapeunxipyrs.jpg</t>
  </si>
  <si>
    <t>KIDS - ORANGE - 128 OZ</t>
  </si>
  <si>
    <t>76016-2</t>
  </si>
  <si>
    <t>CRA-Z-ART WASHABLE KIDS PAINT ORANGE 128  OZ</t>
  </si>
  <si>
    <t>http://images.salsify.com/image/upload/s--pcvyc9sS--/emvpkggwojmontky4svh.jpg</t>
  </si>
  <si>
    <t xml:space="preserve">WRITING </t>
  </si>
  <si>
    <t>ACETATE BOX - HAPPY BIRTHDAY</t>
  </si>
  <si>
    <t>80191-48</t>
  </si>
  <si>
    <t xml:space="preserve">HAPPY BIRTHDAY PENCILS, 30 CT. ACETATE BOX, 6PCS PER INNER, 8 INNERS PER MASTER </t>
  </si>
  <si>
    <t>072348801915</t>
  </si>
  <si>
    <t>ACETATE BOX - REWARD</t>
  </si>
  <si>
    <t>80192-48</t>
  </si>
  <si>
    <t>REWARD PENCILS, 30 CT., ACETATE BOX, 6PCS PER INNER, 8 INNERS PER MASTER</t>
  </si>
  <si>
    <t>072348801922</t>
  </si>
  <si>
    <t>POLYBAGS -  FUNTASTIC</t>
  </si>
  <si>
    <t>80185-72</t>
  </si>
  <si>
    <t>FUNTASTIC TOPPERS, 36 PCS IN POLYBAG, 2 POLY BAGS PER MASTER 72 - 3 DESIGNS, 2-PRINTS PER DESIGN, 6PC PER DESIGN</t>
  </si>
  <si>
    <t>072348801854</t>
  </si>
  <si>
    <t>POLYBAGS - FRUITS</t>
  </si>
  <si>
    <t>80205-72</t>
  </si>
  <si>
    <t>FRUITS - 3 FRUIT DESIGNS, 12 OF EACH PRINT PER BAG, 3 PRINTS, 36PC PER POLY BAG, 2 POLY BAGS PER MASTER</t>
  </si>
  <si>
    <t>072348802059</t>
  </si>
  <si>
    <t>POLYBAGS - UNICORN</t>
  </si>
  <si>
    <t>80206-72</t>
  </si>
  <si>
    <t>UNICORN - 3 UNICORN DESIGNS, 12 OF EACH PRINT PER BAG, 3 PRINTS, 36PC PER POLY BAG, 2 POLY BAGS PER MASTER</t>
  </si>
  <si>
    <t>072348802066</t>
  </si>
  <si>
    <t>POLYBAGS - DINOSAUR</t>
  </si>
  <si>
    <t>80207-72</t>
  </si>
  <si>
    <t>DINOSAURS - 3 DINO DESIGNS, 12 OF EACH PRINT PER BAG, 3 PRINTS, 36PC PER POLY BAG, 2 POLY BAGS PER MASTER</t>
  </si>
  <si>
    <t>072348802073</t>
  </si>
  <si>
    <t>RAVEN BLACK 32 OZ</t>
  </si>
  <si>
    <t>16727-6</t>
  </si>
  <si>
    <t>ROSEART ACRYLIC PAINT RAVEN BLACK 32  OZ</t>
  </si>
  <si>
    <t>http://images.salsify.com/image/upload/s--l47IzHkC--/n8st8nryrederndlsubz.jpg</t>
  </si>
  <si>
    <t>8 OZ - 8 COLOR SET</t>
  </si>
  <si>
    <t>83063-1</t>
  </si>
  <si>
    <t>ROSEART ACRYLIC PAINT 8OZ 8 COLOR SET</t>
  </si>
  <si>
    <t>SUNLIGHT YELLOW 32 OZ</t>
  </si>
  <si>
    <t>16730-6</t>
  </si>
  <si>
    <t>ROSEART ACRYLIC PAINT SUNLIGHT YELLOW 32  OZ</t>
  </si>
  <si>
    <t>http://images.salsify.com/image/upload/s--SEXqDQke--/afnu55a4acdetzgrwfxw.jpg</t>
  </si>
  <si>
    <t>ULTRAMARINE BLUE 32 OZ</t>
  </si>
  <si>
    <t>16732-6</t>
  </si>
  <si>
    <t>ROSEART ACRYLIC PAINT ULTRAMARINE BLUE 32  OZ</t>
  </si>
  <si>
    <t>http://images.salsify.com/image/upload/s--OV2mlgnp--/itnu1cbsw6doa72jb0vv.jpg</t>
  </si>
  <si>
    <t>BLACK AND WHITE 16 OZ</t>
  </si>
  <si>
    <t>83062-1</t>
  </si>
  <si>
    <t>ROSEART ACRYLIC PAINT 16OZ BLACK &amp; WHITE</t>
  </si>
  <si>
    <t>64 OZ - 6 COLOR SET</t>
  </si>
  <si>
    <t>83029-1</t>
  </si>
  <si>
    <t>ROSEART ACRYLIC PAINT 64OZ 6 COLOR SET</t>
  </si>
  <si>
    <t>SNOW WHITE 64 OZ</t>
  </si>
  <si>
    <t>83023-6</t>
  </si>
  <si>
    <t>ROSEART ACRYLIC PAINT SNOW WHITE 64OZ</t>
  </si>
  <si>
    <t>DFB58-9997</t>
  </si>
  <si>
    <t>ROSEART COLOR PENCILS - MINI 24  CT</t>
  </si>
  <si>
    <t>7.0000</t>
  </si>
  <si>
    <t>0.3465</t>
  </si>
  <si>
    <t>4.3465</t>
  </si>
  <si>
    <t>5.6201</t>
  </si>
  <si>
    <t>10.1192</t>
  </si>
  <si>
    <t>TUBES - 12 CT</t>
  </si>
  <si>
    <t>83001-6</t>
  </si>
  <si>
    <t>ROSEART PREMIUM ACRYLIC PAINT TUBES  .4OZ (12ML)  12  CT</t>
  </si>
  <si>
    <t>http://images.salsify.com/image/upload/s--kUF9VuRn--/irolicmefghdke1khbsd.jpg</t>
  </si>
  <si>
    <t>CHALK</t>
  </si>
  <si>
    <t>CHALK - 24 CT</t>
  </si>
  <si>
    <t>83405-24</t>
  </si>
  <si>
    <t>ROSEART PREMIUM CHALK PASTELS 24  CT</t>
  </si>
  <si>
    <t>http://images.salsify.com/image/upload/s--TzduiGw3--/tznxhqqiqc4bplfblbc3.png</t>
  </si>
  <si>
    <t>WATERCOLOR PENCIL</t>
  </si>
  <si>
    <t>84402-24</t>
  </si>
  <si>
    <t>ROSEART PREMIUM SOFT CORE WATERCOLOR PENCIL TIN  24  CT</t>
  </si>
  <si>
    <t>884920844025</t>
  </si>
  <si>
    <t>http://images.salsify.com/image/upload/s--DhanBr-q--/nofiadh5wnd9pk5500zo.jpg</t>
  </si>
  <si>
    <t>OIL PAINT</t>
  </si>
  <si>
    <t>TUBES - .4 OZ - 24 CT</t>
  </si>
  <si>
    <t>83403-6</t>
  </si>
  <si>
    <t>ROSEART PREMIUM OIL PAINT TUBES  .4OZ (12ML)  24  CT</t>
  </si>
  <si>
    <t>884920834033</t>
  </si>
  <si>
    <t>http://images.salsify.com/image/upload/s--acEGp7s6--/qbfjnqbc4coqwbiil9j3.jpg</t>
  </si>
  <si>
    <t>TUBES - .4 OZ - 12 CT</t>
  </si>
  <si>
    <t>83402-6</t>
  </si>
  <si>
    <t>ROSEART PREMIUM OIL PAINT TUBES  .4OZ (12ML)  12  CT</t>
  </si>
  <si>
    <t>884920834026</t>
  </si>
  <si>
    <t>http://images.salsify.com/image/upload/s--yoCQp3g1--/wv0y1jxkqpdzaxev3kne.jpg</t>
  </si>
  <si>
    <t>MULTIPACKS</t>
  </si>
  <si>
    <t>ERASERS - 5 CT</t>
  </si>
  <si>
    <t>80118-48</t>
  </si>
  <si>
    <t>SCRIBBLE STUFF 15CT ERASER MULTI PACK 5 PENCILS, 10 ERASER CUPS</t>
  </si>
  <si>
    <t>072348801189</t>
  </si>
  <si>
    <t>http://images.salsify.com/image/upload/s--5BAjrMBt--/xybhbnzfj19grsf87vax.jpg</t>
  </si>
  <si>
    <t>SS - FASHION - GALAXY - 12 CT</t>
  </si>
  <si>
    <t>80063-48</t>
  </si>
  <si>
    <t xml:space="preserve">SCRIBBLE STUFF  12CT FASHION PENCIL PACK GALAXY </t>
  </si>
  <si>
    <t>072348800635</t>
  </si>
  <si>
    <t>http://images.salsify.com/image/upload/s--0UNGxllk--/ewothfpwmwskrexzuq1m.jpg</t>
  </si>
  <si>
    <t>SS - FASHION - RAIBOW - 12 CT</t>
  </si>
  <si>
    <t>80062-48</t>
  </si>
  <si>
    <t>SCRIBBLE STUFF 12CT FASHION PENCIL PACK   RAINBOW SWIRL</t>
  </si>
  <si>
    <t>072348800628</t>
  </si>
  <si>
    <t>http://images.salsify.com/image/upload/s--8uk2OeZi--/aqrie44gobv6u8bvwcsu.jpg</t>
  </si>
  <si>
    <t>SS - CLAMSHELL - 24 CT</t>
  </si>
  <si>
    <t>FTY88-9993</t>
  </si>
  <si>
    <t xml:space="preserve">SCRIBBLE STUFF 24CT GEL PEN IN CLAMSHELL </t>
  </si>
  <si>
    <t>2 08 87961 65429 9</t>
  </si>
  <si>
    <t>1 08 87961 65429 2</t>
  </si>
  <si>
    <t>http://images.salsify.com/image/upload/s--yiB1oTEX--/fvljqxzrphl9yw3znrgq.png</t>
  </si>
  <si>
    <t>SS - FELT TIP - RETRACTABLE - BRIGHTS - 10 CT</t>
  </si>
  <si>
    <t>80049-48</t>
  </si>
  <si>
    <t>SCRIBBLE STUFF 10CT RETRACTABLE FELT BRIGHTS:</t>
  </si>
  <si>
    <t>072348800499</t>
  </si>
  <si>
    <t>http://images.salsify.com/image/upload/s--I47KTqae--/ypai3sbfyfhmxqoh9hso.jpg</t>
  </si>
  <si>
    <t>SS - GEL - RAINBOW -8 CT</t>
  </si>
  <si>
    <t>FTY94-9993</t>
  </si>
  <si>
    <t>SCRIBBLE STUFF 8CT RAINBOW GEL PENS</t>
  </si>
  <si>
    <t>1 08 87961 65428 5</t>
  </si>
  <si>
    <t>http://images.salsify.com/image/upload/s--ATy7tli0--/pcsgcvlhwdtinbyntpc1.png</t>
  </si>
  <si>
    <t>SS - GEL - ACETATE - 24 CT</t>
  </si>
  <si>
    <t>FXF86-9993</t>
  </si>
  <si>
    <t xml:space="preserve">SCRIBBLE STUFF 24CT GEL PEN ACETATE BOX </t>
  </si>
  <si>
    <t>2 08 87961 69008 2</t>
  </si>
  <si>
    <t>1 08 87961 69008 5</t>
  </si>
  <si>
    <t>http://images.salsify.com/image/upload/s--FuoB1h_k--/tugknd7yezkxz9rn5a1e.jpg</t>
  </si>
  <si>
    <t>SS - PERFECT TOUCH - RETRACTABLE - 5 CT</t>
  </si>
  <si>
    <t>80059-48</t>
  </si>
  <si>
    <t>SCRIBBLE STUFF 5CT RETRACTABLE PERFECT TOUCH</t>
  </si>
  <si>
    <t>072348800598</t>
  </si>
  <si>
    <t>STEALTH - GEL - RETRACTABLE - BLACK - 12 CT</t>
  </si>
  <si>
    <t>81004-48</t>
  </si>
  <si>
    <t>STEALTH</t>
  </si>
  <si>
    <t>STEALTH FX RETRACTABLE 12CT. GEL PEN PLASTIC BARREL BLACK INK</t>
  </si>
  <si>
    <t>072348810047</t>
  </si>
  <si>
    <t>http://images.salsify.com/image/upload/s--GKHdbosq--/zdwvtgzthvj2gbesnaqt.jpg</t>
  </si>
  <si>
    <t>STEALTH - GEL - RETRACTABLE - BLACK - BLUE - RED - 4 CT</t>
  </si>
  <si>
    <t>81026-48</t>
  </si>
  <si>
    <t>STEALTH RETRACTABLE  4CT GEL PEN PLASTIC BARREL BLACK, BLUE AND RED INK</t>
  </si>
  <si>
    <t>072348810269</t>
  </si>
  <si>
    <t>STEALTH - GEL - RETRACTABLE - BLACK - 2 CT</t>
  </si>
  <si>
    <t>81005-48</t>
  </si>
  <si>
    <t>STEALTH RETRACTABLE 2CT. GEL PEN PLASTIC BARREL BLACK INK</t>
  </si>
  <si>
    <t>072348810054</t>
  </si>
  <si>
    <t>STEALTH - GEL - RETRACTABLE - ASSORTMENT - 12 CT</t>
  </si>
  <si>
    <t>81013-48</t>
  </si>
  <si>
    <t>STEALTH FX RETRACTABLE 12CT. GEL PEN PLASTIC BARREL INK MATCHES RINGS</t>
  </si>
  <si>
    <t>072348810139</t>
  </si>
  <si>
    <t>10455-24</t>
  </si>
  <si>
    <t>TIMELESS CREATIONS  36 CT COLORED PENCILS 36  CT</t>
  </si>
  <si>
    <t>884920104556</t>
  </si>
  <si>
    <t>http://images.salsify.com/image/upload/s--YwdZTJln--/zxivo0cd2kwryxpqdyyj.jpg</t>
  </si>
  <si>
    <t>64045PDQ-12</t>
  </si>
  <si>
    <t xml:space="preserve">TIMELESS CREATIONS   STAIN GLASS BIRD COLORING BOOK 64 PAGES   </t>
  </si>
  <si>
    <t>http://images.salsify.com/image/upload/s--vVcTj7e6--/n6t04qhvc5pmeo4nslsy.jpg</t>
  </si>
  <si>
    <t>64044PDQ-12</t>
  </si>
  <si>
    <t xml:space="preserve">TIMELESS CREATIONS  FOLLOW YOUR DREAMS COLORING BOOK 64 PAGES   </t>
  </si>
  <si>
    <t>http://images.salsify.com/image/upload/s--74CuYY2D--/fs70frfnn8efabw7ysu9.jpg</t>
  </si>
  <si>
    <t>COLORING CASE</t>
  </si>
  <si>
    <t>COLORING</t>
  </si>
  <si>
    <t>64000-4</t>
  </si>
  <si>
    <t xml:space="preserve">TIMELESS CREATIONS  COLORING CASE   </t>
  </si>
  <si>
    <t>884920640009</t>
  </si>
  <si>
    <t>NEON COLORING</t>
  </si>
  <si>
    <t>16352-4</t>
  </si>
  <si>
    <t xml:space="preserve">TIMELESS CREATIONS  NEON COLORING CASE   </t>
  </si>
  <si>
    <t>884920163522</t>
  </si>
  <si>
    <t>http://images.salsify.com/image/upload/s--oBcN08mq--/lueds6kedxlnnxgtl63n.jpg</t>
  </si>
  <si>
    <t>USA GOLD - YELLOW - 12 CT</t>
  </si>
  <si>
    <t>DDR56-999A-P</t>
  </si>
  <si>
    <t>USA GOLD YELLOW PENCIL 12  CT</t>
  </si>
  <si>
    <t>072348412098</t>
  </si>
  <si>
    <t>1 00 72348 41209 5</t>
  </si>
  <si>
    <t>http://images.salsify.com/image/upload/s--RDXN2VDe--/pfq07arrpzbzhvn64atv.jpg</t>
  </si>
  <si>
    <t>USA GOLD - YELLOW - SHARPENED -  96 CT</t>
  </si>
  <si>
    <t>85800-24</t>
  </si>
  <si>
    <t>USA GOLD YELLOW PENCILS PRE SHARPENED 96  CT</t>
  </si>
  <si>
    <t>072348858001</t>
  </si>
  <si>
    <t>http://images.salsify.com/image/upload/s--Y4HFM772--/t2oxe0epipfigu2eatkr.jpg</t>
  </si>
  <si>
    <t>USA GOLD - NATURAL - SHARPENED - 36 CT</t>
  </si>
  <si>
    <t>85809-24</t>
  </si>
  <si>
    <t>USA GOLD 36CT NATURAL PENCILS SHARPENED</t>
  </si>
  <si>
    <t>0 72348 85809 4</t>
  </si>
  <si>
    <t>http://images.salsify.com/image/upload/s--lzvgN_fS--/pklc7uhjcpgayx86otc8.jpg</t>
  </si>
  <si>
    <t>USA GOLD - SHARPENED - JUMBO - 2 CT</t>
  </si>
  <si>
    <t>DTN77-9993</t>
  </si>
  <si>
    <t>USA GOLD JUMBO PENCILS SHARP 2  CT</t>
  </si>
  <si>
    <t>1 08 87961 36136 7</t>
  </si>
  <si>
    <t>http://images.salsify.com/image/upload/s--MCLiMkEq--/yncaifhmuwtmpmsofmi9.jpg</t>
  </si>
  <si>
    <t>USA GOLD - NATURAL - SHARPENED - 48 CT</t>
  </si>
  <si>
    <t>85806-24</t>
  </si>
  <si>
    <t>USA GOLD 48CT NATURAL PENCILS SHARPENED</t>
  </si>
  <si>
    <t>0 72348 85806 3</t>
  </si>
  <si>
    <t>http://images.salsify.com/image/upload/s--uf59zy4w--/wkst0mle5izfbfi2kvxm.jpg</t>
  </si>
  <si>
    <t>USA GOLD - BLACK - 48 CT</t>
  </si>
  <si>
    <t>85808-24</t>
  </si>
  <si>
    <t>USA GOLD 48CT BLACK PENCILS SHARPENED</t>
  </si>
  <si>
    <t>0 72348 85808 7</t>
  </si>
  <si>
    <t>http://images.salsify.com/image/upload/s--mSW6qXct--/kxp7ow7drhvbvj1knlgb.jpg</t>
  </si>
  <si>
    <t>USA GOLD - BLACK - 36 CT</t>
  </si>
  <si>
    <t>85807-24</t>
  </si>
  <si>
    <t>USA GOLD 36CT BLACK PENCILS SHARPENED</t>
  </si>
  <si>
    <t>0 72348 85807 0</t>
  </si>
  <si>
    <t>http://images.salsify.com/image/upload/s--zMeSYLb---/cbygwyhnbup6ptfmditt.jpg</t>
  </si>
  <si>
    <t>PUZZLES</t>
  </si>
  <si>
    <t>GAMES</t>
  </si>
  <si>
    <t>WHEN PIGS FLY!</t>
  </si>
  <si>
    <t>72000-3</t>
  </si>
  <si>
    <t>ROSEART WHEN PIGS FLY!</t>
  </si>
  <si>
    <t>http://images.salsify.com/image/upload/s--A2-itHCq--/dxf7j6rgvmldgqtzgrha.jpg</t>
  </si>
  <si>
    <t>STRAWBERRY SHORTCAKE</t>
  </si>
  <si>
    <t>ROSEART STRAWBERRY SHORTCAKE 300 PCS</t>
  </si>
  <si>
    <t>HOLIDAY</t>
  </si>
  <si>
    <t>RELIGIOUS</t>
  </si>
  <si>
    <t xml:space="preserve">ROSEART 12 DAY ADVENT CALENDAR </t>
  </si>
  <si>
    <t>SIGNATURE ART</t>
  </si>
  <si>
    <t>100 PCS</t>
  </si>
  <si>
    <t>ROSEART UNITED STATES OF AMERICA MAP 100 PCS</t>
  </si>
  <si>
    <t>4895145410502</t>
  </si>
  <si>
    <t>24 PCS</t>
  </si>
  <si>
    <t>ROSEART PEANUTS FLOOR PUZZLE PLAYSET 24 PCS</t>
  </si>
  <si>
    <t>50 PCS</t>
  </si>
  <si>
    <t>ROSEART PEANUTS MINI SHAPED PUZZLE 50PCS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</si>
</sst>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7" formatCode="0.0%"/>
    <numFmt numFmtId="168" formatCode="#,##0.##;\-#,##0.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97">
    <xf numFmtId="0" fontId="0" fillId="0" borderId="0" xfId="0"/>
    <xf numFmtId="0" fontId="4" fillId="2" borderId="1" xfId="4" applyFont="1" applyFill="1" applyBorder="1" applyAlignment="1" applyProtection="1">
      <alignment horizontal="center" vertical="center"/>
      <protection locked="0"/>
    </xf>
    <xf numFmtId="0" fontId="6" fillId="3" borderId="1" xfId="5" applyFont="1" applyFill="1" applyBorder="1" applyAlignment="1" applyProtection="1">
      <alignment horizontal="center" vertical="center"/>
      <protection locked="0"/>
    </xf>
    <xf numFmtId="0" fontId="6" fillId="3" borderId="1" xfId="5" applyFont="1" applyFill="1" applyBorder="1" applyAlignment="1" applyProtection="1">
      <alignment horizontal="left" vertical="center"/>
      <protection locked="0"/>
    </xf>
    <xf numFmtId="1" fontId="6" fillId="3" borderId="1" xfId="5" applyNumberFormat="1" applyFont="1" applyFill="1" applyBorder="1" applyAlignment="1" applyProtection="1">
      <alignment horizontal="center" vertical="center"/>
      <protection locked="0"/>
    </xf>
    <xf numFmtId="0" fontId="6" fillId="4" borderId="1" xfId="5" applyFont="1" applyFill="1" applyBorder="1" applyAlignment="1" applyProtection="1">
      <alignment horizontal="center" vertical="center"/>
      <protection locked="0"/>
    </xf>
    <xf numFmtId="44" fontId="6" fillId="4" borderId="1" xfId="2" applyFont="1" applyFill="1" applyBorder="1" applyAlignment="1" applyProtection="1">
      <alignment horizontal="center" vertical="center"/>
      <protection locked="0"/>
    </xf>
    <xf numFmtId="0" fontId="6" fillId="5" borderId="1" xfId="1" applyNumberFormat="1" applyFont="1" applyFill="1" applyBorder="1" applyAlignment="1" applyProtection="1">
      <alignment horizontal="center" vertical="center"/>
      <protection locked="0"/>
    </xf>
    <xf numFmtId="2" fontId="6" fillId="0" borderId="1" xfId="5" applyNumberFormat="1" applyFont="1" applyBorder="1" applyAlignment="1" applyProtection="1">
      <alignment horizontal="center" vertical="center"/>
      <protection locked="0"/>
    </xf>
    <xf numFmtId="2" fontId="6" fillId="6" borderId="1" xfId="5" applyNumberFormat="1" applyFont="1" applyFill="1" applyBorder="1" applyAlignment="1" applyProtection="1">
      <alignment horizontal="center" vertical="center"/>
      <protection locked="0"/>
    </xf>
    <xf numFmtId="1" fontId="6" fillId="7" borderId="1" xfId="5" applyNumberFormat="1" applyFont="1" applyFill="1" applyBorder="1" applyAlignment="1" applyProtection="1">
      <alignment horizontal="center" vertical="center"/>
      <protection locked="0"/>
    </xf>
    <xf numFmtId="164" fontId="6" fillId="7" borderId="1" xfId="5" applyNumberFormat="1" applyFont="1" applyFill="1" applyBorder="1" applyAlignment="1" applyProtection="1">
      <alignment horizontal="center" vertical="center"/>
      <protection locked="0"/>
    </xf>
    <xf numFmtId="0" fontId="6" fillId="8" borderId="1" xfId="5" applyFont="1" applyFill="1" applyBorder="1" applyAlignment="1" applyProtection="1">
      <alignment horizontal="center" vertical="center"/>
      <protection locked="0"/>
    </xf>
    <xf numFmtId="2" fontId="6" fillId="8" borderId="1" xfId="5" applyNumberFormat="1" applyFont="1" applyFill="1" applyBorder="1" applyAlignment="1" applyProtection="1">
      <alignment horizontal="center" vertical="center"/>
      <protection locked="0"/>
    </xf>
    <xf numFmtId="165" fontId="6" fillId="8" borderId="1" xfId="5" applyNumberFormat="1" applyFont="1" applyFill="1" applyBorder="1" applyAlignment="1" applyProtection="1">
      <alignment horizontal="center" vertical="center"/>
      <protection locked="0"/>
    </xf>
    <xf numFmtId="1" fontId="6" fillId="8" borderId="1" xfId="5" applyNumberFormat="1" applyFont="1" applyFill="1" applyBorder="1" applyAlignment="1" applyProtection="1">
      <alignment horizontal="center" vertical="center"/>
      <protection locked="0"/>
    </xf>
    <xf numFmtId="2" fontId="6" fillId="8" borderId="1" xfId="5" applyNumberFormat="1" applyFont="1" applyFill="1" applyBorder="1" applyAlignment="1" applyProtection="1">
      <alignment horizontal="left" vertical="center"/>
      <protection locked="0"/>
    </xf>
    <xf numFmtId="2" fontId="6" fillId="9" borderId="1" xfId="5" applyNumberFormat="1" applyFont="1" applyFill="1" applyBorder="1" applyAlignment="1" applyProtection="1">
      <alignment horizontal="center" vertical="center"/>
      <protection locked="0"/>
    </xf>
    <xf numFmtId="14" fontId="4" fillId="2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6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left" vertical="center"/>
      <protection locked="0"/>
    </xf>
    <xf numFmtId="1" fontId="7" fillId="0" borderId="1" xfId="4" applyNumberFormat="1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/>
      <protection locked="0"/>
    </xf>
    <xf numFmtId="44" fontId="7" fillId="0" borderId="1" xfId="2" applyFont="1" applyFill="1" applyBorder="1" applyAlignment="1" applyProtection="1">
      <alignment horizontal="left" vertical="center"/>
      <protection locked="0"/>
    </xf>
    <xf numFmtId="0" fontId="6" fillId="0" borderId="1" xfId="1" applyNumberFormat="1" applyFont="1" applyFill="1" applyBorder="1" applyAlignment="1" applyProtection="1">
      <alignment horizontal="center" vertical="center"/>
      <protection locked="0"/>
    </xf>
    <xf numFmtId="2" fontId="8" fillId="0" borderId="1" xfId="5" applyNumberFormat="1" applyFont="1" applyBorder="1" applyAlignment="1" applyProtection="1">
      <alignment horizontal="center" vertical="center"/>
      <protection locked="0"/>
    </xf>
    <xf numFmtId="2" fontId="7" fillId="0" borderId="1" xfId="4" applyNumberFormat="1" applyFont="1" applyBorder="1" applyAlignment="1" applyProtection="1">
      <alignment horizontal="center" vertical="center"/>
      <protection locked="0"/>
    </xf>
    <xf numFmtId="1" fontId="8" fillId="0" borderId="1" xfId="4" applyNumberFormat="1" applyFont="1" applyBorder="1" applyAlignment="1" applyProtection="1">
      <alignment horizontal="center" vertical="center"/>
      <protection locked="0"/>
    </xf>
    <xf numFmtId="0" fontId="7" fillId="0" borderId="1" xfId="4" applyFont="1" applyBorder="1" applyAlignment="1" applyProtection="1">
      <alignment horizontal="center" vertical="center"/>
      <protection locked="0"/>
    </xf>
    <xf numFmtId="164" fontId="7" fillId="0" borderId="1" xfId="4" applyNumberFormat="1" applyFont="1" applyBorder="1" applyAlignment="1">
      <alignment horizontal="center" vertical="center"/>
    </xf>
    <xf numFmtId="0" fontId="8" fillId="0" borderId="1" xfId="4" applyFont="1" applyBorder="1" applyAlignment="1" applyProtection="1">
      <alignment horizontal="center" vertical="center"/>
      <protection locked="0"/>
    </xf>
    <xf numFmtId="2" fontId="7" fillId="0" borderId="1" xfId="4" applyNumberFormat="1" applyFont="1" applyBorder="1" applyAlignment="1">
      <alignment horizontal="center" vertical="center"/>
    </xf>
    <xf numFmtId="165" fontId="7" fillId="0" borderId="1" xfId="4" applyNumberFormat="1" applyFont="1" applyBorder="1" applyAlignment="1" applyProtection="1">
      <alignment horizontal="center" vertical="center"/>
      <protection locked="0"/>
    </xf>
    <xf numFmtId="1" fontId="7" fillId="0" borderId="1" xfId="4" applyNumberFormat="1" applyFont="1" applyBorder="1" applyAlignment="1" applyProtection="1">
      <alignment horizontal="center" vertical="center"/>
      <protection locked="0"/>
    </xf>
    <xf numFmtId="0" fontId="7" fillId="10" borderId="1" xfId="4" applyFont="1" applyFill="1" applyBorder="1" applyAlignment="1" applyProtection="1">
      <alignment horizontal="center" vertical="center"/>
      <protection locked="0"/>
    </xf>
    <xf numFmtId="0" fontId="7" fillId="10" borderId="1" xfId="4" applyFont="1" applyFill="1" applyBorder="1" applyAlignment="1" applyProtection="1">
      <alignment horizontal="left"/>
      <protection locked="0"/>
    </xf>
    <xf numFmtId="0" fontId="8" fillId="9" borderId="1" xfId="4" applyFont="1" applyFill="1" applyBorder="1" applyAlignment="1">
      <alignment horizontal="center"/>
    </xf>
    <xf numFmtId="14" fontId="7" fillId="0" borderId="1" xfId="4" applyNumberFormat="1" applyFont="1" applyBorder="1" applyAlignment="1" applyProtection="1">
      <alignment horizontal="center"/>
      <protection locked="0"/>
    </xf>
    <xf numFmtId="0" fontId="7" fillId="0" borderId="1" xfId="4" applyFont="1" applyBorder="1" applyAlignment="1" applyProtection="1">
      <alignment horizontal="left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44" fontId="8" fillId="0" borderId="1" xfId="2" applyFont="1" applyBorder="1" applyAlignment="1" applyProtection="1">
      <alignment horizontal="left" vertical="center"/>
      <protection locked="0"/>
    </xf>
    <xf numFmtId="0" fontId="7" fillId="0" borderId="1" xfId="0" applyFont="1" applyBorder="1" applyProtection="1">
      <protection locked="0"/>
    </xf>
    <xf numFmtId="44" fontId="7" fillId="0" borderId="1" xfId="2" applyFont="1" applyBorder="1" applyAlignment="1" applyProtection="1">
      <alignment horizontal="left"/>
      <protection locked="0"/>
    </xf>
    <xf numFmtId="2" fontId="8" fillId="0" borderId="1" xfId="4" applyNumberFormat="1" applyFont="1" applyBorder="1" applyAlignment="1" applyProtection="1">
      <alignment horizontal="center" vertical="center"/>
      <protection locked="0"/>
    </xf>
    <xf numFmtId="2" fontId="8" fillId="0" borderId="1" xfId="6" applyNumberFormat="1" applyFont="1" applyBorder="1" applyAlignment="1" applyProtection="1">
      <alignment horizontal="center" vertical="center"/>
      <protection locked="0"/>
    </xf>
    <xf numFmtId="164" fontId="7" fillId="0" borderId="1" xfId="4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165" fontId="8" fillId="0" borderId="1" xfId="4" applyNumberFormat="1" applyFont="1" applyBorder="1" applyAlignment="1" applyProtection="1">
      <alignment horizontal="center" vertical="center"/>
      <protection locked="0"/>
    </xf>
    <xf numFmtId="167" fontId="8" fillId="0" borderId="1" xfId="4" applyNumberFormat="1" applyFont="1" applyBorder="1" applyAlignment="1" applyProtection="1">
      <alignment horizontal="left" vertical="center"/>
      <protection locked="0"/>
    </xf>
    <xf numFmtId="1" fontId="8" fillId="0" borderId="1" xfId="6" applyNumberFormat="1" applyFont="1" applyBorder="1" applyAlignment="1" applyProtection="1">
      <alignment horizontal="center" vertical="center"/>
      <protection locked="0"/>
    </xf>
    <xf numFmtId="0" fontId="8" fillId="0" borderId="1" xfId="6" applyFont="1" applyBorder="1" applyAlignment="1" applyProtection="1">
      <alignment horizontal="center" vertical="center"/>
      <protection locked="0"/>
    </xf>
    <xf numFmtId="165" fontId="8" fillId="0" borderId="1" xfId="6" applyNumberFormat="1" applyFont="1" applyBorder="1" applyAlignment="1" applyProtection="1">
      <alignment horizontal="center" vertical="center"/>
      <protection locked="0"/>
    </xf>
    <xf numFmtId="0" fontId="8" fillId="10" borderId="1" xfId="5" applyFont="1" applyFill="1" applyBorder="1" applyAlignment="1" applyProtection="1">
      <alignment horizontal="center" vertical="center"/>
      <protection locked="0"/>
    </xf>
    <xf numFmtId="44" fontId="8" fillId="0" borderId="1" xfId="2" applyFont="1" applyFill="1" applyBorder="1" applyAlignment="1" applyProtection="1">
      <alignment horizontal="left" vertical="center"/>
      <protection locked="0"/>
    </xf>
    <xf numFmtId="0" fontId="7" fillId="0" borderId="1" xfId="6" applyFont="1" applyBorder="1" applyAlignment="1" applyProtection="1">
      <alignment horizontal="center" vertical="center"/>
      <protection locked="0"/>
    </xf>
    <xf numFmtId="1" fontId="9" fillId="0" borderId="1" xfId="4" applyNumberFormat="1" applyFont="1" applyBorder="1" applyAlignment="1" applyProtection="1">
      <alignment horizont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165" fontId="8" fillId="0" borderId="1" xfId="5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" fontId="8" fillId="0" borderId="1" xfId="6" quotePrefix="1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8" fillId="0" borderId="1" xfId="4" applyFont="1" applyBorder="1" applyAlignment="1" applyProtection="1">
      <alignment horizontal="center"/>
      <protection locked="0"/>
    </xf>
    <xf numFmtId="1" fontId="8" fillId="10" borderId="1" xfId="5" applyNumberFormat="1" applyFont="1" applyFill="1" applyBorder="1" applyAlignment="1" applyProtection="1">
      <alignment horizontal="center" vertical="center"/>
      <protection locked="0"/>
    </xf>
    <xf numFmtId="0" fontId="8" fillId="0" borderId="1" xfId="7" applyFont="1" applyBorder="1" applyAlignment="1" applyProtection="1">
      <alignment horizontal="center" vertical="center"/>
      <protection locked="0"/>
    </xf>
    <xf numFmtId="16" fontId="8" fillId="10" borderId="1" xfId="5" applyNumberFormat="1" applyFont="1" applyFill="1" applyBorder="1" applyAlignment="1" applyProtection="1">
      <alignment horizontal="center" vertical="center"/>
      <protection locked="0"/>
    </xf>
    <xf numFmtId="44" fontId="7" fillId="0" borderId="1" xfId="2" applyFont="1" applyBorder="1" applyAlignment="1" applyProtection="1">
      <alignment horizontal="left" vertical="center"/>
      <protection locked="0"/>
    </xf>
    <xf numFmtId="165" fontId="7" fillId="4" borderId="1" xfId="4" applyNumberFormat="1" applyFont="1" applyFill="1" applyBorder="1" applyAlignment="1" applyProtection="1">
      <alignment horizontal="center" vertical="center"/>
      <protection locked="0"/>
    </xf>
    <xf numFmtId="0" fontId="8" fillId="10" borderId="1" xfId="4" applyFont="1" applyFill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/>
      <protection locked="0"/>
    </xf>
    <xf numFmtId="0" fontId="8" fillId="0" borderId="1" xfId="8" applyNumberFormat="1" applyFont="1" applyFill="1" applyBorder="1" applyAlignment="1" applyProtection="1">
      <alignment horizontal="center" vertical="center"/>
      <protection locked="0"/>
    </xf>
    <xf numFmtId="0" fontId="7" fillId="0" borderId="1" xfId="8" applyNumberFormat="1" applyFont="1" applyFill="1" applyBorder="1" applyAlignment="1" applyProtection="1">
      <alignment horizontal="center" vertical="center"/>
      <protection locked="0"/>
    </xf>
    <xf numFmtId="44" fontId="7" fillId="0" borderId="1" xfId="2" applyFont="1" applyFill="1" applyBorder="1" applyAlignment="1" applyProtection="1">
      <alignment horizontal="left"/>
      <protection locked="0"/>
    </xf>
    <xf numFmtId="165" fontId="8" fillId="4" borderId="1" xfId="6" applyNumberFormat="1" applyFont="1" applyFill="1" applyBorder="1" applyAlignment="1" applyProtection="1">
      <alignment horizontal="center" vertical="center"/>
      <protection locked="0"/>
    </xf>
    <xf numFmtId="0" fontId="8" fillId="4" borderId="1" xfId="4" applyFont="1" applyFill="1" applyBorder="1" applyAlignment="1" applyProtection="1">
      <alignment horizontal="center" vertical="center"/>
      <protection locked="0"/>
    </xf>
    <xf numFmtId="44" fontId="8" fillId="0" borderId="1" xfId="2" applyFont="1" applyBorder="1" applyAlignment="1" applyProtection="1">
      <alignment horizontal="left"/>
      <protection locked="0"/>
    </xf>
    <xf numFmtId="2" fontId="7" fillId="0" borderId="1" xfId="4" applyNumberFormat="1" applyFont="1" applyBorder="1" applyAlignment="1" applyProtection="1">
      <alignment horizont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1" fontId="8" fillId="0" borderId="1" xfId="4" applyNumberFormat="1" applyFont="1" applyBorder="1" applyAlignment="1" applyProtection="1">
      <alignment horizontal="center"/>
      <protection locked="0"/>
    </xf>
    <xf numFmtId="0" fontId="9" fillId="10" borderId="1" xfId="0" applyFont="1" applyFill="1" applyBorder="1" applyAlignment="1" applyProtection="1">
      <alignment horizontal="left" vertical="center"/>
      <protection locked="0"/>
    </xf>
    <xf numFmtId="44" fontId="7" fillId="10" borderId="1" xfId="2" applyFont="1" applyFill="1" applyBorder="1" applyAlignment="1" applyProtection="1">
      <alignment horizontal="left" vertical="center"/>
      <protection locked="0"/>
    </xf>
    <xf numFmtId="165" fontId="7" fillId="10" borderId="1" xfId="4" applyNumberFormat="1" applyFont="1" applyFill="1" applyBorder="1" applyAlignment="1" applyProtection="1">
      <alignment horizontal="center" vertical="center"/>
      <protection locked="0"/>
    </xf>
    <xf numFmtId="1" fontId="7" fillId="10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5" quotePrefix="1" applyNumberFormat="1" applyFont="1" applyBorder="1" applyAlignment="1" applyProtection="1">
      <alignment horizontal="center" vertical="center"/>
      <protection locked="0"/>
    </xf>
    <xf numFmtId="168" fontId="8" fillId="0" borderId="1" xfId="6" applyNumberFormat="1" applyFont="1" applyBorder="1" applyAlignment="1" applyProtection="1">
      <alignment horizontal="center" vertical="center"/>
      <protection locked="0"/>
    </xf>
    <xf numFmtId="1" fontId="9" fillId="0" borderId="1" xfId="4" applyNumberFormat="1" applyFont="1" applyBorder="1" applyAlignment="1" applyProtection="1">
      <alignment horizontal="center" vertical="center" readingOrder="1"/>
      <protection locked="0"/>
    </xf>
    <xf numFmtId="2" fontId="9" fillId="0" borderId="1" xfId="4" applyNumberFormat="1" applyFont="1" applyBorder="1" applyAlignment="1" applyProtection="1">
      <alignment horizontal="center" vertical="center" readingOrder="1"/>
      <protection locked="0"/>
    </xf>
    <xf numFmtId="2" fontId="9" fillId="0" borderId="1" xfId="4" applyNumberFormat="1" applyFont="1" applyBorder="1" applyAlignment="1" applyProtection="1">
      <alignment horizontal="center" readingOrder="1"/>
      <protection locked="0"/>
    </xf>
    <xf numFmtId="0" fontId="9" fillId="0" borderId="1" xfId="4" applyFont="1" applyBorder="1" applyAlignment="1" applyProtection="1">
      <alignment horizontal="center" vertical="center" readingOrder="1"/>
      <protection locked="0"/>
    </xf>
    <xf numFmtId="165" fontId="9" fillId="0" borderId="1" xfId="4" applyNumberFormat="1" applyFont="1" applyBorder="1" applyAlignment="1" applyProtection="1">
      <alignment horizontal="center" vertical="center" readingOrder="1"/>
      <protection locked="0"/>
    </xf>
    <xf numFmtId="0" fontId="7" fillId="0" borderId="1" xfId="4" applyFont="1" applyBorder="1" applyAlignment="1" applyProtection="1">
      <alignment horizontal="left"/>
      <protection locked="0"/>
    </xf>
    <xf numFmtId="167" fontId="8" fillId="0" borderId="1" xfId="5" quotePrefix="1" applyNumberFormat="1" applyFont="1" applyBorder="1" applyAlignment="1" applyProtection="1">
      <alignment horizontal="left" vertical="center"/>
      <protection locked="0"/>
    </xf>
    <xf numFmtId="2" fontId="8" fillId="0" borderId="1" xfId="5" quotePrefix="1" applyNumberFormat="1" applyFont="1" applyBorder="1" applyAlignment="1" applyProtection="1">
      <alignment horizontal="center" vertical="center"/>
      <protection locked="0"/>
    </xf>
    <xf numFmtId="167" fontId="7" fillId="0" borderId="1" xfId="4" applyNumberFormat="1" applyFont="1" applyBorder="1" applyAlignment="1" applyProtection="1">
      <alignment horizontal="left" vertical="center"/>
      <protection locked="0"/>
    </xf>
    <xf numFmtId="1" fontId="9" fillId="0" borderId="1" xfId="4" applyNumberFormat="1" applyFont="1" applyBorder="1" applyAlignment="1" applyProtection="1">
      <alignment horizontal="center" readingOrder="1"/>
      <protection locked="0"/>
    </xf>
    <xf numFmtId="165" fontId="9" fillId="0" borderId="1" xfId="4" applyNumberFormat="1" applyFont="1" applyBorder="1" applyAlignment="1" applyProtection="1">
      <alignment horizontal="center" readingOrder="1"/>
      <protection locked="0"/>
    </xf>
    <xf numFmtId="0" fontId="9" fillId="0" borderId="1" xfId="4" applyFont="1" applyBorder="1" applyAlignment="1" applyProtection="1">
      <alignment horizontal="center" readingOrder="1"/>
      <protection locked="0"/>
    </xf>
    <xf numFmtId="44" fontId="7" fillId="4" borderId="1" xfId="2" applyFont="1" applyFill="1" applyBorder="1" applyAlignment="1" applyProtection="1">
      <alignment horizontal="left"/>
      <protection locked="0"/>
    </xf>
    <xf numFmtId="0" fontId="8" fillId="0" borderId="1" xfId="6" applyFont="1" applyBorder="1" applyAlignment="1" applyProtection="1">
      <alignment horizontal="left" vertical="center"/>
      <protection locked="0"/>
    </xf>
    <xf numFmtId="165" fontId="8" fillId="4" borderId="1" xfId="4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9" applyFont="1" applyBorder="1" applyAlignment="1" applyProtection="1">
      <alignment horizontal="center" vertical="center"/>
      <protection locked="0"/>
    </xf>
    <xf numFmtId="165" fontId="8" fillId="0" borderId="1" xfId="9" quotePrefix="1" applyNumberFormat="1" applyFont="1" applyBorder="1" applyAlignment="1" applyProtection="1">
      <alignment horizontal="center" vertical="center"/>
      <protection locked="0"/>
    </xf>
    <xf numFmtId="1" fontId="8" fillId="0" borderId="1" xfId="9" quotePrefix="1" applyNumberFormat="1" applyFont="1" applyBorder="1" applyAlignment="1" applyProtection="1">
      <alignment horizontal="center" vertical="center"/>
      <protection locked="0"/>
    </xf>
    <xf numFmtId="44" fontId="8" fillId="10" borderId="1" xfId="2" applyFont="1" applyFill="1" applyBorder="1" applyAlignment="1" applyProtection="1">
      <alignment horizontal="left" vertical="center"/>
      <protection locked="0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10" borderId="1" xfId="4" applyFont="1" applyFill="1" applyBorder="1" applyAlignment="1" applyProtection="1">
      <alignment horizontal="center"/>
      <protection locked="0"/>
    </xf>
    <xf numFmtId="1" fontId="9" fillId="4" borderId="1" xfId="4" applyNumberFormat="1" applyFont="1" applyFill="1" applyBorder="1" applyAlignment="1" applyProtection="1">
      <alignment horizontal="center" vertical="center" readingOrder="1"/>
      <protection locked="0"/>
    </xf>
    <xf numFmtId="165" fontId="9" fillId="4" borderId="1" xfId="4" applyNumberFormat="1" applyFont="1" applyFill="1" applyBorder="1" applyAlignment="1" applyProtection="1">
      <alignment horizontal="center" vertical="center" readingOrder="1"/>
      <protection locked="0"/>
    </xf>
    <xf numFmtId="2" fontId="8" fillId="0" borderId="1" xfId="4" quotePrefix="1" applyNumberFormat="1" applyFont="1" applyBorder="1" applyAlignment="1" applyProtection="1">
      <alignment horizontal="center" vertical="center"/>
      <protection locked="0"/>
    </xf>
    <xf numFmtId="9" fontId="8" fillId="10" borderId="1" xfId="5" applyNumberFormat="1" applyFont="1" applyFill="1" applyBorder="1" applyAlignment="1" applyProtection="1">
      <alignment horizontal="center" vertical="center"/>
      <protection locked="0"/>
    </xf>
    <xf numFmtId="0" fontId="7" fillId="10" borderId="1" xfId="6" applyFont="1" applyFill="1" applyBorder="1" applyAlignment="1" applyProtection="1">
      <alignment horizontal="center" vertical="center"/>
      <protection locked="0"/>
    </xf>
    <xf numFmtId="1" fontId="8" fillId="4" borderId="1" xfId="4" applyNumberFormat="1" applyFont="1" applyFill="1" applyBorder="1" applyAlignment="1" applyProtection="1">
      <alignment horizontal="center" vertical="center"/>
      <protection locked="0"/>
    </xf>
    <xf numFmtId="2" fontId="7" fillId="0" borderId="1" xfId="4" quotePrefix="1" applyNumberFormat="1" applyFont="1" applyBorder="1" applyAlignment="1" applyProtection="1">
      <alignment horizontal="center" vertical="center"/>
      <protection locked="0"/>
    </xf>
    <xf numFmtId="0" fontId="6" fillId="10" borderId="1" xfId="5" applyFont="1" applyFill="1" applyBorder="1" applyAlignment="1" applyProtection="1">
      <alignment horizontal="center" vertical="center"/>
      <protection locked="0"/>
    </xf>
    <xf numFmtId="0" fontId="4" fillId="0" borderId="1" xfId="4" applyFont="1" applyBorder="1" applyAlignment="1" applyProtection="1">
      <alignment horizontal="center"/>
      <protection locked="0"/>
    </xf>
    <xf numFmtId="0" fontId="8" fillId="0" borderId="1" xfId="10" applyNumberFormat="1" applyFont="1" applyBorder="1" applyAlignment="1" applyProtection="1">
      <alignment horizontal="center" vertical="center"/>
      <protection locked="0"/>
    </xf>
    <xf numFmtId="0" fontId="7" fillId="4" borderId="1" xfId="6" applyFont="1" applyFill="1" applyBorder="1" applyAlignment="1" applyProtection="1">
      <alignment horizontal="center"/>
      <protection locked="0"/>
    </xf>
    <xf numFmtId="44" fontId="7" fillId="4" borderId="1" xfId="2" applyFont="1" applyFill="1" applyBorder="1" applyAlignment="1" applyProtection="1">
      <alignment horizontal="left" vertical="center"/>
      <protection locked="0"/>
    </xf>
    <xf numFmtId="2" fontId="7" fillId="0" borderId="1" xfId="5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165" fontId="8" fillId="4" borderId="1" xfId="5" applyNumberFormat="1" applyFont="1" applyFill="1" applyBorder="1" applyAlignment="1" applyProtection="1">
      <alignment horizontal="center" vertical="center"/>
      <protection locked="0"/>
    </xf>
    <xf numFmtId="167" fontId="8" fillId="0" borderId="1" xfId="5" applyNumberFormat="1" applyFont="1" applyBorder="1" applyAlignment="1" applyProtection="1">
      <alignment horizontal="center" vertical="center"/>
      <protection locked="0"/>
    </xf>
    <xf numFmtId="167" fontId="8" fillId="0" borderId="1" xfId="5" applyNumberFormat="1" applyFont="1" applyBorder="1" applyAlignment="1" applyProtection="1">
      <alignment horizontal="left" vertical="center"/>
      <protection locked="0"/>
    </xf>
    <xf numFmtId="1" fontId="8" fillId="10" borderId="1" xfId="4" applyNumberFormat="1" applyFont="1" applyFill="1" applyBorder="1" applyAlignment="1" applyProtection="1">
      <alignment horizontal="center" vertical="center"/>
      <protection locked="0"/>
    </xf>
    <xf numFmtId="1" fontId="7" fillId="10" borderId="1" xfId="0" applyNumberFormat="1" applyFont="1" applyFill="1" applyBorder="1" applyAlignment="1" applyProtection="1">
      <alignment horizontal="center"/>
      <protection locked="0"/>
    </xf>
    <xf numFmtId="165" fontId="8" fillId="0" borderId="1" xfId="5" quotePrefix="1" applyNumberFormat="1" applyFont="1" applyBorder="1" applyAlignment="1" applyProtection="1">
      <alignment horizontal="center" vertical="center"/>
      <protection locked="0"/>
    </xf>
    <xf numFmtId="0" fontId="7" fillId="0" borderId="1" xfId="8" applyNumberFormat="1" applyFont="1" applyBorder="1" applyAlignment="1" applyProtection="1">
      <alignment horizontal="center" vertical="center"/>
      <protection locked="0"/>
    </xf>
    <xf numFmtId="0" fontId="4" fillId="0" borderId="1" xfId="6" applyFont="1" applyBorder="1" applyAlignment="1" applyProtection="1">
      <alignment horizontal="center"/>
      <protection locked="0"/>
    </xf>
    <xf numFmtId="10" fontId="7" fillId="10" borderId="1" xfId="4" applyNumberFormat="1" applyFont="1" applyFill="1" applyBorder="1" applyAlignment="1" applyProtection="1">
      <alignment horizontal="center" vertical="center"/>
      <protection locked="0"/>
    </xf>
    <xf numFmtId="0" fontId="2" fillId="10" borderId="1" xfId="3" applyFill="1" applyBorder="1" applyAlignment="1" applyProtection="1">
      <alignment horizontal="left"/>
      <protection locked="0"/>
    </xf>
    <xf numFmtId="10" fontId="8" fillId="10" borderId="1" xfId="5" applyNumberFormat="1" applyFont="1" applyFill="1" applyBorder="1" applyAlignment="1" applyProtection="1">
      <alignment horizontal="center" vertical="center"/>
      <protection locked="0"/>
    </xf>
    <xf numFmtId="165" fontId="6" fillId="4" borderId="1" xfId="5" applyNumberFormat="1" applyFont="1" applyFill="1" applyBorder="1" applyAlignment="1" applyProtection="1">
      <alignment horizontal="center" vertical="center"/>
      <protection locked="0"/>
    </xf>
    <xf numFmtId="1" fontId="6" fillId="0" borderId="1" xfId="5" applyNumberFormat="1" applyFont="1" applyBorder="1" applyAlignment="1" applyProtection="1">
      <alignment horizontal="center" vertical="center"/>
      <protection locked="0"/>
    </xf>
    <xf numFmtId="0" fontId="9" fillId="10" borderId="1" xfId="4" applyFont="1" applyFill="1" applyBorder="1" applyAlignment="1" applyProtection="1">
      <alignment horizontal="center" vertical="center"/>
      <protection locked="0"/>
    </xf>
    <xf numFmtId="0" fontId="4" fillId="10" borderId="1" xfId="4" applyFont="1" applyFill="1" applyBorder="1" applyAlignment="1" applyProtection="1">
      <alignment horizontal="center" vertical="center"/>
      <protection locked="0"/>
    </xf>
    <xf numFmtId="0" fontId="8" fillId="0" borderId="1" xfId="10" applyNumberFormat="1" applyFont="1" applyBorder="1" applyAlignment="1" applyProtection="1">
      <alignment horizontal="center"/>
      <protection locked="0"/>
    </xf>
    <xf numFmtId="1" fontId="6" fillId="10" borderId="1" xfId="5" applyNumberFormat="1" applyFont="1" applyFill="1" applyBorder="1" applyAlignment="1" applyProtection="1">
      <alignment horizontal="center" vertical="center"/>
      <protection locked="0"/>
    </xf>
    <xf numFmtId="1" fontId="8" fillId="4" borderId="1" xfId="5" applyNumberFormat="1" applyFont="1" applyFill="1" applyBorder="1" applyAlignment="1" applyProtection="1">
      <alignment horizontal="center" vertical="center"/>
      <protection locked="0"/>
    </xf>
    <xf numFmtId="0" fontId="7" fillId="4" borderId="1" xfId="4" applyFont="1" applyFill="1" applyBorder="1" applyAlignment="1" applyProtection="1">
      <alignment horizontal="center" vertical="center"/>
      <protection locked="0"/>
    </xf>
    <xf numFmtId="2" fontId="7" fillId="4" borderId="1" xfId="4" applyNumberFormat="1" applyFont="1" applyFill="1" applyBorder="1" applyAlignment="1" applyProtection="1">
      <alignment horizontal="center" vertical="center"/>
      <protection locked="0"/>
    </xf>
    <xf numFmtId="165" fontId="10" fillId="0" borderId="1" xfId="4" applyNumberFormat="1" applyFont="1" applyBorder="1" applyAlignment="1" applyProtection="1">
      <alignment horizontal="center" vertical="center"/>
      <protection locked="0"/>
    </xf>
    <xf numFmtId="1" fontId="10" fillId="0" borderId="1" xfId="4" applyNumberFormat="1" applyFont="1" applyBorder="1" applyAlignment="1" applyProtection="1">
      <alignment horizontal="center" vertical="center"/>
      <protection locked="0"/>
    </xf>
    <xf numFmtId="168" fontId="8" fillId="4" borderId="1" xfId="6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16" fontId="8" fillId="0" borderId="1" xfId="5" applyNumberFormat="1" applyFont="1" applyBorder="1" applyAlignment="1" applyProtection="1">
      <alignment horizontal="center" vertical="center"/>
      <protection locked="0"/>
    </xf>
    <xf numFmtId="165" fontId="10" fillId="0" borderId="1" xfId="7" applyNumberFormat="1" applyFont="1" applyBorder="1" applyAlignment="1" applyProtection="1">
      <alignment horizontal="center" vertical="center"/>
      <protection locked="0"/>
    </xf>
    <xf numFmtId="1" fontId="10" fillId="0" borderId="1" xfId="7" applyNumberFormat="1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2" fontId="4" fillId="0" borderId="1" xfId="4" applyNumberFormat="1" applyFont="1" applyBorder="1" applyAlignment="1" applyProtection="1">
      <alignment horizontal="center" vertical="center"/>
      <protection locked="0"/>
    </xf>
    <xf numFmtId="0" fontId="4" fillId="0" borderId="1" xfId="4" applyFont="1" applyBorder="1" applyAlignment="1" applyProtection="1">
      <alignment horizontal="center" vertical="center"/>
      <protection locked="0"/>
    </xf>
    <xf numFmtId="2" fontId="4" fillId="0" borderId="1" xfId="4" quotePrefix="1" applyNumberFormat="1" applyFont="1" applyBorder="1" applyAlignment="1" applyProtection="1">
      <alignment horizontal="center" vertical="center"/>
      <protection locked="0"/>
    </xf>
    <xf numFmtId="165" fontId="4" fillId="4" borderId="1" xfId="4" applyNumberFormat="1" applyFont="1" applyFill="1" applyBorder="1" applyAlignment="1" applyProtection="1">
      <alignment horizontal="center" vertical="center"/>
      <protection locked="0"/>
    </xf>
    <xf numFmtId="1" fontId="4" fillId="0" borderId="1" xfId="4" applyNumberFormat="1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center" vertical="center"/>
      <protection locked="0"/>
    </xf>
    <xf numFmtId="2" fontId="10" fillId="0" borderId="1" xfId="4" applyNumberFormat="1" applyFont="1" applyBorder="1" applyAlignment="1" applyProtection="1">
      <alignment horizontal="center" vertical="center"/>
      <protection locked="0"/>
    </xf>
    <xf numFmtId="2" fontId="10" fillId="0" borderId="1" xfId="5" applyNumberFormat="1" applyFont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2" fontId="8" fillId="0" borderId="1" xfId="4" applyNumberFormat="1" applyFont="1" applyBorder="1" applyAlignment="1" applyProtection="1">
      <alignment horizontal="center" vertical="center" shrinkToFi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8" fillId="0" borderId="1" xfId="4" applyFont="1" applyBorder="1" applyAlignment="1" applyProtection="1">
      <alignment horizontal="center" vertical="center" shrinkToFit="1"/>
      <protection locked="0"/>
    </xf>
    <xf numFmtId="1" fontId="8" fillId="0" borderId="1" xfId="4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left"/>
    </xf>
    <xf numFmtId="0" fontId="7" fillId="0" borderId="1" xfId="0" quotePrefix="1" applyFont="1" applyBorder="1" applyAlignment="1">
      <alignment horizontal="center"/>
    </xf>
    <xf numFmtId="0" fontId="7" fillId="0" borderId="2" xfId="4" applyFont="1" applyBorder="1" applyAlignment="1" applyProtection="1">
      <alignment horizontal="center"/>
      <protection locked="0"/>
    </xf>
    <xf numFmtId="0" fontId="7" fillId="0" borderId="2" xfId="6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6" fillId="0" borderId="2" xfId="1" applyNumberFormat="1" applyFont="1" applyFill="1" applyBorder="1" applyAlignment="1" applyProtection="1">
      <alignment horizontal="center" vertical="center"/>
      <protection locked="0"/>
    </xf>
    <xf numFmtId="2" fontId="8" fillId="0" borderId="2" xfId="4" applyNumberFormat="1" applyFont="1" applyBorder="1" applyAlignment="1" applyProtection="1">
      <alignment horizontal="center" vertical="center"/>
      <protection locked="0"/>
    </xf>
    <xf numFmtId="164" fontId="7" fillId="0" borderId="2" xfId="4" applyNumberFormat="1" applyFont="1" applyBorder="1" applyAlignment="1" applyProtection="1">
      <alignment horizontal="center" vertical="center"/>
      <protection locked="0"/>
    </xf>
    <xf numFmtId="0" fontId="8" fillId="0" borderId="2" xfId="4" applyFont="1" applyBorder="1" applyAlignment="1" applyProtection="1">
      <alignment horizontal="center" vertical="center"/>
      <protection locked="0"/>
    </xf>
    <xf numFmtId="0" fontId="7" fillId="10" borderId="2" xfId="4" applyFont="1" applyFill="1" applyBorder="1" applyAlignment="1" applyProtection="1">
      <alignment horizontal="left"/>
      <protection locked="0"/>
    </xf>
    <xf numFmtId="0" fontId="8" fillId="9" borderId="2" xfId="4" applyFont="1" applyFill="1" applyBorder="1" applyAlignment="1">
      <alignment horizontal="center"/>
    </xf>
    <xf numFmtId="0" fontId="0" fillId="0" borderId="0" xfId="0" applyAlignment="1">
      <alignment horizontal="left"/>
    </xf>
    <xf numFmtId="0" fontId="6" fillId="0" borderId="3" xfId="1" applyNumberFormat="1" applyFont="1" applyFill="1" applyBorder="1" applyAlignment="1" applyProtection="1">
      <alignment horizontal="center" vertical="center"/>
      <protection locked="0"/>
    </xf>
    <xf numFmtId="0" fontId="4" fillId="2" borderId="1" xfId="4" applyFont="1" applyFill="1" applyBorder="1" applyAlignment="1" applyProtection="1">
      <alignment horizontal="left" vertical="center"/>
      <protection locked="0"/>
    </xf>
    <xf numFmtId="0" fontId="7" fillId="0" borderId="2" xfId="4" applyFont="1" applyBorder="1" applyAlignment="1" applyProtection="1">
      <alignment horizontal="left"/>
      <protection locked="0"/>
    </xf>
    <xf numFmtId="1" fontId="8" fillId="0" borderId="2" xfId="6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44" fontId="7" fillId="0" borderId="2" xfId="2" applyFont="1" applyBorder="1" applyAlignment="1" applyProtection="1">
      <alignment horizontal="left"/>
      <protection locked="0"/>
    </xf>
    <xf numFmtId="165" fontId="8" fillId="0" borderId="2" xfId="0" applyNumberFormat="1" applyFont="1" applyBorder="1" applyAlignment="1" applyProtection="1">
      <alignment horizontal="center" vertical="center"/>
      <protection locked="0"/>
    </xf>
    <xf numFmtId="1" fontId="8" fillId="0" borderId="2" xfId="4" applyNumberFormat="1" applyFont="1" applyBorder="1" applyAlignment="1" applyProtection="1">
      <alignment horizontal="center" vertical="center"/>
      <protection locked="0"/>
    </xf>
    <xf numFmtId="2" fontId="8" fillId="0" borderId="2" xfId="6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2" fontId="7" fillId="0" borderId="2" xfId="4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6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10" borderId="0" xfId="4" applyFont="1" applyFill="1" applyBorder="1" applyAlignment="1" applyProtection="1">
      <alignment horizontal="left"/>
      <protection locked="0"/>
    </xf>
  </cellXfs>
  <cellStyles count="11">
    <cellStyle name="Comma" xfId="1" builtinId="3"/>
    <cellStyle name="Comma 2" xfId="10" xr:uid="{EFFA84CF-B4C3-460F-9AAF-764BB4654E9D}"/>
    <cellStyle name="Currency" xfId="2" builtinId="4"/>
    <cellStyle name="Currency 2" xfId="8" xr:uid="{B28C6A63-FF7B-4884-B6C3-54D06046B62F}"/>
    <cellStyle name="Hyperlink" xfId="3" builtinId="8"/>
    <cellStyle name="Normal" xfId="0" builtinId="0"/>
    <cellStyle name="Normal 2" xfId="4" xr:uid="{E357896D-8B3A-4F75-A177-4BCC36025BA7}"/>
    <cellStyle name="Normal 5 2 2" xfId="6" xr:uid="{A413F25A-33CE-49DD-A958-5E782DAB3656}"/>
    <cellStyle name="Normal_MASTER 10-22-09" xfId="5" xr:uid="{AD893CB3-2F15-4EA3-81B6-7E8C92A075A9}"/>
    <cellStyle name="Normal_Sheet1" xfId="7" xr:uid="{CBAC281E-6099-4E7F-AD27-7D4125F0C0CC}"/>
    <cellStyle name="Style 1" xfId="9" xr:uid="{C95AE8C9-A0A6-4127-A397-1CAD3C0C2990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ill>
        <patternFill>
          <bgColor rgb="FF23FD5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23FD5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ages.salsify.com/image/upload/s--cu5R1wvj--/dj5k53uhvi52zrgtk6uw" TargetMode="External"/><Relationship Id="rId2" Type="http://schemas.openxmlformats.org/officeDocument/2006/relationships/hyperlink" Target="https://images.salsify.com/image/upload/s--cu5R1wvj--/dj5k53uhvi52zrgtk6uw" TargetMode="External"/><Relationship Id="rId1" Type="http://schemas.openxmlformats.org/officeDocument/2006/relationships/hyperlink" Target="https://images.salsify.com/image/upload/s--cu5R1wvj--/dj5k53uhvi52zrgtk6uw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images.salsify.com/image/upload/s--cu5R1wvj--/dj5k53uhvi52zrgtk6u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6182-3B46-4431-8894-88FA86C20333}">
  <sheetPr>
    <pageSetUpPr fitToPage="1"/>
  </sheetPr>
  <dimension ref="A1:AG943"/>
  <sheetViews>
    <sheetView tabSelected="1" workbookViewId="0">
      <selection activeCell="C238" sqref="C238"/>
    </sheetView>
  </sheetViews>
  <sheetFormatPr defaultRowHeight="14.5" x14ac:dyDescent="0.35"/>
  <cols>
    <col min="1" max="1" width="14" bestFit="1" customWidth="1"/>
    <col min="2" max="2" width="22.1796875" bestFit="1" customWidth="1"/>
    <col min="3" max="3" width="39.453125" style="181" customWidth="1"/>
    <col min="4" max="4" width="16.453125" bestFit="1" customWidth="1"/>
    <col min="5" max="5" width="33.453125" style="181" bestFit="1" customWidth="1"/>
    <col min="6" max="6" width="44.7265625" style="181" customWidth="1"/>
    <col min="7" max="7" width="14.453125" bestFit="1" customWidth="1"/>
    <col min="8" max="8" width="17.453125" bestFit="1" customWidth="1"/>
    <col min="9" max="9" width="15.1796875" bestFit="1" customWidth="1"/>
    <col min="10" max="10" width="27.7265625" bestFit="1" customWidth="1"/>
    <col min="11" max="11" width="15.54296875" bestFit="1" customWidth="1"/>
    <col min="12" max="12" width="15.81640625" bestFit="1" customWidth="1"/>
    <col min="13" max="13" width="15.54296875" bestFit="1" customWidth="1"/>
    <col min="14" max="14" width="7.1796875" bestFit="1" customWidth="1"/>
    <col min="15" max="15" width="16.54296875" bestFit="1" customWidth="1"/>
    <col min="16" max="16" width="16.81640625" bestFit="1" customWidth="1"/>
    <col min="17" max="17" width="16.54296875" bestFit="1" customWidth="1"/>
    <col min="18" max="18" width="16.26953125" bestFit="1" customWidth="1"/>
    <col min="19" max="19" width="16" bestFit="1" customWidth="1"/>
    <col min="20" max="20" width="8" bestFit="1" customWidth="1"/>
    <col min="21" max="21" width="17" bestFit="1" customWidth="1"/>
    <col min="22" max="22" width="17.26953125" bestFit="1" customWidth="1"/>
    <col min="23" max="23" width="17" bestFit="1" customWidth="1"/>
    <col min="24" max="24" width="20" bestFit="1" customWidth="1"/>
    <col min="25" max="25" width="14" bestFit="1" customWidth="1"/>
    <col min="26" max="26" width="22.54296875" bestFit="1" customWidth="1"/>
    <col min="27" max="27" width="23.1796875" bestFit="1" customWidth="1"/>
    <col min="28" max="28" width="30.54296875" bestFit="1" customWidth="1"/>
    <col min="29" max="29" width="13.1796875" bestFit="1" customWidth="1"/>
    <col min="30" max="30" width="11.1796875" bestFit="1" customWidth="1"/>
    <col min="31" max="31" width="38.08984375" style="181" customWidth="1"/>
    <col min="32" max="32" width="15" bestFit="1" customWidth="1"/>
    <col min="33" max="33" width="13.26953125" bestFit="1" customWidth="1"/>
  </cols>
  <sheetData>
    <row r="1" spans="1:33" x14ac:dyDescent="0.35">
      <c r="A1" s="1" t="s">
        <v>0</v>
      </c>
      <c r="B1" s="1" t="s">
        <v>1</v>
      </c>
      <c r="C1" s="183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1" t="s">
        <v>18</v>
      </c>
      <c r="T1" s="12" t="s">
        <v>19</v>
      </c>
      <c r="U1" s="13" t="s">
        <v>20</v>
      </c>
      <c r="V1" s="13" t="s">
        <v>21</v>
      </c>
      <c r="W1" s="13" t="s">
        <v>22</v>
      </c>
      <c r="X1" s="13" t="s">
        <v>23</v>
      </c>
      <c r="Y1" s="13" t="s">
        <v>24</v>
      </c>
      <c r="Z1" s="14" t="s">
        <v>25</v>
      </c>
      <c r="AA1" s="15" t="s">
        <v>26</v>
      </c>
      <c r="AB1" s="5" t="s">
        <v>27</v>
      </c>
      <c r="AC1" s="5" t="s">
        <v>28</v>
      </c>
      <c r="AD1" s="5" t="s">
        <v>29</v>
      </c>
      <c r="AE1" s="16" t="s">
        <v>30</v>
      </c>
      <c r="AF1" s="17" t="s">
        <v>31</v>
      </c>
      <c r="AG1" s="18" t="s">
        <v>32</v>
      </c>
    </row>
    <row r="2" spans="1:33" x14ac:dyDescent="0.35">
      <c r="A2" s="19" t="s">
        <v>2096</v>
      </c>
      <c r="B2" s="19" t="s">
        <v>2107</v>
      </c>
      <c r="C2" s="92" t="s">
        <v>2108</v>
      </c>
      <c r="D2" s="166">
        <v>1050</v>
      </c>
      <c r="E2" s="169" t="s">
        <v>59</v>
      </c>
      <c r="F2" s="169" t="s">
        <v>2109</v>
      </c>
      <c r="G2" s="160"/>
      <c r="H2" s="48">
        <v>2025</v>
      </c>
      <c r="I2" s="168">
        <v>4.75</v>
      </c>
      <c r="J2" s="26"/>
      <c r="K2" s="167">
        <v>7.875</v>
      </c>
      <c r="L2" s="167">
        <v>2</v>
      </c>
      <c r="M2" s="167">
        <v>7.875</v>
      </c>
      <c r="N2" s="168"/>
      <c r="O2" s="168"/>
      <c r="P2" s="168"/>
      <c r="Q2" s="168"/>
      <c r="R2" s="168"/>
      <c r="S2" s="47">
        <v>1</v>
      </c>
      <c r="T2" s="20">
        <v>6</v>
      </c>
      <c r="U2" s="164">
        <v>12.75</v>
      </c>
      <c r="V2" s="32">
        <v>8.75</v>
      </c>
      <c r="W2" s="32">
        <v>9</v>
      </c>
      <c r="X2" s="33">
        <f>IFERROR(($U2*$V2*$W2)/1728,0)</f>
        <v>0.5810546875</v>
      </c>
      <c r="Y2" s="33">
        <f>IFERROR(($K2*$L2*$M2)/1728,0)</f>
        <v>7.177734375E-2</v>
      </c>
      <c r="Z2" s="49">
        <v>6.22</v>
      </c>
      <c r="AA2" s="170" t="s">
        <v>2110</v>
      </c>
      <c r="AB2" s="168"/>
      <c r="AC2" s="168"/>
      <c r="AD2" s="168"/>
      <c r="AE2" s="37" t="s">
        <v>40</v>
      </c>
      <c r="AF2" s="38" t="str">
        <f t="shared" ref="AF2:AF65" si="0">LEFT($D2,5)</f>
        <v>1050</v>
      </c>
      <c r="AG2" s="39">
        <v>45691</v>
      </c>
    </row>
    <row r="3" spans="1:33" x14ac:dyDescent="0.35">
      <c r="A3" s="19" t="s">
        <v>2096</v>
      </c>
      <c r="B3" s="19" t="s">
        <v>34</v>
      </c>
      <c r="C3" s="92" t="s">
        <v>143</v>
      </c>
      <c r="D3" s="21">
        <v>7865</v>
      </c>
      <c r="E3" s="92" t="s">
        <v>2102</v>
      </c>
      <c r="F3" s="22" t="s">
        <v>2103</v>
      </c>
      <c r="G3" s="160"/>
      <c r="H3" s="166">
        <v>2025</v>
      </c>
      <c r="I3" s="55">
        <v>4.75</v>
      </c>
      <c r="J3" s="26"/>
      <c r="K3" s="167">
        <v>7.875</v>
      </c>
      <c r="L3" s="167">
        <v>2</v>
      </c>
      <c r="M3" s="167">
        <v>7.875</v>
      </c>
      <c r="N3" s="168"/>
      <c r="O3" s="168"/>
      <c r="P3" s="168"/>
      <c r="Q3" s="168"/>
      <c r="R3" s="168"/>
      <c r="S3" s="47">
        <v>1</v>
      </c>
      <c r="T3" s="20">
        <v>6</v>
      </c>
      <c r="U3" s="164">
        <v>12.75</v>
      </c>
      <c r="V3" s="32">
        <v>8.75</v>
      </c>
      <c r="W3" s="32">
        <v>9</v>
      </c>
      <c r="X3" s="33">
        <f>IFERROR(($U3*$V3*$W3)/1728,0)</f>
        <v>0.5810546875</v>
      </c>
      <c r="Y3" s="33">
        <f>IFERROR(($K3*$L3*$M3)/1728,0)</f>
        <v>7.177734375E-2</v>
      </c>
      <c r="Z3" s="49">
        <v>6.22</v>
      </c>
      <c r="AA3" s="165">
        <v>4895145478656</v>
      </c>
      <c r="AB3" s="168"/>
      <c r="AC3" s="168"/>
      <c r="AD3" s="168"/>
      <c r="AE3" s="132" t="s">
        <v>40</v>
      </c>
      <c r="AF3" s="38" t="str">
        <f t="shared" si="0"/>
        <v>7865</v>
      </c>
      <c r="AG3" s="39">
        <v>45691</v>
      </c>
    </row>
    <row r="4" spans="1:33" x14ac:dyDescent="0.35">
      <c r="A4" s="19" t="s">
        <v>2096</v>
      </c>
      <c r="B4" s="19" t="s">
        <v>34</v>
      </c>
      <c r="C4" s="92" t="s">
        <v>2111</v>
      </c>
      <c r="D4" s="21">
        <v>8679</v>
      </c>
      <c r="E4" s="92" t="s">
        <v>168</v>
      </c>
      <c r="F4" s="22" t="s">
        <v>2112</v>
      </c>
      <c r="G4" s="160"/>
      <c r="H4" s="48">
        <v>2025</v>
      </c>
      <c r="I4" s="55">
        <v>8.25</v>
      </c>
      <c r="J4" s="26"/>
      <c r="K4" s="45">
        <v>12</v>
      </c>
      <c r="L4" s="161">
        <v>2.5</v>
      </c>
      <c r="M4" s="45">
        <v>10</v>
      </c>
      <c r="N4" s="162"/>
      <c r="O4" s="163"/>
      <c r="P4" s="163"/>
      <c r="Q4" s="163"/>
      <c r="R4" s="163"/>
      <c r="S4" s="47">
        <v>1.6666666666666667</v>
      </c>
      <c r="T4" s="20">
        <v>6</v>
      </c>
      <c r="U4" s="164">
        <v>15.75</v>
      </c>
      <c r="V4" s="32">
        <v>12.75</v>
      </c>
      <c r="W4" s="32">
        <v>11</v>
      </c>
      <c r="X4" s="33">
        <f>IFERROR(($U4*$V4*$W4)/1728,0)</f>
        <v>1.2783203125</v>
      </c>
      <c r="Y4" s="33">
        <f>IFERROR(($K4*$L4*$M4)/1728,0)</f>
        <v>0.1736111111111111</v>
      </c>
      <c r="Z4" s="49">
        <v>10</v>
      </c>
      <c r="AA4" s="165">
        <v>4895145486798</v>
      </c>
      <c r="AB4" s="163"/>
      <c r="AC4" s="163"/>
      <c r="AD4" s="163"/>
      <c r="AE4" s="37" t="s">
        <v>40</v>
      </c>
      <c r="AF4" s="38" t="str">
        <f t="shared" si="0"/>
        <v>8679</v>
      </c>
      <c r="AG4" s="39">
        <v>45691</v>
      </c>
    </row>
    <row r="5" spans="1:33" x14ac:dyDescent="0.35">
      <c r="A5" s="19" t="s">
        <v>2096</v>
      </c>
      <c r="B5" s="19" t="s">
        <v>2104</v>
      </c>
      <c r="C5" s="92" t="s">
        <v>2105</v>
      </c>
      <c r="D5" s="21">
        <v>9381</v>
      </c>
      <c r="E5" s="92" t="s">
        <v>59</v>
      </c>
      <c r="F5" s="22" t="s">
        <v>2106</v>
      </c>
      <c r="G5" s="160"/>
      <c r="H5" s="48">
        <v>2025</v>
      </c>
      <c r="I5" s="55">
        <v>7.5</v>
      </c>
      <c r="J5" s="26"/>
      <c r="K5" s="45">
        <v>12</v>
      </c>
      <c r="L5" s="45">
        <v>2</v>
      </c>
      <c r="M5" s="161">
        <v>10</v>
      </c>
      <c r="N5" s="162"/>
      <c r="O5" s="163"/>
      <c r="P5" s="163"/>
      <c r="Q5" s="163"/>
      <c r="R5" s="163"/>
      <c r="S5" s="31">
        <v>2.8666666666666667</v>
      </c>
      <c r="T5" s="20">
        <v>6</v>
      </c>
      <c r="U5" s="164">
        <v>13</v>
      </c>
      <c r="V5" s="32">
        <v>10.5</v>
      </c>
      <c r="W5" s="32">
        <v>10.75</v>
      </c>
      <c r="X5" s="33">
        <f>IFERROR(($U5*$V5*$W5)/1728,0)</f>
        <v>0.84917534722222221</v>
      </c>
      <c r="Y5" s="33">
        <f>IFERROR(($K5*$L5*$M5)/1728,0)</f>
        <v>0.1388888888888889</v>
      </c>
      <c r="Z5" s="49">
        <v>17.2</v>
      </c>
      <c r="AA5" s="165">
        <v>4895145493802</v>
      </c>
      <c r="AB5" s="163"/>
      <c r="AC5" s="163"/>
      <c r="AD5" s="163"/>
      <c r="AE5" s="132" t="s">
        <v>40</v>
      </c>
      <c r="AF5" s="38" t="str">
        <f t="shared" si="0"/>
        <v>9381</v>
      </c>
      <c r="AG5" s="39">
        <v>45691</v>
      </c>
    </row>
    <row r="6" spans="1:33" x14ac:dyDescent="0.35">
      <c r="A6" s="19" t="s">
        <v>46</v>
      </c>
      <c r="B6" s="19" t="s">
        <v>370</v>
      </c>
      <c r="C6" s="92" t="s">
        <v>371</v>
      </c>
      <c r="D6" s="21" t="s">
        <v>372</v>
      </c>
      <c r="E6" s="92" t="s">
        <v>50</v>
      </c>
      <c r="F6" s="22" t="s">
        <v>373</v>
      </c>
      <c r="G6" s="29" t="s">
        <v>374</v>
      </c>
      <c r="H6" s="43"/>
      <c r="I6" s="44">
        <v>2.75</v>
      </c>
      <c r="J6" s="26">
        <v>6</v>
      </c>
      <c r="K6" s="45">
        <v>6.85</v>
      </c>
      <c r="L6" s="45">
        <v>5.2</v>
      </c>
      <c r="M6" s="45">
        <v>8.25</v>
      </c>
      <c r="N6" s="29">
        <v>6</v>
      </c>
      <c r="O6" s="46">
        <v>0</v>
      </c>
      <c r="P6" s="46">
        <v>0</v>
      </c>
      <c r="Q6" s="46">
        <v>0</v>
      </c>
      <c r="R6" s="32"/>
      <c r="S6" s="47">
        <v>0.48708333333333331</v>
      </c>
      <c r="T6" s="32">
        <v>24</v>
      </c>
      <c r="U6" s="48">
        <v>11</v>
      </c>
      <c r="V6" s="45">
        <v>8.8800000000000008</v>
      </c>
      <c r="W6" s="28">
        <v>8.8800000000000008</v>
      </c>
      <c r="X6" s="28">
        <v>0.50196666666666678</v>
      </c>
      <c r="Y6" s="28">
        <v>0.17006076388888886</v>
      </c>
      <c r="Z6" s="49">
        <v>11.69</v>
      </c>
      <c r="AA6" s="29"/>
      <c r="AB6" s="30"/>
      <c r="AC6" s="19"/>
      <c r="AD6" s="19"/>
      <c r="AE6" s="95" t="s">
        <v>375</v>
      </c>
      <c r="AF6" s="38" t="str">
        <f t="shared" si="0"/>
        <v>01308</v>
      </c>
      <c r="AG6" s="39">
        <v>45691</v>
      </c>
    </row>
    <row r="7" spans="1:33" x14ac:dyDescent="0.35">
      <c r="A7" s="19" t="s">
        <v>46</v>
      </c>
      <c r="B7" s="19" t="s">
        <v>370</v>
      </c>
      <c r="C7" s="92" t="s">
        <v>840</v>
      </c>
      <c r="D7" s="21" t="s">
        <v>841</v>
      </c>
      <c r="E7" s="92" t="s">
        <v>50</v>
      </c>
      <c r="F7" s="22" t="s">
        <v>842</v>
      </c>
      <c r="G7" s="29" t="s">
        <v>843</v>
      </c>
      <c r="H7" s="43"/>
      <c r="I7" s="44">
        <v>6.99</v>
      </c>
      <c r="J7" s="26">
        <v>28</v>
      </c>
      <c r="K7" s="45">
        <v>0</v>
      </c>
      <c r="L7" s="45">
        <v>0</v>
      </c>
      <c r="M7" s="45"/>
      <c r="N7" s="29">
        <v>5</v>
      </c>
      <c r="O7" s="46">
        <v>6.35</v>
      </c>
      <c r="P7" s="46">
        <v>8.1999999999999993</v>
      </c>
      <c r="Q7" s="46">
        <v>8.1999999999999993</v>
      </c>
      <c r="R7" s="32"/>
      <c r="S7" s="47">
        <v>0</v>
      </c>
      <c r="T7" s="32">
        <v>20</v>
      </c>
      <c r="U7" s="48">
        <v>0</v>
      </c>
      <c r="V7" s="27"/>
      <c r="W7" s="28">
        <v>0</v>
      </c>
      <c r="X7" s="28">
        <v>0</v>
      </c>
      <c r="Y7" s="28">
        <v>0</v>
      </c>
      <c r="Z7" s="101"/>
      <c r="AA7" s="29"/>
      <c r="AB7" s="30"/>
      <c r="AC7" s="19"/>
      <c r="AD7" s="19"/>
      <c r="AE7" s="95" t="s">
        <v>844</v>
      </c>
      <c r="AF7" s="38" t="str">
        <f t="shared" si="0"/>
        <v>01310</v>
      </c>
      <c r="AG7" s="39">
        <v>45691</v>
      </c>
    </row>
    <row r="8" spans="1:33" x14ac:dyDescent="0.35">
      <c r="A8" s="19" t="s">
        <v>46</v>
      </c>
      <c r="B8" s="19" t="s">
        <v>370</v>
      </c>
      <c r="C8" s="92" t="s">
        <v>1709</v>
      </c>
      <c r="D8" s="21" t="s">
        <v>1710</v>
      </c>
      <c r="E8" s="92" t="s">
        <v>50</v>
      </c>
      <c r="F8" s="22" t="s">
        <v>1711</v>
      </c>
      <c r="G8" s="29" t="s">
        <v>1712</v>
      </c>
      <c r="H8" s="43"/>
      <c r="I8" s="44">
        <v>5.25</v>
      </c>
      <c r="J8" s="26">
        <v>2</v>
      </c>
      <c r="K8" s="45">
        <v>7</v>
      </c>
      <c r="L8" s="45">
        <v>1</v>
      </c>
      <c r="M8" s="111">
        <v>13.5</v>
      </c>
      <c r="N8" s="29">
        <v>7</v>
      </c>
      <c r="O8" s="46">
        <v>0</v>
      </c>
      <c r="P8" s="46">
        <v>0</v>
      </c>
      <c r="Q8" s="46">
        <v>0</v>
      </c>
      <c r="R8" s="32"/>
      <c r="S8" s="47">
        <v>1.0714285714285714</v>
      </c>
      <c r="T8" s="32">
        <v>14</v>
      </c>
      <c r="U8" s="48">
        <v>7.8</v>
      </c>
      <c r="V8" s="45">
        <v>14.5</v>
      </c>
      <c r="W8" s="28">
        <v>14.5</v>
      </c>
      <c r="X8" s="28">
        <v>0.94904513888888875</v>
      </c>
      <c r="Y8" s="28">
        <v>5.46875E-2</v>
      </c>
      <c r="Z8" s="49">
        <v>15</v>
      </c>
      <c r="AA8" s="29"/>
      <c r="AB8" s="30"/>
      <c r="AC8" s="19"/>
      <c r="AD8" s="19"/>
      <c r="AE8" s="37" t="s">
        <v>1713</v>
      </c>
      <c r="AF8" s="38" t="str">
        <f t="shared" si="0"/>
        <v>01328</v>
      </c>
      <c r="AG8" s="39">
        <v>45691</v>
      </c>
    </row>
    <row r="9" spans="1:33" x14ac:dyDescent="0.35">
      <c r="A9" s="19" t="s">
        <v>46</v>
      </c>
      <c r="B9" s="19" t="s">
        <v>370</v>
      </c>
      <c r="C9" s="92" t="s">
        <v>1719</v>
      </c>
      <c r="D9" s="21" t="s">
        <v>1720</v>
      </c>
      <c r="E9" s="92" t="s">
        <v>50</v>
      </c>
      <c r="F9" s="22" t="s">
        <v>1721</v>
      </c>
      <c r="G9" s="29" t="s">
        <v>1722</v>
      </c>
      <c r="H9" s="43"/>
      <c r="I9" s="44">
        <v>1.75</v>
      </c>
      <c r="J9" s="26">
        <v>3</v>
      </c>
      <c r="K9" s="45">
        <v>6.13</v>
      </c>
      <c r="L9" s="45">
        <v>0.625</v>
      </c>
      <c r="M9" s="27">
        <v>6.625</v>
      </c>
      <c r="N9" s="29">
        <v>10</v>
      </c>
      <c r="O9" s="46">
        <v>0</v>
      </c>
      <c r="P9" s="46">
        <v>0</v>
      </c>
      <c r="Q9" s="46">
        <v>0</v>
      </c>
      <c r="R9" s="32"/>
      <c r="S9" s="47">
        <v>0.3775</v>
      </c>
      <c r="T9" s="32">
        <v>20</v>
      </c>
      <c r="U9" s="48">
        <v>13.88</v>
      </c>
      <c r="V9" s="27">
        <v>7.75</v>
      </c>
      <c r="W9" s="28">
        <v>7.75</v>
      </c>
      <c r="X9" s="28">
        <v>0.48244646990740742</v>
      </c>
      <c r="Y9" s="28">
        <v>1.4688675491898147E-2</v>
      </c>
      <c r="Z9" s="59">
        <v>7.55</v>
      </c>
      <c r="AA9" s="41"/>
      <c r="AB9" s="30"/>
      <c r="AC9" s="19"/>
      <c r="AD9" s="19"/>
      <c r="AE9" s="37" t="s">
        <v>1723</v>
      </c>
      <c r="AF9" s="38" t="str">
        <f t="shared" si="0"/>
        <v>01329</v>
      </c>
      <c r="AG9" s="39">
        <v>45691</v>
      </c>
    </row>
    <row r="10" spans="1:33" x14ac:dyDescent="0.35">
      <c r="A10" s="19" t="s">
        <v>46</v>
      </c>
      <c r="B10" s="19" t="s">
        <v>370</v>
      </c>
      <c r="C10" s="92" t="s">
        <v>1776</v>
      </c>
      <c r="D10" s="21" t="s">
        <v>1777</v>
      </c>
      <c r="E10" s="92" t="s">
        <v>50</v>
      </c>
      <c r="F10" s="22" t="s">
        <v>1778</v>
      </c>
      <c r="G10" s="29" t="s">
        <v>1779</v>
      </c>
      <c r="H10" s="43"/>
      <c r="I10" s="44">
        <v>2.75</v>
      </c>
      <c r="J10" s="26">
        <v>23</v>
      </c>
      <c r="K10" s="45">
        <v>7.36</v>
      </c>
      <c r="L10" s="45">
        <v>0.625</v>
      </c>
      <c r="M10" s="27">
        <v>6.625</v>
      </c>
      <c r="N10" s="29">
        <v>6</v>
      </c>
      <c r="O10" s="46">
        <v>0</v>
      </c>
      <c r="P10" s="46">
        <v>0</v>
      </c>
      <c r="Q10" s="46">
        <v>0</v>
      </c>
      <c r="R10" s="32"/>
      <c r="S10" s="31">
        <v>0.3775</v>
      </c>
      <c r="T10" s="32">
        <v>24</v>
      </c>
      <c r="U10" s="48">
        <v>8</v>
      </c>
      <c r="V10" s="27">
        <v>7.75</v>
      </c>
      <c r="W10" s="28">
        <v>7.75</v>
      </c>
      <c r="X10" s="33">
        <v>0.27806712962962965</v>
      </c>
      <c r="Y10" s="33">
        <v>1.7635995370370375E-2</v>
      </c>
      <c r="Z10" s="59">
        <v>9.06</v>
      </c>
      <c r="AA10" s="41"/>
      <c r="AB10" s="30"/>
      <c r="AC10" s="19"/>
      <c r="AD10" s="19"/>
      <c r="AE10" s="37" t="s">
        <v>40</v>
      </c>
      <c r="AF10" s="38" t="str">
        <f t="shared" si="0"/>
        <v>01331</v>
      </c>
      <c r="AG10" s="39">
        <v>45691</v>
      </c>
    </row>
    <row r="11" spans="1:33" x14ac:dyDescent="0.35">
      <c r="A11" s="19" t="s">
        <v>46</v>
      </c>
      <c r="B11" s="19" t="s">
        <v>370</v>
      </c>
      <c r="C11" s="92" t="s">
        <v>1714</v>
      </c>
      <c r="D11" s="21" t="s">
        <v>1715</v>
      </c>
      <c r="E11" s="92" t="s">
        <v>50</v>
      </c>
      <c r="F11" s="22" t="s">
        <v>1716</v>
      </c>
      <c r="G11" s="29" t="s">
        <v>1717</v>
      </c>
      <c r="H11" s="43"/>
      <c r="I11" s="44">
        <v>2.75</v>
      </c>
      <c r="J11" s="26">
        <v>4</v>
      </c>
      <c r="K11" s="45">
        <v>7</v>
      </c>
      <c r="L11" s="45">
        <v>1</v>
      </c>
      <c r="M11" s="111">
        <v>13.5</v>
      </c>
      <c r="N11" s="29">
        <v>12</v>
      </c>
      <c r="O11" s="46">
        <v>0</v>
      </c>
      <c r="P11" s="46">
        <v>0</v>
      </c>
      <c r="Q11" s="46">
        <v>0</v>
      </c>
      <c r="R11" s="32"/>
      <c r="S11" s="47">
        <v>0.48708333333333331</v>
      </c>
      <c r="T11" s="32">
        <v>24</v>
      </c>
      <c r="U11" s="48">
        <v>7.88</v>
      </c>
      <c r="V11" s="45">
        <v>12.38</v>
      </c>
      <c r="W11" s="28">
        <v>12.38</v>
      </c>
      <c r="X11" s="28">
        <v>0.69891404629629639</v>
      </c>
      <c r="Y11" s="28">
        <v>5.46875E-2</v>
      </c>
      <c r="Z11" s="49">
        <v>11.69</v>
      </c>
      <c r="AA11" s="29"/>
      <c r="AB11" s="30"/>
      <c r="AC11" s="19"/>
      <c r="AD11" s="19"/>
      <c r="AE11" s="95" t="s">
        <v>1718</v>
      </c>
      <c r="AF11" s="38" t="str">
        <f t="shared" si="0"/>
        <v>01334</v>
      </c>
      <c r="AG11" s="39">
        <v>45691</v>
      </c>
    </row>
    <row r="12" spans="1:33" x14ac:dyDescent="0.35">
      <c r="A12" s="19" t="s">
        <v>46</v>
      </c>
      <c r="B12" s="19" t="s">
        <v>370</v>
      </c>
      <c r="C12" s="92" t="s">
        <v>1767</v>
      </c>
      <c r="D12" s="21" t="s">
        <v>1768</v>
      </c>
      <c r="E12" s="92" t="s">
        <v>50</v>
      </c>
      <c r="F12" s="22" t="s">
        <v>1769</v>
      </c>
      <c r="G12" s="29" t="s">
        <v>1770</v>
      </c>
      <c r="H12" s="43"/>
      <c r="I12" s="44">
        <v>11.99</v>
      </c>
      <c r="J12" s="26">
        <v>16</v>
      </c>
      <c r="K12" s="45">
        <v>10</v>
      </c>
      <c r="L12" s="45">
        <v>2.5</v>
      </c>
      <c r="M12" s="28">
        <v>5.625</v>
      </c>
      <c r="N12" s="29">
        <v>4</v>
      </c>
      <c r="O12" s="46">
        <v>0</v>
      </c>
      <c r="P12" s="46">
        <v>0</v>
      </c>
      <c r="Q12" s="46">
        <v>0</v>
      </c>
      <c r="R12" s="30"/>
      <c r="S12" s="31">
        <v>0.39583333333333331</v>
      </c>
      <c r="T12" s="32">
        <v>12</v>
      </c>
      <c r="U12" s="48">
        <v>10.625</v>
      </c>
      <c r="V12" s="28">
        <v>6.375</v>
      </c>
      <c r="W12" s="28">
        <v>6.375</v>
      </c>
      <c r="X12" s="33">
        <v>0.24988810221354166</v>
      </c>
      <c r="Y12" s="33">
        <v>8.1380208333333329E-2</v>
      </c>
      <c r="Z12" s="34">
        <v>4.75</v>
      </c>
      <c r="AA12" s="35"/>
      <c r="AB12" s="147"/>
      <c r="AC12" s="19"/>
      <c r="AD12" s="19"/>
      <c r="AE12" s="37" t="s">
        <v>40</v>
      </c>
      <c r="AF12" s="38" t="str">
        <f t="shared" si="0"/>
        <v>01342</v>
      </c>
      <c r="AG12" s="39">
        <v>45691</v>
      </c>
    </row>
    <row r="13" spans="1:33" x14ac:dyDescent="0.35">
      <c r="A13" s="19" t="s">
        <v>46</v>
      </c>
      <c r="B13" s="19" t="s">
        <v>370</v>
      </c>
      <c r="C13" s="92" t="s">
        <v>1733</v>
      </c>
      <c r="D13" s="21" t="s">
        <v>1734</v>
      </c>
      <c r="E13" s="92" t="s">
        <v>50</v>
      </c>
      <c r="F13" s="22" t="s">
        <v>1735</v>
      </c>
      <c r="G13" s="87">
        <v>884920013919</v>
      </c>
      <c r="H13" s="43"/>
      <c r="I13" s="44">
        <v>3.99</v>
      </c>
      <c r="J13" s="26">
        <v>9</v>
      </c>
      <c r="K13" s="45">
        <v>7.75</v>
      </c>
      <c r="L13" s="45">
        <v>1.5</v>
      </c>
      <c r="M13" s="88">
        <v>6.75</v>
      </c>
      <c r="N13" s="29">
        <v>5</v>
      </c>
      <c r="O13" s="46">
        <v>0</v>
      </c>
      <c r="P13" s="46">
        <v>0</v>
      </c>
      <c r="Q13" s="46">
        <v>0</v>
      </c>
      <c r="R13" s="89"/>
      <c r="S13" s="47">
        <v>0</v>
      </c>
      <c r="T13" s="32">
        <v>15</v>
      </c>
      <c r="U13" s="48">
        <v>8.6300000000000008</v>
      </c>
      <c r="V13" s="90">
        <v>21.75</v>
      </c>
      <c r="W13" s="28">
        <v>21.75</v>
      </c>
      <c r="X13" s="28">
        <v>2.3625748697916671</v>
      </c>
      <c r="Y13" s="28">
        <v>4.541015625E-2</v>
      </c>
      <c r="Z13" s="110"/>
      <c r="AA13" s="23"/>
      <c r="AB13" s="19"/>
      <c r="AC13" s="19"/>
      <c r="AD13" s="19"/>
      <c r="AE13" s="37" t="s">
        <v>1736</v>
      </c>
      <c r="AF13" s="38" t="str">
        <f t="shared" si="0"/>
        <v>01391</v>
      </c>
      <c r="AG13" s="39">
        <v>45691</v>
      </c>
    </row>
    <row r="14" spans="1:33" x14ac:dyDescent="0.35">
      <c r="A14" s="19" t="s">
        <v>46</v>
      </c>
      <c r="B14" s="19" t="s">
        <v>370</v>
      </c>
      <c r="C14" s="92" t="s">
        <v>1729</v>
      </c>
      <c r="D14" s="21" t="s">
        <v>1730</v>
      </c>
      <c r="E14" s="92" t="s">
        <v>50</v>
      </c>
      <c r="F14" s="22" t="s">
        <v>1731</v>
      </c>
      <c r="G14" s="87">
        <v>884920013988</v>
      </c>
      <c r="H14" s="43"/>
      <c r="I14" s="44">
        <v>6.5</v>
      </c>
      <c r="J14" s="26">
        <v>7</v>
      </c>
      <c r="K14" s="45">
        <v>8</v>
      </c>
      <c r="L14" s="45">
        <v>1.25</v>
      </c>
      <c r="M14" s="88">
        <v>5.58</v>
      </c>
      <c r="N14" s="29">
        <v>5</v>
      </c>
      <c r="O14" s="46">
        <v>0</v>
      </c>
      <c r="P14" s="46">
        <v>0</v>
      </c>
      <c r="Q14" s="46">
        <v>0</v>
      </c>
      <c r="R14" s="89"/>
      <c r="S14" s="47">
        <v>0</v>
      </c>
      <c r="T14" s="32">
        <v>10</v>
      </c>
      <c r="U14" s="48">
        <v>8.8800000000000008</v>
      </c>
      <c r="V14" s="90">
        <v>6.63</v>
      </c>
      <c r="W14" s="28">
        <v>6.63</v>
      </c>
      <c r="X14" s="28">
        <v>0.22588962499999998</v>
      </c>
      <c r="Y14" s="28">
        <v>3.2291666666666663E-2</v>
      </c>
      <c r="Z14" s="110"/>
      <c r="AA14" s="23"/>
      <c r="AB14" s="19"/>
      <c r="AC14" s="19"/>
      <c r="AD14" s="19"/>
      <c r="AE14" s="37" t="s">
        <v>1732</v>
      </c>
      <c r="AF14" s="38" t="str">
        <f t="shared" si="0"/>
        <v>01398</v>
      </c>
      <c r="AG14" s="39">
        <v>45691</v>
      </c>
    </row>
    <row r="15" spans="1:33" x14ac:dyDescent="0.35">
      <c r="A15" s="19" t="s">
        <v>46</v>
      </c>
      <c r="B15" s="19" t="s">
        <v>339</v>
      </c>
      <c r="C15" s="92" t="s">
        <v>1569</v>
      </c>
      <c r="D15" s="21" t="s">
        <v>1570</v>
      </c>
      <c r="E15" s="92" t="s">
        <v>50</v>
      </c>
      <c r="F15" s="22" t="s">
        <v>1571</v>
      </c>
      <c r="G15" s="87">
        <v>884920024014</v>
      </c>
      <c r="H15" s="43"/>
      <c r="I15" s="44">
        <v>38.5</v>
      </c>
      <c r="J15" s="26">
        <v>1</v>
      </c>
      <c r="K15" s="45">
        <v>15.35</v>
      </c>
      <c r="L15" s="45">
        <v>9.3699999999999992</v>
      </c>
      <c r="M15" s="89">
        <v>4.4800000000000004</v>
      </c>
      <c r="N15" s="29">
        <v>0</v>
      </c>
      <c r="O15" s="46" t="s">
        <v>39</v>
      </c>
      <c r="P15" s="46" t="s">
        <v>39</v>
      </c>
      <c r="Q15" s="46" t="s">
        <v>39</v>
      </c>
      <c r="R15" s="89"/>
      <c r="S15" s="47">
        <v>5.72</v>
      </c>
      <c r="T15" s="32">
        <v>1</v>
      </c>
      <c r="U15" s="48">
        <v>15.85</v>
      </c>
      <c r="V15" s="98">
        <v>4.9800000000000004</v>
      </c>
      <c r="W15" s="28">
        <v>4.9800000000000004</v>
      </c>
      <c r="X15" s="28">
        <v>0.22748052083333337</v>
      </c>
      <c r="Y15" s="28">
        <v>0.3728912962962963</v>
      </c>
      <c r="Z15" s="97">
        <v>5.72</v>
      </c>
      <c r="AA15" s="23"/>
      <c r="AB15" s="19"/>
      <c r="AC15" s="19"/>
      <c r="AD15" s="19"/>
      <c r="AE15" s="92" t="s">
        <v>1572</v>
      </c>
      <c r="AF15" s="38" t="str">
        <f t="shared" si="0"/>
        <v>02401</v>
      </c>
      <c r="AG15" s="39">
        <v>45691</v>
      </c>
    </row>
    <row r="16" spans="1:33" x14ac:dyDescent="0.35">
      <c r="A16" s="19" t="s">
        <v>46</v>
      </c>
      <c r="B16" s="19" t="s">
        <v>793</v>
      </c>
      <c r="C16" s="92" t="s">
        <v>1810</v>
      </c>
      <c r="D16" s="21" t="s">
        <v>1811</v>
      </c>
      <c r="E16" s="92" t="s">
        <v>50</v>
      </c>
      <c r="F16" s="22" t="s">
        <v>1812</v>
      </c>
      <c r="G16" s="63">
        <v>884920027053</v>
      </c>
      <c r="H16" s="43"/>
      <c r="I16" s="44">
        <v>8.99</v>
      </c>
      <c r="J16" s="26">
        <v>3</v>
      </c>
      <c r="K16" s="45">
        <v>6.75</v>
      </c>
      <c r="L16" s="45">
        <v>3.5</v>
      </c>
      <c r="M16" s="48">
        <v>5.125</v>
      </c>
      <c r="N16" s="29">
        <v>0</v>
      </c>
      <c r="O16" s="46">
        <v>0</v>
      </c>
      <c r="P16" s="46">
        <v>0</v>
      </c>
      <c r="Q16" s="46">
        <v>0</v>
      </c>
      <c r="R16" s="43"/>
      <c r="S16" s="47">
        <v>0</v>
      </c>
      <c r="T16" s="76"/>
      <c r="U16" s="48">
        <v>0</v>
      </c>
      <c r="V16" s="48"/>
      <c r="W16" s="28">
        <v>0</v>
      </c>
      <c r="X16" s="28">
        <v>0</v>
      </c>
      <c r="Y16" s="28">
        <v>7.0068359375E-2</v>
      </c>
      <c r="Z16" s="150"/>
      <c r="AA16" s="63"/>
      <c r="AB16" s="48"/>
      <c r="AC16" s="48"/>
      <c r="AD16" s="48"/>
      <c r="AE16" s="146" t="s">
        <v>1813</v>
      </c>
      <c r="AF16" s="38" t="str">
        <f t="shared" si="0"/>
        <v>02705</v>
      </c>
      <c r="AG16" s="39">
        <v>45691</v>
      </c>
    </row>
    <row r="17" spans="1:33" x14ac:dyDescent="0.35">
      <c r="A17" s="19" t="s">
        <v>33</v>
      </c>
      <c r="B17" s="19" t="s">
        <v>106</v>
      </c>
      <c r="C17" s="92" t="s">
        <v>107</v>
      </c>
      <c r="D17" s="21" t="s">
        <v>922</v>
      </c>
      <c r="E17" s="92" t="s">
        <v>50</v>
      </c>
      <c r="F17" s="22" t="s">
        <v>923</v>
      </c>
      <c r="G17" s="41">
        <v>884920080058</v>
      </c>
      <c r="H17" s="58">
        <v>2024</v>
      </c>
      <c r="I17" s="42">
        <v>3.99</v>
      </c>
      <c r="J17" s="26">
        <v>1</v>
      </c>
      <c r="K17" s="27">
        <v>8.75</v>
      </c>
      <c r="L17" s="28">
        <v>1.5</v>
      </c>
      <c r="M17" s="28">
        <v>10.75</v>
      </c>
      <c r="N17" s="29">
        <v>0</v>
      </c>
      <c r="O17" s="28" t="s">
        <v>39</v>
      </c>
      <c r="P17" s="28" t="s">
        <v>39</v>
      </c>
      <c r="Q17" s="28" t="s">
        <v>39</v>
      </c>
      <c r="R17" s="30"/>
      <c r="S17" s="31">
        <f>IFERROR(($Z17/$T17),0)</f>
        <v>1.6875</v>
      </c>
      <c r="T17" s="58">
        <v>4</v>
      </c>
      <c r="U17" s="32">
        <v>9.6300000000000008</v>
      </c>
      <c r="V17" s="32">
        <v>6.63</v>
      </c>
      <c r="W17" s="32">
        <v>11.5</v>
      </c>
      <c r="X17" s="33">
        <f>IFERROR(($U17*$V17*$W17)/1728,0)</f>
        <v>0.42490703125000001</v>
      </c>
      <c r="Y17" s="33">
        <f>IFERROR(($K17*$L17*$M17)/1728,0)</f>
        <v>8.1651475694444448E-2</v>
      </c>
      <c r="Z17" s="59">
        <v>6.75</v>
      </c>
      <c r="AA17" s="41">
        <v>2088492081005</v>
      </c>
      <c r="AB17" s="36"/>
      <c r="AC17" s="19"/>
      <c r="AD17" s="19"/>
      <c r="AE17" s="37" t="s">
        <v>924</v>
      </c>
      <c r="AF17" s="38" t="str">
        <f t="shared" si="0"/>
        <v>08005</v>
      </c>
      <c r="AG17" s="39">
        <v>45691</v>
      </c>
    </row>
    <row r="18" spans="1:33" x14ac:dyDescent="0.35">
      <c r="A18" s="19" t="s">
        <v>46</v>
      </c>
      <c r="B18" s="19" t="s">
        <v>370</v>
      </c>
      <c r="C18" s="92" t="s">
        <v>1737</v>
      </c>
      <c r="D18" s="21" t="s">
        <v>1738</v>
      </c>
      <c r="E18" s="92" t="s">
        <v>50</v>
      </c>
      <c r="F18" s="22" t="s">
        <v>1739</v>
      </c>
      <c r="G18" s="29" t="s">
        <v>1740</v>
      </c>
      <c r="H18" s="43"/>
      <c r="I18" s="44">
        <v>1.4</v>
      </c>
      <c r="J18" s="26">
        <v>13</v>
      </c>
      <c r="K18" s="45">
        <v>5</v>
      </c>
      <c r="L18" s="45">
        <v>0.5</v>
      </c>
      <c r="M18" s="45">
        <v>6.75</v>
      </c>
      <c r="N18" s="29">
        <v>6</v>
      </c>
      <c r="O18" s="46">
        <v>0</v>
      </c>
      <c r="P18" s="46">
        <v>0</v>
      </c>
      <c r="Q18" s="46">
        <v>0</v>
      </c>
      <c r="R18" s="32"/>
      <c r="S18" s="47">
        <v>0.25</v>
      </c>
      <c r="T18" s="32">
        <v>24</v>
      </c>
      <c r="U18" s="48">
        <v>11.62</v>
      </c>
      <c r="V18" s="45">
        <v>5.62</v>
      </c>
      <c r="W18" s="28">
        <v>5.62</v>
      </c>
      <c r="X18" s="28">
        <v>0.21239046759259261</v>
      </c>
      <c r="Y18" s="28">
        <v>9.765625E-3</v>
      </c>
      <c r="Z18" s="49">
        <v>6</v>
      </c>
      <c r="AA18" s="29"/>
      <c r="AB18" s="30"/>
      <c r="AC18" s="19"/>
      <c r="AD18" s="19"/>
      <c r="AE18" s="95" t="s">
        <v>1741</v>
      </c>
      <c r="AF18" s="38" t="str">
        <f t="shared" si="0"/>
        <v>10000</v>
      </c>
      <c r="AG18" s="39">
        <v>45691</v>
      </c>
    </row>
    <row r="19" spans="1:33" x14ac:dyDescent="0.35">
      <c r="A19" s="19" t="s">
        <v>46</v>
      </c>
      <c r="B19" s="19" t="s">
        <v>370</v>
      </c>
      <c r="C19" s="92" t="s">
        <v>722</v>
      </c>
      <c r="D19" s="21" t="s">
        <v>723</v>
      </c>
      <c r="E19" s="92" t="s">
        <v>50</v>
      </c>
      <c r="F19" s="22" t="s">
        <v>724</v>
      </c>
      <c r="G19" s="29" t="s">
        <v>725</v>
      </c>
      <c r="H19" s="43"/>
      <c r="I19" s="44">
        <v>1.4</v>
      </c>
      <c r="J19" s="26">
        <v>19</v>
      </c>
      <c r="K19" s="45">
        <v>6.65</v>
      </c>
      <c r="L19" s="45">
        <v>0.63</v>
      </c>
      <c r="M19" s="45">
        <v>5.08</v>
      </c>
      <c r="N19" s="29">
        <v>6</v>
      </c>
      <c r="O19" s="46">
        <v>0</v>
      </c>
      <c r="P19" s="46">
        <v>0</v>
      </c>
      <c r="Q19" s="46">
        <v>0</v>
      </c>
      <c r="R19" s="32"/>
      <c r="S19" s="47">
        <v>0.33</v>
      </c>
      <c r="T19" s="32">
        <v>24</v>
      </c>
      <c r="U19" s="48">
        <v>11.73</v>
      </c>
      <c r="V19" s="45">
        <v>11.34</v>
      </c>
      <c r="W19" s="28">
        <v>11.34</v>
      </c>
      <c r="X19" s="28">
        <v>0.87293193750000009</v>
      </c>
      <c r="Y19" s="28">
        <v>1.2316354166666668E-2</v>
      </c>
      <c r="Z19" s="49">
        <v>7.92</v>
      </c>
      <c r="AA19" s="29"/>
      <c r="AB19" s="30"/>
      <c r="AC19" s="19"/>
      <c r="AD19" s="19"/>
      <c r="AE19" s="95" t="s">
        <v>726</v>
      </c>
      <c r="AF19" s="38" t="str">
        <f t="shared" si="0"/>
        <v>10001</v>
      </c>
      <c r="AG19" s="39">
        <v>45691</v>
      </c>
    </row>
    <row r="20" spans="1:33" x14ac:dyDescent="0.35">
      <c r="A20" s="19" t="s">
        <v>46</v>
      </c>
      <c r="B20" s="19" t="s">
        <v>370</v>
      </c>
      <c r="C20" s="92" t="s">
        <v>881</v>
      </c>
      <c r="D20" s="21" t="s">
        <v>882</v>
      </c>
      <c r="E20" s="92" t="s">
        <v>50</v>
      </c>
      <c r="F20" s="22" t="s">
        <v>883</v>
      </c>
      <c r="G20" s="29" t="s">
        <v>884</v>
      </c>
      <c r="H20" s="43"/>
      <c r="I20" s="44">
        <v>1.75</v>
      </c>
      <c r="J20" s="26">
        <v>1</v>
      </c>
      <c r="K20" s="45">
        <v>6.65</v>
      </c>
      <c r="L20" s="45">
        <v>0.59099999999999997</v>
      </c>
      <c r="M20" s="45">
        <v>6.06</v>
      </c>
      <c r="N20" s="29">
        <v>6</v>
      </c>
      <c r="O20" s="46">
        <v>0</v>
      </c>
      <c r="P20" s="46">
        <v>0</v>
      </c>
      <c r="Q20" s="46">
        <v>0</v>
      </c>
      <c r="R20" s="32"/>
      <c r="S20" s="47">
        <v>0.36749999999999999</v>
      </c>
      <c r="T20" s="32">
        <v>24</v>
      </c>
      <c r="U20" s="48">
        <v>11.574999999999999</v>
      </c>
      <c r="V20" s="27">
        <v>8.2680000000000007</v>
      </c>
      <c r="W20" s="28">
        <v>8.2680000000000007</v>
      </c>
      <c r="X20" s="28">
        <v>0.45790796458333333</v>
      </c>
      <c r="Y20" s="28">
        <v>1.3782817708333331E-2</v>
      </c>
      <c r="Z20" s="59">
        <v>8.82</v>
      </c>
      <c r="AA20" s="41"/>
      <c r="AB20" s="30"/>
      <c r="AC20" s="19"/>
      <c r="AD20" s="19"/>
      <c r="AE20" s="95" t="s">
        <v>885</v>
      </c>
      <c r="AF20" s="38" t="str">
        <f t="shared" si="0"/>
        <v>10002</v>
      </c>
      <c r="AG20" s="39">
        <v>45691</v>
      </c>
    </row>
    <row r="21" spans="1:33" x14ac:dyDescent="0.35">
      <c r="A21" s="19" t="s">
        <v>46</v>
      </c>
      <c r="B21" s="19" t="s">
        <v>370</v>
      </c>
      <c r="C21" s="92" t="s">
        <v>881</v>
      </c>
      <c r="D21" s="21" t="s">
        <v>1790</v>
      </c>
      <c r="E21" s="92" t="s">
        <v>50</v>
      </c>
      <c r="F21" s="22" t="s">
        <v>1791</v>
      </c>
      <c r="G21" s="29" t="s">
        <v>884</v>
      </c>
      <c r="H21" s="43"/>
      <c r="I21" s="44">
        <v>1.75</v>
      </c>
      <c r="J21" s="26">
        <v>1</v>
      </c>
      <c r="K21" s="45">
        <v>6.65</v>
      </c>
      <c r="L21" s="45">
        <v>0.59099999999999997</v>
      </c>
      <c r="M21" s="45">
        <v>6.06</v>
      </c>
      <c r="N21" s="29">
        <v>0</v>
      </c>
      <c r="O21" s="46" t="s">
        <v>39</v>
      </c>
      <c r="P21" s="46" t="s">
        <v>39</v>
      </c>
      <c r="Q21" s="46" t="s">
        <v>39</v>
      </c>
      <c r="R21" s="30"/>
      <c r="S21" s="47">
        <v>0</v>
      </c>
      <c r="T21" s="32">
        <v>24</v>
      </c>
      <c r="U21" s="48">
        <v>0</v>
      </c>
      <c r="V21" s="45"/>
      <c r="W21" s="28">
        <v>0</v>
      </c>
      <c r="X21" s="28">
        <v>0</v>
      </c>
      <c r="Y21" s="28">
        <v>1.3782817708333331E-2</v>
      </c>
      <c r="Z21" s="101"/>
      <c r="AA21" s="29"/>
      <c r="AB21" s="30"/>
      <c r="AC21" s="19"/>
      <c r="AD21" s="19"/>
      <c r="AE21" s="95" t="s">
        <v>885</v>
      </c>
      <c r="AF21" s="38" t="str">
        <f t="shared" si="0"/>
        <v>10002</v>
      </c>
      <c r="AG21" s="39">
        <v>45691</v>
      </c>
    </row>
    <row r="22" spans="1:33" x14ac:dyDescent="0.35">
      <c r="A22" s="19" t="s">
        <v>46</v>
      </c>
      <c r="B22" s="19" t="s">
        <v>370</v>
      </c>
      <c r="C22" s="92" t="s">
        <v>727</v>
      </c>
      <c r="D22" s="21" t="s">
        <v>728</v>
      </c>
      <c r="E22" s="92" t="s">
        <v>50</v>
      </c>
      <c r="F22" s="22" t="s">
        <v>729</v>
      </c>
      <c r="G22" s="29" t="s">
        <v>730</v>
      </c>
      <c r="H22" s="43"/>
      <c r="I22" s="44">
        <v>1.75</v>
      </c>
      <c r="J22" s="26">
        <v>22</v>
      </c>
      <c r="K22" s="45">
        <v>6.65</v>
      </c>
      <c r="L22" s="45">
        <v>0.59099999999999997</v>
      </c>
      <c r="M22" s="45">
        <v>6.06</v>
      </c>
      <c r="N22" s="29">
        <v>6</v>
      </c>
      <c r="O22" s="46">
        <v>0</v>
      </c>
      <c r="P22" s="46">
        <v>0</v>
      </c>
      <c r="Q22" s="46">
        <v>0</v>
      </c>
      <c r="R22" s="32"/>
      <c r="S22" s="47">
        <v>0.36749999999999999</v>
      </c>
      <c r="T22" s="32">
        <v>24</v>
      </c>
      <c r="U22" s="48">
        <v>11.574999999999999</v>
      </c>
      <c r="V22" s="27">
        <v>8.2680000000000007</v>
      </c>
      <c r="W22" s="28">
        <v>8.2680000000000007</v>
      </c>
      <c r="X22" s="28">
        <v>0.45790796458333333</v>
      </c>
      <c r="Y22" s="28">
        <v>1.3782817708333331E-2</v>
      </c>
      <c r="Z22" s="59">
        <v>8.82</v>
      </c>
      <c r="AA22" s="41"/>
      <c r="AB22" s="30"/>
      <c r="AC22" s="19"/>
      <c r="AD22" s="19"/>
      <c r="AE22" s="95" t="s">
        <v>731</v>
      </c>
      <c r="AF22" s="38" t="str">
        <f t="shared" si="0"/>
        <v>10003</v>
      </c>
      <c r="AG22" s="39">
        <v>45691</v>
      </c>
    </row>
    <row r="23" spans="1:33" x14ac:dyDescent="0.35">
      <c r="A23" s="19" t="s">
        <v>46</v>
      </c>
      <c r="B23" s="19" t="s">
        <v>370</v>
      </c>
      <c r="C23" s="92" t="s">
        <v>381</v>
      </c>
      <c r="D23" s="21" t="s">
        <v>382</v>
      </c>
      <c r="E23" s="92" t="s">
        <v>50</v>
      </c>
      <c r="F23" s="22" t="s">
        <v>383</v>
      </c>
      <c r="G23" s="29" t="s">
        <v>384</v>
      </c>
      <c r="H23" s="43"/>
      <c r="I23" s="44">
        <v>2.35</v>
      </c>
      <c r="J23" s="26">
        <v>21</v>
      </c>
      <c r="K23" s="45">
        <v>17.09</v>
      </c>
      <c r="L23" s="45">
        <v>0.63</v>
      </c>
      <c r="M23" s="27">
        <v>4.6100000000000003</v>
      </c>
      <c r="N23" s="29">
        <v>6</v>
      </c>
      <c r="O23" s="46">
        <v>0</v>
      </c>
      <c r="P23" s="46">
        <v>0</v>
      </c>
      <c r="Q23" s="46">
        <v>0</v>
      </c>
      <c r="R23" s="32"/>
      <c r="S23" s="47">
        <v>0.51333333333333331</v>
      </c>
      <c r="T23" s="32">
        <v>24</v>
      </c>
      <c r="U23" s="48">
        <v>13.58</v>
      </c>
      <c r="V23" s="27">
        <v>9.4499999999999993</v>
      </c>
      <c r="W23" s="28">
        <v>9.4499999999999993</v>
      </c>
      <c r="X23" s="28">
        <v>0.70181015624999987</v>
      </c>
      <c r="Y23" s="28">
        <v>2.8723661458333338E-2</v>
      </c>
      <c r="Z23" s="59">
        <v>12.32</v>
      </c>
      <c r="AA23" s="41"/>
      <c r="AB23" s="30"/>
      <c r="AC23" s="19"/>
      <c r="AD23" s="19"/>
      <c r="AE23" s="95" t="s">
        <v>385</v>
      </c>
      <c r="AF23" s="38" t="str">
        <f t="shared" si="0"/>
        <v>10009</v>
      </c>
      <c r="AG23" s="39">
        <v>45691</v>
      </c>
    </row>
    <row r="24" spans="1:33" x14ac:dyDescent="0.35">
      <c r="A24" s="19" t="s">
        <v>46</v>
      </c>
      <c r="B24" s="19" t="s">
        <v>370</v>
      </c>
      <c r="C24" s="92" t="s">
        <v>1742</v>
      </c>
      <c r="D24" s="21" t="s">
        <v>1743</v>
      </c>
      <c r="E24" s="92" t="s">
        <v>50</v>
      </c>
      <c r="F24" s="22" t="s">
        <v>1744</v>
      </c>
      <c r="G24" s="29" t="s">
        <v>1745</v>
      </c>
      <c r="H24" s="43"/>
      <c r="I24" s="44">
        <v>2.85</v>
      </c>
      <c r="J24" s="26">
        <v>11</v>
      </c>
      <c r="K24" s="45">
        <v>8.74</v>
      </c>
      <c r="L24" s="45">
        <v>0.78739999999999999</v>
      </c>
      <c r="M24" s="45">
        <v>7.55</v>
      </c>
      <c r="N24" s="29">
        <v>6</v>
      </c>
      <c r="O24" s="46">
        <v>0</v>
      </c>
      <c r="P24" s="46">
        <v>0</v>
      </c>
      <c r="Q24" s="46">
        <v>0</v>
      </c>
      <c r="R24" s="32"/>
      <c r="S24" s="47">
        <v>0.65416666666666667</v>
      </c>
      <c r="T24" s="32">
        <v>48</v>
      </c>
      <c r="U24" s="48">
        <v>28.5</v>
      </c>
      <c r="V24" s="45">
        <v>12.7</v>
      </c>
      <c r="W24" s="28">
        <v>12.7</v>
      </c>
      <c r="X24" s="28">
        <v>2.6601649305555553</v>
      </c>
      <c r="Y24" s="28">
        <v>3.0068381828703705E-2</v>
      </c>
      <c r="Z24" s="49">
        <v>31.4</v>
      </c>
      <c r="AA24" s="29"/>
      <c r="AB24" s="30"/>
      <c r="AC24" s="19"/>
      <c r="AD24" s="19"/>
      <c r="AE24" s="95" t="s">
        <v>1746</v>
      </c>
      <c r="AF24" s="38" t="str">
        <f t="shared" si="0"/>
        <v>10013</v>
      </c>
      <c r="AG24" s="39">
        <v>45691</v>
      </c>
    </row>
    <row r="25" spans="1:33" x14ac:dyDescent="0.35">
      <c r="A25" s="19" t="s">
        <v>46</v>
      </c>
      <c r="B25" s="19" t="s">
        <v>370</v>
      </c>
      <c r="C25" s="92" t="s">
        <v>386</v>
      </c>
      <c r="D25" s="21" t="s">
        <v>387</v>
      </c>
      <c r="E25" s="92" t="s">
        <v>50</v>
      </c>
      <c r="F25" s="22" t="s">
        <v>388</v>
      </c>
      <c r="G25" s="29" t="s">
        <v>389</v>
      </c>
      <c r="H25" s="43"/>
      <c r="I25" s="44">
        <v>2.1</v>
      </c>
      <c r="J25" s="26">
        <v>26</v>
      </c>
      <c r="K25" s="45">
        <v>4.125</v>
      </c>
      <c r="L25" s="45">
        <v>4.125</v>
      </c>
      <c r="M25" s="45">
        <v>5.75</v>
      </c>
      <c r="N25" s="29">
        <v>6</v>
      </c>
      <c r="O25" s="46">
        <v>0</v>
      </c>
      <c r="P25" s="46">
        <v>0</v>
      </c>
      <c r="Q25" s="46">
        <v>0</v>
      </c>
      <c r="R25" s="32"/>
      <c r="S25" s="47">
        <v>0.21125000000000002</v>
      </c>
      <c r="T25" s="32">
        <v>24</v>
      </c>
      <c r="U25" s="48">
        <v>9.5</v>
      </c>
      <c r="V25" s="45">
        <v>6.5</v>
      </c>
      <c r="W25" s="28">
        <v>6.5</v>
      </c>
      <c r="X25" s="28">
        <v>0.23227719907407407</v>
      </c>
      <c r="Y25" s="28">
        <v>5.6620279947916664E-2</v>
      </c>
      <c r="Z25" s="49">
        <v>5.07</v>
      </c>
      <c r="AA25" s="29"/>
      <c r="AB25" s="30"/>
      <c r="AC25" s="19"/>
      <c r="AD25" s="19"/>
      <c r="AE25" s="95" t="s">
        <v>390</v>
      </c>
      <c r="AF25" s="38" t="str">
        <f t="shared" si="0"/>
        <v>10029</v>
      </c>
      <c r="AG25" s="39">
        <v>45691</v>
      </c>
    </row>
    <row r="26" spans="1:33" x14ac:dyDescent="0.35">
      <c r="A26" s="19" t="s">
        <v>46</v>
      </c>
      <c r="B26" s="19" t="s">
        <v>370</v>
      </c>
      <c r="C26" s="92" t="s">
        <v>1780</v>
      </c>
      <c r="D26" s="21" t="s">
        <v>1781</v>
      </c>
      <c r="E26" s="92" t="s">
        <v>50</v>
      </c>
      <c r="F26" s="22" t="s">
        <v>1782</v>
      </c>
      <c r="G26" s="29" t="s">
        <v>1783</v>
      </c>
      <c r="H26" s="43"/>
      <c r="I26" s="44">
        <v>1.75</v>
      </c>
      <c r="J26" s="26">
        <v>24</v>
      </c>
      <c r="K26" s="45">
        <v>8.31</v>
      </c>
      <c r="L26" s="45">
        <v>0.47</v>
      </c>
      <c r="M26" s="45">
        <v>5.47</v>
      </c>
      <c r="N26" s="29">
        <v>6</v>
      </c>
      <c r="O26" s="46">
        <v>0</v>
      </c>
      <c r="P26" s="46">
        <v>0</v>
      </c>
      <c r="Q26" s="46">
        <v>0</v>
      </c>
      <c r="R26" s="32"/>
      <c r="S26" s="47">
        <v>0.3116666666666667</v>
      </c>
      <c r="T26" s="32">
        <v>24</v>
      </c>
      <c r="U26" s="48">
        <v>0.6</v>
      </c>
      <c r="V26" s="45">
        <v>9.2100000000000009</v>
      </c>
      <c r="W26" s="28">
        <v>9.2100000000000009</v>
      </c>
      <c r="X26" s="28">
        <v>2.9452812500000005E-2</v>
      </c>
      <c r="Y26" s="28">
        <v>1.236352951388889E-2</v>
      </c>
      <c r="Z26" s="49">
        <v>7.48</v>
      </c>
      <c r="AA26" s="29"/>
      <c r="AB26" s="30"/>
      <c r="AC26" s="19"/>
      <c r="AD26" s="19"/>
      <c r="AE26" s="95" t="s">
        <v>1784</v>
      </c>
      <c r="AF26" s="38" t="str">
        <f t="shared" si="0"/>
        <v>10047</v>
      </c>
      <c r="AG26" s="39">
        <v>45691</v>
      </c>
    </row>
    <row r="27" spans="1:33" x14ac:dyDescent="0.35">
      <c r="A27" s="19" t="s">
        <v>46</v>
      </c>
      <c r="B27" s="19" t="s">
        <v>370</v>
      </c>
      <c r="C27" s="92" t="s">
        <v>376</v>
      </c>
      <c r="D27" s="21" t="s">
        <v>377</v>
      </c>
      <c r="E27" s="92" t="s">
        <v>50</v>
      </c>
      <c r="F27" s="22" t="s">
        <v>378</v>
      </c>
      <c r="G27" s="29" t="s">
        <v>379</v>
      </c>
      <c r="H27" s="43"/>
      <c r="I27" s="44">
        <v>2.1</v>
      </c>
      <c r="J27" s="26">
        <v>8</v>
      </c>
      <c r="K27" s="45">
        <v>6.18</v>
      </c>
      <c r="L27" s="45">
        <v>0.5</v>
      </c>
      <c r="M27" s="45">
        <v>5.25</v>
      </c>
      <c r="N27" s="29">
        <v>6</v>
      </c>
      <c r="O27" s="46">
        <v>0</v>
      </c>
      <c r="P27" s="46">
        <v>0</v>
      </c>
      <c r="Q27" s="46">
        <v>0</v>
      </c>
      <c r="R27" s="32"/>
      <c r="S27" s="47">
        <v>0.28541666666666665</v>
      </c>
      <c r="T27" s="32">
        <v>24</v>
      </c>
      <c r="U27" s="48">
        <v>13.5</v>
      </c>
      <c r="V27" s="27">
        <v>8.875</v>
      </c>
      <c r="W27" s="28">
        <v>8.875</v>
      </c>
      <c r="X27" s="28">
        <v>0.6153564453125</v>
      </c>
      <c r="Y27" s="28">
        <v>9.3880208333333333E-3</v>
      </c>
      <c r="Z27" s="59">
        <v>6.85</v>
      </c>
      <c r="AA27" s="41"/>
      <c r="AB27" s="30"/>
      <c r="AC27" s="19"/>
      <c r="AD27" s="19"/>
      <c r="AE27" s="95" t="s">
        <v>380</v>
      </c>
      <c r="AF27" s="38" t="str">
        <f t="shared" si="0"/>
        <v>10048</v>
      </c>
      <c r="AG27" s="39">
        <v>45691</v>
      </c>
    </row>
    <row r="28" spans="1:33" x14ac:dyDescent="0.35">
      <c r="A28" s="19" t="s">
        <v>46</v>
      </c>
      <c r="B28" s="19" t="s">
        <v>370</v>
      </c>
      <c r="C28" s="92" t="s">
        <v>1762</v>
      </c>
      <c r="D28" s="21" t="s">
        <v>1763</v>
      </c>
      <c r="E28" s="92" t="s">
        <v>50</v>
      </c>
      <c r="F28" s="22" t="s">
        <v>1764</v>
      </c>
      <c r="G28" s="29" t="s">
        <v>1765</v>
      </c>
      <c r="H28" s="43"/>
      <c r="I28" s="44">
        <v>3.5</v>
      </c>
      <c r="J28" s="26">
        <v>18</v>
      </c>
      <c r="K28" s="45">
        <v>8</v>
      </c>
      <c r="L28" s="45">
        <v>0.6</v>
      </c>
      <c r="M28" s="45">
        <v>5.25</v>
      </c>
      <c r="N28" s="29">
        <v>6</v>
      </c>
      <c r="O28" s="46">
        <v>0</v>
      </c>
      <c r="P28" s="46">
        <v>0</v>
      </c>
      <c r="Q28" s="46">
        <v>0</v>
      </c>
      <c r="R28" s="32"/>
      <c r="S28" s="47">
        <v>0.27499999999999997</v>
      </c>
      <c r="T28" s="32">
        <v>24</v>
      </c>
      <c r="U28" s="48">
        <v>12</v>
      </c>
      <c r="V28" s="45">
        <v>8.99</v>
      </c>
      <c r="W28" s="28">
        <v>8.99</v>
      </c>
      <c r="X28" s="28">
        <v>0.56125069444444442</v>
      </c>
      <c r="Y28" s="28">
        <v>1.4583333333333334E-2</v>
      </c>
      <c r="Z28" s="49">
        <v>6.6</v>
      </c>
      <c r="AA28" s="29"/>
      <c r="AB28" s="30"/>
      <c r="AC28" s="19"/>
      <c r="AD28" s="19"/>
      <c r="AE28" s="95" t="s">
        <v>1766</v>
      </c>
      <c r="AF28" s="38" t="str">
        <f t="shared" si="0"/>
        <v>10050</v>
      </c>
      <c r="AG28" s="39">
        <v>45691</v>
      </c>
    </row>
    <row r="29" spans="1:33" x14ac:dyDescent="0.35">
      <c r="A29" s="19" t="s">
        <v>46</v>
      </c>
      <c r="B29" s="19" t="s">
        <v>370</v>
      </c>
      <c r="C29" s="92" t="s">
        <v>1752</v>
      </c>
      <c r="D29" s="21" t="s">
        <v>1753</v>
      </c>
      <c r="E29" s="92" t="s">
        <v>50</v>
      </c>
      <c r="F29" s="22" t="s">
        <v>1754</v>
      </c>
      <c r="G29" s="29" t="s">
        <v>1755</v>
      </c>
      <c r="H29" s="43"/>
      <c r="I29" s="44">
        <v>1.4</v>
      </c>
      <c r="J29" s="26">
        <v>14</v>
      </c>
      <c r="K29" s="45">
        <v>7.6769999999999996</v>
      </c>
      <c r="L29" s="45">
        <v>4.7240000000000002</v>
      </c>
      <c r="M29" s="27">
        <v>0.39400000000000002</v>
      </c>
      <c r="N29" s="29">
        <v>6</v>
      </c>
      <c r="O29" s="46">
        <v>0</v>
      </c>
      <c r="P29" s="46">
        <v>0</v>
      </c>
      <c r="Q29" s="46">
        <v>0</v>
      </c>
      <c r="R29" s="32"/>
      <c r="S29" s="47">
        <v>0.229375</v>
      </c>
      <c r="T29" s="32">
        <v>48</v>
      </c>
      <c r="U29" s="48">
        <v>14</v>
      </c>
      <c r="V29" s="27">
        <v>6.6</v>
      </c>
      <c r="W29" s="28">
        <v>6.6</v>
      </c>
      <c r="X29" s="28">
        <v>0.3529166666666666</v>
      </c>
      <c r="Y29" s="28">
        <v>8.2690175416666664E-3</v>
      </c>
      <c r="Z29" s="59">
        <v>11.01</v>
      </c>
      <c r="AA29" s="41"/>
      <c r="AB29" s="30"/>
      <c r="AC29" s="19"/>
      <c r="AD29" s="19"/>
      <c r="AE29" s="95" t="s">
        <v>1756</v>
      </c>
      <c r="AF29" s="38" t="str">
        <f t="shared" si="0"/>
        <v>10073</v>
      </c>
      <c r="AG29" s="39">
        <v>45691</v>
      </c>
    </row>
    <row r="30" spans="1:33" x14ac:dyDescent="0.35">
      <c r="A30" s="19" t="s">
        <v>46</v>
      </c>
      <c r="B30" s="19" t="s">
        <v>370</v>
      </c>
      <c r="C30" s="92" t="s">
        <v>1757</v>
      </c>
      <c r="D30" s="21" t="s">
        <v>1758</v>
      </c>
      <c r="E30" s="92" t="s">
        <v>50</v>
      </c>
      <c r="F30" s="22" t="s">
        <v>1759</v>
      </c>
      <c r="G30" s="29" t="s">
        <v>1760</v>
      </c>
      <c r="H30" s="43"/>
      <c r="I30" s="44">
        <v>1.75</v>
      </c>
      <c r="J30" s="26">
        <v>15</v>
      </c>
      <c r="K30" s="45">
        <v>6</v>
      </c>
      <c r="L30" s="45">
        <v>0.57999999999999996</v>
      </c>
      <c r="M30" s="45">
        <v>6.75</v>
      </c>
      <c r="N30" s="29">
        <v>6</v>
      </c>
      <c r="O30" s="46">
        <v>0</v>
      </c>
      <c r="P30" s="46">
        <v>0</v>
      </c>
      <c r="Q30" s="46">
        <v>0</v>
      </c>
      <c r="R30" s="32"/>
      <c r="S30" s="47">
        <v>1.25</v>
      </c>
      <c r="T30" s="32">
        <v>24</v>
      </c>
      <c r="U30" s="48">
        <v>13.13</v>
      </c>
      <c r="V30" s="45">
        <v>8.75</v>
      </c>
      <c r="W30" s="28">
        <v>8.75</v>
      </c>
      <c r="X30" s="28">
        <v>0.58175094039351849</v>
      </c>
      <c r="Y30" s="28">
        <v>1.359375E-2</v>
      </c>
      <c r="Z30" s="49">
        <v>30</v>
      </c>
      <c r="AA30" s="29"/>
      <c r="AB30" s="30"/>
      <c r="AC30" s="19"/>
      <c r="AD30" s="19"/>
      <c r="AE30" s="95" t="s">
        <v>1761</v>
      </c>
      <c r="AF30" s="38" t="str">
        <f t="shared" si="0"/>
        <v>10094</v>
      </c>
      <c r="AG30" s="39">
        <v>45691</v>
      </c>
    </row>
    <row r="31" spans="1:33" x14ac:dyDescent="0.35">
      <c r="A31" s="19" t="s">
        <v>46</v>
      </c>
      <c r="B31" s="19" t="s">
        <v>370</v>
      </c>
      <c r="C31" s="92" t="s">
        <v>1747</v>
      </c>
      <c r="D31" s="21" t="s">
        <v>1748</v>
      </c>
      <c r="E31" s="92" t="s">
        <v>50</v>
      </c>
      <c r="F31" s="22" t="s">
        <v>1749</v>
      </c>
      <c r="G31" s="29" t="s">
        <v>1750</v>
      </c>
      <c r="H31" s="43"/>
      <c r="I31" s="44">
        <v>1.85</v>
      </c>
      <c r="J31" s="26">
        <v>12</v>
      </c>
      <c r="K31" s="45">
        <v>7</v>
      </c>
      <c r="L31" s="45">
        <v>0.57999999999999996</v>
      </c>
      <c r="M31" s="45">
        <v>5.18</v>
      </c>
      <c r="N31" s="29">
        <v>6</v>
      </c>
      <c r="O31" s="46">
        <v>0</v>
      </c>
      <c r="P31" s="46">
        <v>0</v>
      </c>
      <c r="Q31" s="46">
        <v>0</v>
      </c>
      <c r="R31" s="32"/>
      <c r="S31" s="47">
        <v>0.27770833333333333</v>
      </c>
      <c r="T31" s="32">
        <v>48</v>
      </c>
      <c r="U31" s="48">
        <v>16.75</v>
      </c>
      <c r="V31" s="27">
        <v>11.5</v>
      </c>
      <c r="W31" s="28">
        <v>11.5</v>
      </c>
      <c r="X31" s="28">
        <v>1.2819372106481481</v>
      </c>
      <c r="Y31" s="28">
        <v>1.2170601851851849E-2</v>
      </c>
      <c r="Z31" s="49">
        <v>13.33</v>
      </c>
      <c r="AA31" s="29"/>
      <c r="AB31" s="30"/>
      <c r="AC31" s="19"/>
      <c r="AD31" s="19"/>
      <c r="AE31" s="95" t="s">
        <v>1751</v>
      </c>
      <c r="AF31" s="38" t="str">
        <f t="shared" si="0"/>
        <v>10112</v>
      </c>
      <c r="AG31" s="39">
        <v>45691</v>
      </c>
    </row>
    <row r="32" spans="1:33" x14ac:dyDescent="0.35">
      <c r="A32" s="19" t="s">
        <v>46</v>
      </c>
      <c r="B32" s="19" t="s">
        <v>370</v>
      </c>
      <c r="C32" s="92" t="s">
        <v>788</v>
      </c>
      <c r="D32" s="21" t="s">
        <v>789</v>
      </c>
      <c r="E32" s="92" t="s">
        <v>50</v>
      </c>
      <c r="F32" s="22" t="s">
        <v>790</v>
      </c>
      <c r="G32" s="29" t="s">
        <v>791</v>
      </c>
      <c r="H32" s="43"/>
      <c r="I32" s="44">
        <v>6.1</v>
      </c>
      <c r="J32" s="26">
        <v>25</v>
      </c>
      <c r="K32" s="45">
        <v>8.2680000000000007</v>
      </c>
      <c r="L32" s="45">
        <v>1.77</v>
      </c>
      <c r="M32" s="45">
        <v>0.11267605633802817</v>
      </c>
      <c r="N32" s="29">
        <v>4</v>
      </c>
      <c r="O32" s="46">
        <v>0</v>
      </c>
      <c r="P32" s="46">
        <v>0</v>
      </c>
      <c r="Q32" s="46">
        <v>0</v>
      </c>
      <c r="R32" s="32"/>
      <c r="S32" s="47">
        <v>1.503125</v>
      </c>
      <c r="T32" s="32">
        <v>16</v>
      </c>
      <c r="U32" s="48">
        <v>12.205</v>
      </c>
      <c r="V32" s="45">
        <v>12.205</v>
      </c>
      <c r="W32" s="28">
        <v>12.205</v>
      </c>
      <c r="X32" s="28">
        <v>1.0521305064380788</v>
      </c>
      <c r="Y32" s="28">
        <v>9.5424882629107993E-4</v>
      </c>
      <c r="Z32" s="49">
        <v>24.05</v>
      </c>
      <c r="AA32" s="29"/>
      <c r="AB32" s="30"/>
      <c r="AC32" s="19"/>
      <c r="AD32" s="19"/>
      <c r="AE32" s="95" t="s">
        <v>792</v>
      </c>
      <c r="AF32" s="38" t="str">
        <f t="shared" si="0"/>
        <v>10128</v>
      </c>
      <c r="AG32" s="39">
        <v>45691</v>
      </c>
    </row>
    <row r="33" spans="1:33" x14ac:dyDescent="0.35">
      <c r="A33" s="19" t="s">
        <v>46</v>
      </c>
      <c r="B33" s="19" t="s">
        <v>370</v>
      </c>
      <c r="C33" s="92" t="s">
        <v>1771</v>
      </c>
      <c r="D33" s="21" t="s">
        <v>1772</v>
      </c>
      <c r="E33" s="92" t="s">
        <v>50</v>
      </c>
      <c r="F33" s="22" t="s">
        <v>1773</v>
      </c>
      <c r="G33" s="29" t="s">
        <v>1774</v>
      </c>
      <c r="H33" s="43"/>
      <c r="I33" s="44">
        <v>3.1</v>
      </c>
      <c r="J33" s="26">
        <v>17</v>
      </c>
      <c r="K33" s="45">
        <v>6.75</v>
      </c>
      <c r="L33" s="45">
        <v>1</v>
      </c>
      <c r="M33" s="45">
        <v>5.58</v>
      </c>
      <c r="N33" s="29">
        <v>6</v>
      </c>
      <c r="O33" s="46">
        <v>0</v>
      </c>
      <c r="P33" s="46">
        <v>0</v>
      </c>
      <c r="Q33" s="46">
        <v>0</v>
      </c>
      <c r="R33" s="32"/>
      <c r="S33" s="47">
        <v>0.40625</v>
      </c>
      <c r="T33" s="32">
        <v>24</v>
      </c>
      <c r="U33" s="48">
        <v>17</v>
      </c>
      <c r="V33" s="45">
        <v>14.5</v>
      </c>
      <c r="W33" s="28">
        <v>14.5</v>
      </c>
      <c r="X33" s="28">
        <v>2.0684317129629628</v>
      </c>
      <c r="Y33" s="28">
        <v>2.1796875E-2</v>
      </c>
      <c r="Z33" s="49">
        <v>9.75</v>
      </c>
      <c r="AA33" s="29"/>
      <c r="AB33" s="30"/>
      <c r="AC33" s="19"/>
      <c r="AD33" s="19"/>
      <c r="AE33" s="95" t="s">
        <v>1775</v>
      </c>
      <c r="AF33" s="38" t="str">
        <f t="shared" si="0"/>
        <v>10133</v>
      </c>
      <c r="AG33" s="39">
        <v>45691</v>
      </c>
    </row>
    <row r="34" spans="1:33" x14ac:dyDescent="0.35">
      <c r="A34" s="19" t="s">
        <v>46</v>
      </c>
      <c r="B34" s="19" t="s">
        <v>370</v>
      </c>
      <c r="C34" s="92" t="s">
        <v>621</v>
      </c>
      <c r="D34" s="21" t="s">
        <v>622</v>
      </c>
      <c r="E34" s="92" t="s">
        <v>50</v>
      </c>
      <c r="F34" s="22" t="s">
        <v>623</v>
      </c>
      <c r="G34" s="29" t="s">
        <v>624</v>
      </c>
      <c r="H34" s="43"/>
      <c r="I34" s="44">
        <v>4.99</v>
      </c>
      <c r="J34" s="26">
        <v>27</v>
      </c>
      <c r="K34" s="45">
        <v>12.2</v>
      </c>
      <c r="L34" s="45">
        <v>0.78700000000000003</v>
      </c>
      <c r="M34" s="111" t="s">
        <v>625</v>
      </c>
      <c r="N34" s="29">
        <v>6</v>
      </c>
      <c r="O34" s="46">
        <v>0</v>
      </c>
      <c r="P34" s="46">
        <v>0</v>
      </c>
      <c r="Q34" s="46">
        <v>0</v>
      </c>
      <c r="R34" s="32"/>
      <c r="S34" s="47">
        <v>1.1808333333333334</v>
      </c>
      <c r="T34" s="32">
        <v>24</v>
      </c>
      <c r="U34" s="48">
        <v>16.77</v>
      </c>
      <c r="V34" s="45">
        <v>12.09</v>
      </c>
      <c r="W34" s="28">
        <v>12.09</v>
      </c>
      <c r="X34" s="28">
        <v>1.418541109375</v>
      </c>
      <c r="Y34" s="28">
        <v>4.4839871527777783E-2</v>
      </c>
      <c r="Z34" s="49">
        <v>28.34</v>
      </c>
      <c r="AA34" s="29"/>
      <c r="AB34" s="30"/>
      <c r="AC34" s="19"/>
      <c r="AD34" s="19"/>
      <c r="AE34" s="95" t="s">
        <v>626</v>
      </c>
      <c r="AF34" s="38" t="str">
        <f t="shared" si="0"/>
        <v>10138</v>
      </c>
      <c r="AG34" s="39">
        <v>45691</v>
      </c>
    </row>
    <row r="35" spans="1:33" x14ac:dyDescent="0.35">
      <c r="A35" s="19" t="s">
        <v>46</v>
      </c>
      <c r="B35" s="19" t="s">
        <v>370</v>
      </c>
      <c r="C35" s="92" t="s">
        <v>835</v>
      </c>
      <c r="D35" s="21" t="s">
        <v>836</v>
      </c>
      <c r="E35" s="92" t="s">
        <v>50</v>
      </c>
      <c r="F35" s="22" t="s">
        <v>837</v>
      </c>
      <c r="G35" s="29" t="s">
        <v>838</v>
      </c>
      <c r="H35" s="43"/>
      <c r="I35" s="44">
        <v>1.4</v>
      </c>
      <c r="J35" s="26">
        <v>20</v>
      </c>
      <c r="K35" s="45">
        <v>4.75</v>
      </c>
      <c r="L35" s="45">
        <v>0.49</v>
      </c>
      <c r="M35" s="45">
        <v>7.75</v>
      </c>
      <c r="N35" s="29">
        <v>6</v>
      </c>
      <c r="O35" s="46">
        <v>0</v>
      </c>
      <c r="P35" s="46">
        <v>0</v>
      </c>
      <c r="Q35" s="46">
        <v>0</v>
      </c>
      <c r="R35" s="32"/>
      <c r="S35" s="47">
        <v>0.625</v>
      </c>
      <c r="T35" s="32">
        <v>48</v>
      </c>
      <c r="U35" s="48">
        <v>10.63</v>
      </c>
      <c r="V35" s="45">
        <v>6.5</v>
      </c>
      <c r="W35" s="28">
        <v>6.5</v>
      </c>
      <c r="X35" s="28">
        <v>0.25990596064814814</v>
      </c>
      <c r="Y35" s="28">
        <v>1.043872974537037E-2</v>
      </c>
      <c r="Z35" s="49">
        <v>30</v>
      </c>
      <c r="AA35" s="29"/>
      <c r="AB35" s="30"/>
      <c r="AC35" s="19"/>
      <c r="AD35" s="19"/>
      <c r="AE35" s="95" t="s">
        <v>839</v>
      </c>
      <c r="AF35" s="38" t="str">
        <f t="shared" si="0"/>
        <v>10161</v>
      </c>
      <c r="AG35" s="39">
        <v>45691</v>
      </c>
    </row>
    <row r="36" spans="1:33" x14ac:dyDescent="0.35">
      <c r="A36" s="19" t="s">
        <v>46</v>
      </c>
      <c r="B36" s="19" t="s">
        <v>344</v>
      </c>
      <c r="C36" s="92" t="s">
        <v>1663</v>
      </c>
      <c r="D36" s="21" t="s">
        <v>1664</v>
      </c>
      <c r="E36" s="92" t="s">
        <v>50</v>
      </c>
      <c r="F36" s="22" t="s">
        <v>1665</v>
      </c>
      <c r="G36" s="29" t="s">
        <v>1666</v>
      </c>
      <c r="H36" s="43"/>
      <c r="I36" s="44">
        <v>0.6</v>
      </c>
      <c r="J36" s="26">
        <v>9</v>
      </c>
      <c r="K36" s="45">
        <v>4.38</v>
      </c>
      <c r="L36" s="45">
        <v>0.57999999999999996</v>
      </c>
      <c r="M36" s="45">
        <v>2.75</v>
      </c>
      <c r="N36" s="29">
        <v>10</v>
      </c>
      <c r="O36" s="46">
        <v>0</v>
      </c>
      <c r="P36" s="46">
        <v>0</v>
      </c>
      <c r="Q36" s="46">
        <v>0</v>
      </c>
      <c r="R36" s="32"/>
      <c r="S36" s="47">
        <v>0.23549999999999999</v>
      </c>
      <c r="T36" s="32">
        <v>40</v>
      </c>
      <c r="U36" s="48">
        <v>10.25</v>
      </c>
      <c r="V36" s="45">
        <v>8.5</v>
      </c>
      <c r="W36" s="28">
        <v>8.5</v>
      </c>
      <c r="X36" s="28">
        <v>0.42856626157407407</v>
      </c>
      <c r="Y36" s="28">
        <v>4.0428819444444436E-3</v>
      </c>
      <c r="Z36" s="49">
        <v>9.42</v>
      </c>
      <c r="AA36" s="29"/>
      <c r="AB36" s="30"/>
      <c r="AC36" s="19"/>
      <c r="AD36" s="19"/>
      <c r="AE36" s="50" t="s">
        <v>1667</v>
      </c>
      <c r="AF36" s="38" t="str">
        <f t="shared" si="0"/>
        <v>10200</v>
      </c>
      <c r="AG36" s="39">
        <v>45691</v>
      </c>
    </row>
    <row r="37" spans="1:33" x14ac:dyDescent="0.35">
      <c r="A37" s="19" t="s">
        <v>46</v>
      </c>
      <c r="B37" s="19" t="s">
        <v>344</v>
      </c>
      <c r="C37" s="92" t="s">
        <v>616</v>
      </c>
      <c r="D37" s="21" t="s">
        <v>1638</v>
      </c>
      <c r="E37" s="92" t="s">
        <v>50</v>
      </c>
      <c r="F37" s="22" t="s">
        <v>1639</v>
      </c>
      <c r="G37" s="29" t="s">
        <v>619</v>
      </c>
      <c r="H37" s="43"/>
      <c r="I37" s="44">
        <v>0.8</v>
      </c>
      <c r="J37" s="26">
        <v>1</v>
      </c>
      <c r="K37" s="45">
        <v>2.75</v>
      </c>
      <c r="L37" s="45">
        <v>1</v>
      </c>
      <c r="M37" s="45">
        <v>4.5</v>
      </c>
      <c r="N37" s="29">
        <v>12</v>
      </c>
      <c r="O37" s="46">
        <v>6.58</v>
      </c>
      <c r="P37" s="46">
        <v>3</v>
      </c>
      <c r="Q37" s="46">
        <v>3</v>
      </c>
      <c r="R37" s="32"/>
      <c r="S37" s="47">
        <v>0.26791666666666664</v>
      </c>
      <c r="T37" s="32">
        <v>48</v>
      </c>
      <c r="U37" s="48">
        <v>8.125</v>
      </c>
      <c r="V37" s="45">
        <v>6.75</v>
      </c>
      <c r="W37" s="28">
        <v>6.75</v>
      </c>
      <c r="X37" s="28">
        <v>0.2142333984375</v>
      </c>
      <c r="Y37" s="28">
        <v>7.161458333333333E-3</v>
      </c>
      <c r="Z37" s="49">
        <v>12.86</v>
      </c>
      <c r="AA37" s="29"/>
      <c r="AB37" s="30"/>
      <c r="AC37" s="19" t="s">
        <v>446</v>
      </c>
      <c r="AD37" s="19"/>
      <c r="AE37" s="50" t="s">
        <v>620</v>
      </c>
      <c r="AF37" s="38" t="str">
        <f t="shared" si="0"/>
        <v>10201</v>
      </c>
      <c r="AG37" s="39">
        <v>45691</v>
      </c>
    </row>
    <row r="38" spans="1:33" x14ac:dyDescent="0.35">
      <c r="A38" s="19" t="s">
        <v>46</v>
      </c>
      <c r="B38" s="19" t="s">
        <v>344</v>
      </c>
      <c r="C38" s="92" t="s">
        <v>616</v>
      </c>
      <c r="D38" s="21" t="s">
        <v>617</v>
      </c>
      <c r="E38" s="92" t="s">
        <v>50</v>
      </c>
      <c r="F38" s="22" t="s">
        <v>618</v>
      </c>
      <c r="G38" s="29" t="s">
        <v>619</v>
      </c>
      <c r="H38" s="43"/>
      <c r="I38" s="44">
        <v>0.82</v>
      </c>
      <c r="J38" s="26">
        <v>1</v>
      </c>
      <c r="K38" s="45">
        <v>2.75</v>
      </c>
      <c r="L38" s="45">
        <v>1</v>
      </c>
      <c r="M38" s="45">
        <v>4.5</v>
      </c>
      <c r="N38" s="29">
        <v>0</v>
      </c>
      <c r="O38" s="46" t="s">
        <v>39</v>
      </c>
      <c r="P38" s="46" t="s">
        <v>39</v>
      </c>
      <c r="Q38" s="46" t="s">
        <v>39</v>
      </c>
      <c r="R38" s="30"/>
      <c r="S38" s="47">
        <v>0</v>
      </c>
      <c r="T38" s="32">
        <v>48</v>
      </c>
      <c r="U38" s="48">
        <v>0</v>
      </c>
      <c r="V38" s="27"/>
      <c r="W38" s="28">
        <v>0</v>
      </c>
      <c r="X38" s="28">
        <v>0</v>
      </c>
      <c r="Y38" s="28">
        <v>7.161458333333333E-3</v>
      </c>
      <c r="Z38" s="101"/>
      <c r="AA38" s="29"/>
      <c r="AB38" s="30"/>
      <c r="AC38" s="19"/>
      <c r="AD38" s="19"/>
      <c r="AE38" s="95" t="s">
        <v>620</v>
      </c>
      <c r="AF38" s="38" t="str">
        <f t="shared" si="0"/>
        <v>10201</v>
      </c>
      <c r="AG38" s="39">
        <v>45691</v>
      </c>
    </row>
    <row r="39" spans="1:33" x14ac:dyDescent="0.35">
      <c r="A39" s="19" t="s">
        <v>46</v>
      </c>
      <c r="B39" s="19" t="s">
        <v>344</v>
      </c>
      <c r="C39" s="92" t="s">
        <v>1645</v>
      </c>
      <c r="D39" s="21" t="s">
        <v>1646</v>
      </c>
      <c r="E39" s="92" t="s">
        <v>50</v>
      </c>
      <c r="F39" s="22" t="s">
        <v>1647</v>
      </c>
      <c r="G39" s="29" t="s">
        <v>1648</v>
      </c>
      <c r="H39" s="43"/>
      <c r="I39" s="44">
        <v>2.0499999999999998</v>
      </c>
      <c r="J39" s="26">
        <v>4</v>
      </c>
      <c r="K39" s="45">
        <v>5.75</v>
      </c>
      <c r="L39" s="45">
        <v>1.38</v>
      </c>
      <c r="M39" s="45">
        <v>5</v>
      </c>
      <c r="N39" s="29">
        <v>0</v>
      </c>
      <c r="O39" s="46" t="s">
        <v>39</v>
      </c>
      <c r="P39" s="46" t="s">
        <v>39</v>
      </c>
      <c r="Q39" s="46" t="s">
        <v>39</v>
      </c>
      <c r="R39" s="30"/>
      <c r="S39" s="47">
        <v>1.0833333333333333</v>
      </c>
      <c r="T39" s="32">
        <v>6</v>
      </c>
      <c r="U39" s="48">
        <v>6.5</v>
      </c>
      <c r="V39" s="45">
        <v>5.75</v>
      </c>
      <c r="W39" s="28">
        <v>5.75</v>
      </c>
      <c r="X39" s="28">
        <v>0.12436704282407407</v>
      </c>
      <c r="Y39" s="28">
        <v>2.2960069444444443E-2</v>
      </c>
      <c r="Z39" s="49">
        <v>6.5</v>
      </c>
      <c r="AA39" s="29"/>
      <c r="AB39" s="30"/>
      <c r="AC39" s="19"/>
      <c r="AD39" s="19"/>
      <c r="AE39" s="50" t="s">
        <v>1649</v>
      </c>
      <c r="AF39" s="38" t="str">
        <f t="shared" si="0"/>
        <v>10202</v>
      </c>
      <c r="AG39" s="39">
        <v>45691</v>
      </c>
    </row>
    <row r="40" spans="1:33" x14ac:dyDescent="0.35">
      <c r="A40" s="19" t="s">
        <v>46</v>
      </c>
      <c r="B40" s="19" t="s">
        <v>344</v>
      </c>
      <c r="C40" s="92" t="s">
        <v>717</v>
      </c>
      <c r="D40" s="21" t="s">
        <v>718</v>
      </c>
      <c r="E40" s="92" t="s">
        <v>50</v>
      </c>
      <c r="F40" s="22" t="s">
        <v>719</v>
      </c>
      <c r="G40" s="29" t="s">
        <v>720</v>
      </c>
      <c r="H40" s="43"/>
      <c r="I40" s="44">
        <v>0.67</v>
      </c>
      <c r="J40" s="26">
        <v>5</v>
      </c>
      <c r="K40" s="45">
        <v>3.58</v>
      </c>
      <c r="L40" s="45">
        <v>0.75</v>
      </c>
      <c r="M40" s="45">
        <v>4.75</v>
      </c>
      <c r="N40" s="29">
        <v>12</v>
      </c>
      <c r="O40" s="46">
        <v>0</v>
      </c>
      <c r="P40" s="46">
        <v>0</v>
      </c>
      <c r="Q40" s="46">
        <v>0</v>
      </c>
      <c r="R40" s="32"/>
      <c r="S40" s="47">
        <v>0.18375</v>
      </c>
      <c r="T40" s="32">
        <v>48</v>
      </c>
      <c r="U40" s="48">
        <v>8.8800000000000008</v>
      </c>
      <c r="V40" s="45">
        <v>7.38</v>
      </c>
      <c r="W40" s="28">
        <v>7.38</v>
      </c>
      <c r="X40" s="28">
        <v>0.27988650000000004</v>
      </c>
      <c r="Y40" s="28">
        <v>7.3806423611111113E-3</v>
      </c>
      <c r="Z40" s="49">
        <v>8.82</v>
      </c>
      <c r="AA40" s="29"/>
      <c r="AB40" s="30"/>
      <c r="AC40" s="19"/>
      <c r="AD40" s="19"/>
      <c r="AE40" s="50" t="s">
        <v>721</v>
      </c>
      <c r="AF40" s="38" t="str">
        <f t="shared" si="0"/>
        <v>10203</v>
      </c>
      <c r="AG40" s="39">
        <v>45691</v>
      </c>
    </row>
    <row r="41" spans="1:33" x14ac:dyDescent="0.35">
      <c r="A41" s="19" t="s">
        <v>46</v>
      </c>
      <c r="B41" s="19" t="s">
        <v>344</v>
      </c>
      <c r="C41" s="92" t="s">
        <v>1668</v>
      </c>
      <c r="D41" s="21" t="s">
        <v>1669</v>
      </c>
      <c r="E41" s="92" t="s">
        <v>50</v>
      </c>
      <c r="F41" s="22" t="s">
        <v>1670</v>
      </c>
      <c r="G41" s="29" t="s">
        <v>1671</v>
      </c>
      <c r="H41" s="43"/>
      <c r="I41" s="44">
        <v>1.7</v>
      </c>
      <c r="J41" s="26">
        <v>11</v>
      </c>
      <c r="K41" s="45">
        <v>3.58</v>
      </c>
      <c r="L41" s="45">
        <v>0.78</v>
      </c>
      <c r="M41" s="45">
        <v>4.5</v>
      </c>
      <c r="N41" s="29">
        <v>6</v>
      </c>
      <c r="O41" s="46">
        <v>0</v>
      </c>
      <c r="P41" s="46">
        <v>0</v>
      </c>
      <c r="Q41" s="46">
        <v>0</v>
      </c>
      <c r="R41" s="32"/>
      <c r="S41" s="47">
        <v>0.34375</v>
      </c>
      <c r="T41" s="32">
        <v>48</v>
      </c>
      <c r="U41" s="48">
        <v>12.63</v>
      </c>
      <c r="V41" s="45">
        <v>3.1</v>
      </c>
      <c r="W41" s="28">
        <v>3.1</v>
      </c>
      <c r="X41" s="28">
        <v>7.0239756944444454E-2</v>
      </c>
      <c r="Y41" s="28">
        <v>7.2718750000000006E-3</v>
      </c>
      <c r="Z41" s="49">
        <v>16.5</v>
      </c>
      <c r="AA41" s="29"/>
      <c r="AB41" s="30"/>
      <c r="AC41" s="19"/>
      <c r="AD41" s="19"/>
      <c r="AE41" s="50" t="s">
        <v>1672</v>
      </c>
      <c r="AF41" s="38" t="str">
        <f t="shared" si="0"/>
        <v>10204</v>
      </c>
      <c r="AG41" s="39">
        <v>45691</v>
      </c>
    </row>
    <row r="42" spans="1:33" x14ac:dyDescent="0.35">
      <c r="A42" s="19" t="s">
        <v>46</v>
      </c>
      <c r="B42" s="19" t="s">
        <v>344</v>
      </c>
      <c r="C42" s="92" t="s">
        <v>350</v>
      </c>
      <c r="D42" s="21" t="s">
        <v>351</v>
      </c>
      <c r="E42" s="92" t="s">
        <v>50</v>
      </c>
      <c r="F42" s="22" t="s">
        <v>352</v>
      </c>
      <c r="G42" s="29" t="s">
        <v>353</v>
      </c>
      <c r="H42" s="43"/>
      <c r="I42" s="44">
        <v>0.36</v>
      </c>
      <c r="J42" s="26">
        <v>12</v>
      </c>
      <c r="K42" s="45">
        <v>2.75</v>
      </c>
      <c r="L42" s="45">
        <v>0.38</v>
      </c>
      <c r="M42" s="45">
        <v>4.5</v>
      </c>
      <c r="N42" s="29">
        <v>12</v>
      </c>
      <c r="O42" s="46">
        <v>0</v>
      </c>
      <c r="P42" s="46">
        <v>0</v>
      </c>
      <c r="Q42" s="46">
        <v>0</v>
      </c>
      <c r="R42" s="32"/>
      <c r="S42" s="47">
        <v>9.7083333333333341E-2</v>
      </c>
      <c r="T42" s="32">
        <v>48</v>
      </c>
      <c r="U42" s="48">
        <v>8.5</v>
      </c>
      <c r="V42" s="45">
        <v>5.5</v>
      </c>
      <c r="W42" s="28">
        <v>5.5</v>
      </c>
      <c r="X42" s="28">
        <v>0.14879918981481483</v>
      </c>
      <c r="Y42" s="28">
        <v>2.7213541666666666E-3</v>
      </c>
      <c r="Z42" s="49">
        <v>4.66</v>
      </c>
      <c r="AA42" s="29"/>
      <c r="AB42" s="30"/>
      <c r="AC42" s="19"/>
      <c r="AD42" s="19"/>
      <c r="AE42" s="50" t="s">
        <v>354</v>
      </c>
      <c r="AF42" s="38" t="str">
        <f t="shared" si="0"/>
        <v>10212</v>
      </c>
      <c r="AG42" s="39">
        <v>45691</v>
      </c>
    </row>
    <row r="43" spans="1:33" x14ac:dyDescent="0.35">
      <c r="A43" s="19" t="s">
        <v>46</v>
      </c>
      <c r="B43" s="19" t="s">
        <v>344</v>
      </c>
      <c r="C43" s="92" t="s">
        <v>1678</v>
      </c>
      <c r="D43" s="21" t="s">
        <v>1679</v>
      </c>
      <c r="E43" s="92" t="s">
        <v>50</v>
      </c>
      <c r="F43" s="22" t="s">
        <v>1680</v>
      </c>
      <c r="G43" s="29" t="s">
        <v>1681</v>
      </c>
      <c r="H43" s="43"/>
      <c r="I43" s="44">
        <v>1.85</v>
      </c>
      <c r="J43" s="26">
        <v>14</v>
      </c>
      <c r="K43" s="45">
        <v>10.25</v>
      </c>
      <c r="L43" s="45">
        <v>0.75</v>
      </c>
      <c r="M43" s="27">
        <v>4.75</v>
      </c>
      <c r="N43" s="29">
        <v>6</v>
      </c>
      <c r="O43" s="46">
        <v>0</v>
      </c>
      <c r="P43" s="46">
        <v>0</v>
      </c>
      <c r="Q43" s="46">
        <v>0</v>
      </c>
      <c r="R43" s="32"/>
      <c r="S43" s="47">
        <v>1.0250000000000001</v>
      </c>
      <c r="T43" s="32">
        <v>48</v>
      </c>
      <c r="U43" s="48">
        <v>21.63</v>
      </c>
      <c r="V43" s="27">
        <v>10.75</v>
      </c>
      <c r="W43" s="28">
        <v>10.75</v>
      </c>
      <c r="X43" s="28">
        <v>1.4465375434027776</v>
      </c>
      <c r="Y43" s="28">
        <v>2.1131727430555556E-2</v>
      </c>
      <c r="Z43" s="148">
        <v>49.2</v>
      </c>
      <c r="AA43" s="149"/>
      <c r="AB43" s="30"/>
      <c r="AC43" s="19"/>
      <c r="AD43" s="19"/>
      <c r="AE43" s="50" t="s">
        <v>1682</v>
      </c>
      <c r="AF43" s="38" t="str">
        <f t="shared" si="0"/>
        <v>10217</v>
      </c>
      <c r="AG43" s="39">
        <v>45691</v>
      </c>
    </row>
    <row r="44" spans="1:33" x14ac:dyDescent="0.35">
      <c r="A44" s="19" t="s">
        <v>46</v>
      </c>
      <c r="B44" s="19" t="s">
        <v>344</v>
      </c>
      <c r="C44" s="92" t="s">
        <v>345</v>
      </c>
      <c r="D44" s="21" t="s">
        <v>346</v>
      </c>
      <c r="E44" s="92" t="s">
        <v>50</v>
      </c>
      <c r="F44" s="22" t="s">
        <v>347</v>
      </c>
      <c r="G44" s="29" t="s">
        <v>348</v>
      </c>
      <c r="H44" s="43"/>
      <c r="I44" s="44">
        <v>1.1000000000000001</v>
      </c>
      <c r="J44" s="26">
        <v>2</v>
      </c>
      <c r="K44" s="45">
        <v>2.58</v>
      </c>
      <c r="L44" s="45">
        <v>1</v>
      </c>
      <c r="M44" s="45">
        <v>4.5</v>
      </c>
      <c r="N44" s="29">
        <v>6</v>
      </c>
      <c r="O44" s="46">
        <v>0</v>
      </c>
      <c r="P44" s="46">
        <v>0</v>
      </c>
      <c r="Q44" s="46">
        <v>0</v>
      </c>
      <c r="R44" s="32"/>
      <c r="S44" s="47">
        <v>0.25750000000000001</v>
      </c>
      <c r="T44" s="32">
        <v>48</v>
      </c>
      <c r="U44" s="48">
        <v>16.5</v>
      </c>
      <c r="V44" s="45">
        <v>7.75</v>
      </c>
      <c r="W44" s="28">
        <v>7.75</v>
      </c>
      <c r="X44" s="28">
        <v>0.57351345486111116</v>
      </c>
      <c r="Y44" s="28">
        <v>6.7187499999999999E-3</v>
      </c>
      <c r="Z44" s="49">
        <v>12.36</v>
      </c>
      <c r="AA44" s="29"/>
      <c r="AB44" s="30"/>
      <c r="AC44" s="19"/>
      <c r="AD44" s="19"/>
      <c r="AE44" s="50" t="s">
        <v>349</v>
      </c>
      <c r="AF44" s="38" t="str">
        <f t="shared" si="0"/>
        <v>10222</v>
      </c>
      <c r="AG44" s="39">
        <v>45691</v>
      </c>
    </row>
    <row r="45" spans="1:33" x14ac:dyDescent="0.35">
      <c r="A45" s="19" t="s">
        <v>46</v>
      </c>
      <c r="B45" s="19" t="s">
        <v>344</v>
      </c>
      <c r="C45" s="92" t="s">
        <v>1655</v>
      </c>
      <c r="D45" s="21" t="s">
        <v>1656</v>
      </c>
      <c r="E45" s="92" t="s">
        <v>50</v>
      </c>
      <c r="F45" s="22" t="s">
        <v>1657</v>
      </c>
      <c r="G45" s="29" t="s">
        <v>1658</v>
      </c>
      <c r="H45" s="43"/>
      <c r="I45" s="44">
        <v>3.99</v>
      </c>
      <c r="J45" s="26">
        <v>8</v>
      </c>
      <c r="K45" s="45">
        <v>8.18</v>
      </c>
      <c r="L45" s="45">
        <v>1.5</v>
      </c>
      <c r="M45" s="45">
        <v>5</v>
      </c>
      <c r="N45" s="29">
        <v>0</v>
      </c>
      <c r="O45" s="46" t="s">
        <v>39</v>
      </c>
      <c r="P45" s="46" t="s">
        <v>39</v>
      </c>
      <c r="Q45" s="46" t="s">
        <v>39</v>
      </c>
      <c r="R45" s="30"/>
      <c r="S45" s="47">
        <v>1.625</v>
      </c>
      <c r="T45" s="32">
        <v>6</v>
      </c>
      <c r="U45" s="48">
        <v>8.75</v>
      </c>
      <c r="V45" s="45">
        <v>7.31</v>
      </c>
      <c r="W45" s="28">
        <v>7.31</v>
      </c>
      <c r="X45" s="28">
        <v>0.27058210358796292</v>
      </c>
      <c r="Y45" s="28">
        <v>3.5503472222222221E-2</v>
      </c>
      <c r="Z45" s="49">
        <v>9.75</v>
      </c>
      <c r="AA45" s="29"/>
      <c r="AB45" s="30"/>
      <c r="AC45" s="19"/>
      <c r="AD45" s="19"/>
      <c r="AE45" s="50" t="s">
        <v>1659</v>
      </c>
      <c r="AF45" s="38" t="str">
        <f t="shared" si="0"/>
        <v>10246</v>
      </c>
      <c r="AG45" s="39">
        <v>45691</v>
      </c>
    </row>
    <row r="46" spans="1:33" x14ac:dyDescent="0.35">
      <c r="A46" s="19" t="s">
        <v>46</v>
      </c>
      <c r="B46" s="19" t="s">
        <v>344</v>
      </c>
      <c r="C46" s="92" t="s">
        <v>1640</v>
      </c>
      <c r="D46" s="21" t="s">
        <v>1641</v>
      </c>
      <c r="E46" s="92" t="s">
        <v>50</v>
      </c>
      <c r="F46" s="22" t="s">
        <v>1642</v>
      </c>
      <c r="G46" s="29" t="s">
        <v>1643</v>
      </c>
      <c r="H46" s="43"/>
      <c r="I46" s="44">
        <v>1.2</v>
      </c>
      <c r="J46" s="26">
        <v>3</v>
      </c>
      <c r="K46" s="45">
        <v>4.75</v>
      </c>
      <c r="L46" s="45">
        <v>0.5</v>
      </c>
      <c r="M46" s="45">
        <v>4.75</v>
      </c>
      <c r="N46" s="29">
        <v>6</v>
      </c>
      <c r="O46" s="46">
        <v>0</v>
      </c>
      <c r="P46" s="46">
        <v>0</v>
      </c>
      <c r="Q46" s="46">
        <v>0</v>
      </c>
      <c r="R46" s="32"/>
      <c r="S46" s="47">
        <v>0.22</v>
      </c>
      <c r="T46" s="32">
        <v>48</v>
      </c>
      <c r="U46" s="48">
        <v>9.25</v>
      </c>
      <c r="V46" s="27">
        <v>8.5</v>
      </c>
      <c r="W46" s="28">
        <v>8.5</v>
      </c>
      <c r="X46" s="28">
        <v>0.38675491898148145</v>
      </c>
      <c r="Y46" s="28">
        <v>6.5285011574074073E-3</v>
      </c>
      <c r="Z46" s="59">
        <v>10.56</v>
      </c>
      <c r="AA46" s="41"/>
      <c r="AB46" s="30"/>
      <c r="AC46" s="19"/>
      <c r="AD46" s="19"/>
      <c r="AE46" s="50" t="s">
        <v>1644</v>
      </c>
      <c r="AF46" s="38" t="str">
        <f t="shared" si="0"/>
        <v>10252</v>
      </c>
      <c r="AG46" s="39">
        <v>45691</v>
      </c>
    </row>
    <row r="47" spans="1:33" x14ac:dyDescent="0.35">
      <c r="A47" s="19" t="s">
        <v>46</v>
      </c>
      <c r="B47" s="19" t="s">
        <v>344</v>
      </c>
      <c r="C47" s="92" t="s">
        <v>1673</v>
      </c>
      <c r="D47" s="21" t="s">
        <v>1674</v>
      </c>
      <c r="E47" s="92" t="s">
        <v>50</v>
      </c>
      <c r="F47" s="22" t="s">
        <v>1675</v>
      </c>
      <c r="G47" s="29" t="s">
        <v>1676</v>
      </c>
      <c r="H47" s="43"/>
      <c r="I47" s="44">
        <v>2.75</v>
      </c>
      <c r="J47" s="26">
        <v>10</v>
      </c>
      <c r="K47" s="45">
        <v>4.75</v>
      </c>
      <c r="L47" s="45">
        <v>1.125</v>
      </c>
      <c r="M47" s="45">
        <v>6.125</v>
      </c>
      <c r="N47" s="29">
        <v>6</v>
      </c>
      <c r="O47" s="46">
        <v>0</v>
      </c>
      <c r="P47" s="46">
        <v>0</v>
      </c>
      <c r="Q47" s="46">
        <v>0</v>
      </c>
      <c r="R47" s="32"/>
      <c r="S47" s="47">
        <v>0.35000000000000003</v>
      </c>
      <c r="T47" s="32">
        <v>24</v>
      </c>
      <c r="U47" s="48">
        <v>8.8800000000000008</v>
      </c>
      <c r="V47" s="45">
        <v>7.38</v>
      </c>
      <c r="W47" s="28">
        <v>7.38</v>
      </c>
      <c r="X47" s="28">
        <v>0.27988650000000004</v>
      </c>
      <c r="Y47" s="28">
        <v>1.8941243489583332E-2</v>
      </c>
      <c r="Z47" s="49">
        <v>8.4</v>
      </c>
      <c r="AA47" s="29"/>
      <c r="AB47" s="30"/>
      <c r="AC47" s="19"/>
      <c r="AD47" s="19"/>
      <c r="AE47" s="37" t="s">
        <v>1677</v>
      </c>
      <c r="AF47" s="38" t="str">
        <f t="shared" si="0"/>
        <v>10272</v>
      </c>
      <c r="AG47" s="39">
        <v>45691</v>
      </c>
    </row>
    <row r="48" spans="1:33" x14ac:dyDescent="0.35">
      <c r="A48" s="19" t="s">
        <v>46</v>
      </c>
      <c r="B48" s="19" t="s">
        <v>344</v>
      </c>
      <c r="C48" s="92" t="s">
        <v>1650</v>
      </c>
      <c r="D48" s="21" t="s">
        <v>1651</v>
      </c>
      <c r="E48" s="92" t="s">
        <v>50</v>
      </c>
      <c r="F48" s="22" t="s">
        <v>1652</v>
      </c>
      <c r="G48" s="29" t="s">
        <v>1653</v>
      </c>
      <c r="H48" s="43"/>
      <c r="I48" s="44">
        <v>2.0499999999999998</v>
      </c>
      <c r="J48" s="26">
        <v>6</v>
      </c>
      <c r="K48" s="45">
        <v>3.13</v>
      </c>
      <c r="L48" s="45">
        <v>1</v>
      </c>
      <c r="M48" s="45">
        <v>3.57</v>
      </c>
      <c r="N48" s="29">
        <v>6</v>
      </c>
      <c r="O48" s="46">
        <v>0</v>
      </c>
      <c r="P48" s="46">
        <v>0</v>
      </c>
      <c r="Q48" s="46">
        <v>0</v>
      </c>
      <c r="R48" s="32"/>
      <c r="S48" s="47">
        <v>0.82500000000000007</v>
      </c>
      <c r="T48" s="32">
        <v>24</v>
      </c>
      <c r="U48" s="48">
        <v>7.83</v>
      </c>
      <c r="V48" s="45">
        <v>8.65</v>
      </c>
      <c r="W48" s="28">
        <v>8.65</v>
      </c>
      <c r="X48" s="28">
        <v>0.339039453125</v>
      </c>
      <c r="Y48" s="28">
        <v>6.4664930555555552E-3</v>
      </c>
      <c r="Z48" s="49">
        <v>19.8</v>
      </c>
      <c r="AA48" s="29"/>
      <c r="AB48" s="30"/>
      <c r="AC48" s="19"/>
      <c r="AD48" s="19"/>
      <c r="AE48" s="50" t="s">
        <v>1654</v>
      </c>
      <c r="AF48" s="38" t="str">
        <f t="shared" si="0"/>
        <v>10276</v>
      </c>
      <c r="AG48" s="39">
        <v>45691</v>
      </c>
    </row>
    <row r="49" spans="1:33" x14ac:dyDescent="0.35">
      <c r="A49" s="19" t="s">
        <v>46</v>
      </c>
      <c r="B49" s="19" t="s">
        <v>84</v>
      </c>
      <c r="C49" s="92" t="s">
        <v>1615</v>
      </c>
      <c r="D49" s="21" t="s">
        <v>1616</v>
      </c>
      <c r="E49" s="92" t="s">
        <v>50</v>
      </c>
      <c r="F49" s="22" t="s">
        <v>1617</v>
      </c>
      <c r="G49" s="29" t="s">
        <v>1618</v>
      </c>
      <c r="H49" s="43"/>
      <c r="I49" s="44">
        <v>6.25</v>
      </c>
      <c r="J49" s="26">
        <v>2</v>
      </c>
      <c r="K49" s="45">
        <v>8.11</v>
      </c>
      <c r="L49" s="45">
        <v>0.94</v>
      </c>
      <c r="M49" s="27">
        <v>7.01</v>
      </c>
      <c r="N49" s="29">
        <v>6</v>
      </c>
      <c r="O49" s="46">
        <v>0</v>
      </c>
      <c r="P49" s="46">
        <v>0</v>
      </c>
      <c r="Q49" s="46">
        <v>0</v>
      </c>
      <c r="R49" s="32"/>
      <c r="S49" s="47">
        <v>1.0883333333333334</v>
      </c>
      <c r="T49" s="32">
        <v>24</v>
      </c>
      <c r="U49" s="48">
        <v>15.16</v>
      </c>
      <c r="V49" s="27">
        <v>15.16</v>
      </c>
      <c r="W49" s="28">
        <v>15.16</v>
      </c>
      <c r="X49" s="28">
        <v>2.0162940370370372</v>
      </c>
      <c r="Y49" s="28">
        <v>3.0925945601851846E-2</v>
      </c>
      <c r="Z49" s="59">
        <v>26.12</v>
      </c>
      <c r="AA49" s="41"/>
      <c r="AB49" s="30"/>
      <c r="AC49" s="19"/>
      <c r="AD49" s="19"/>
      <c r="AE49" s="50" t="s">
        <v>1619</v>
      </c>
      <c r="AF49" s="38" t="str">
        <f t="shared" si="0"/>
        <v>10402</v>
      </c>
      <c r="AG49" s="39">
        <v>45691</v>
      </c>
    </row>
    <row r="50" spans="1:33" x14ac:dyDescent="0.35">
      <c r="A50" s="19" t="s">
        <v>46</v>
      </c>
      <c r="B50" s="19" t="s">
        <v>84</v>
      </c>
      <c r="C50" s="92" t="s">
        <v>96</v>
      </c>
      <c r="D50" s="21" t="s">
        <v>97</v>
      </c>
      <c r="E50" s="92" t="s">
        <v>50</v>
      </c>
      <c r="F50" s="22" t="s">
        <v>98</v>
      </c>
      <c r="G50" s="29" t="s">
        <v>99</v>
      </c>
      <c r="H50" s="43"/>
      <c r="I50" s="44">
        <v>2.2999999999999998</v>
      </c>
      <c r="J50" s="26">
        <v>1</v>
      </c>
      <c r="K50" s="45">
        <v>7.87</v>
      </c>
      <c r="L50" s="45">
        <v>0.63</v>
      </c>
      <c r="M50" s="27">
        <v>3.54</v>
      </c>
      <c r="N50" s="29">
        <v>6</v>
      </c>
      <c r="O50" s="46">
        <v>0</v>
      </c>
      <c r="P50" s="46">
        <v>0</v>
      </c>
      <c r="Q50" s="46">
        <v>0</v>
      </c>
      <c r="R50" s="32"/>
      <c r="S50" s="47">
        <v>0.28416666666666668</v>
      </c>
      <c r="T50" s="32">
        <v>48</v>
      </c>
      <c r="U50" s="48">
        <v>15.94</v>
      </c>
      <c r="V50" s="27">
        <v>7.48</v>
      </c>
      <c r="W50" s="28">
        <v>7.48</v>
      </c>
      <c r="X50" s="28">
        <v>0.51611653703703708</v>
      </c>
      <c r="Y50" s="28">
        <v>1.0157218749999999E-2</v>
      </c>
      <c r="Z50" s="59">
        <v>13.64</v>
      </c>
      <c r="AA50" s="41"/>
      <c r="AB50" s="30"/>
      <c r="AC50" s="19"/>
      <c r="AD50" s="19"/>
      <c r="AE50" s="50" t="s">
        <v>100</v>
      </c>
      <c r="AF50" s="38" t="str">
        <f t="shared" si="0"/>
        <v>10403</v>
      </c>
      <c r="AG50" s="39">
        <v>45691</v>
      </c>
    </row>
    <row r="51" spans="1:33" x14ac:dyDescent="0.35">
      <c r="A51" s="19" t="s">
        <v>46</v>
      </c>
      <c r="B51" s="19" t="s">
        <v>84</v>
      </c>
      <c r="C51" s="92" t="s">
        <v>96</v>
      </c>
      <c r="D51" s="21" t="s">
        <v>1613</v>
      </c>
      <c r="E51" s="92" t="s">
        <v>50</v>
      </c>
      <c r="F51" s="22" t="s">
        <v>1614</v>
      </c>
      <c r="G51" s="29" t="s">
        <v>99</v>
      </c>
      <c r="H51" s="43"/>
      <c r="I51" s="44">
        <v>2.2999999999999998</v>
      </c>
      <c r="J51" s="26">
        <v>1</v>
      </c>
      <c r="K51" s="45">
        <v>7.87</v>
      </c>
      <c r="L51" s="45">
        <v>0.63</v>
      </c>
      <c r="M51" s="27">
        <v>3.54</v>
      </c>
      <c r="N51" s="29">
        <v>0</v>
      </c>
      <c r="O51" s="46" t="s">
        <v>39</v>
      </c>
      <c r="P51" s="46" t="s">
        <v>39</v>
      </c>
      <c r="Q51" s="46" t="s">
        <v>39</v>
      </c>
      <c r="R51" s="30"/>
      <c r="S51" s="47">
        <v>0</v>
      </c>
      <c r="T51" s="32">
        <v>24</v>
      </c>
      <c r="U51" s="48">
        <v>0</v>
      </c>
      <c r="V51" s="45"/>
      <c r="W51" s="28">
        <v>0</v>
      </c>
      <c r="X51" s="28">
        <v>0</v>
      </c>
      <c r="Y51" s="28">
        <v>1.0157218749999999E-2</v>
      </c>
      <c r="Z51" s="101"/>
      <c r="AA51" s="29"/>
      <c r="AB51" s="30"/>
      <c r="AC51" s="19"/>
      <c r="AD51" s="19"/>
      <c r="AE51" s="95" t="s">
        <v>100</v>
      </c>
      <c r="AF51" s="38" t="str">
        <f t="shared" si="0"/>
        <v>10403</v>
      </c>
      <c r="AG51" s="39">
        <v>45691</v>
      </c>
    </row>
    <row r="52" spans="1:33" x14ac:dyDescent="0.35">
      <c r="A52" s="19" t="s">
        <v>46</v>
      </c>
      <c r="B52" s="19" t="s">
        <v>84</v>
      </c>
      <c r="C52" s="92" t="s">
        <v>850</v>
      </c>
      <c r="D52" s="21" t="s">
        <v>1609</v>
      </c>
      <c r="E52" s="92" t="s">
        <v>50</v>
      </c>
      <c r="F52" s="22" t="s">
        <v>1610</v>
      </c>
      <c r="G52" s="29" t="s">
        <v>1611</v>
      </c>
      <c r="H52" s="43"/>
      <c r="I52" s="44">
        <v>1.1000000000000001</v>
      </c>
      <c r="J52" s="26"/>
      <c r="K52" s="45">
        <v>3.54</v>
      </c>
      <c r="L52" s="45">
        <v>7.87</v>
      </c>
      <c r="M52" s="27">
        <v>0.315</v>
      </c>
      <c r="N52" s="29">
        <v>12</v>
      </c>
      <c r="O52" s="46">
        <v>0</v>
      </c>
      <c r="P52" s="46">
        <v>0</v>
      </c>
      <c r="Q52" s="46">
        <v>0</v>
      </c>
      <c r="R52" s="32"/>
      <c r="S52" s="47">
        <v>0.19583333333333333</v>
      </c>
      <c r="T52" s="32">
        <v>72</v>
      </c>
      <c r="U52" s="48">
        <v>11.61</v>
      </c>
      <c r="V52" s="27">
        <v>8.66</v>
      </c>
      <c r="W52" s="28">
        <v>8.66</v>
      </c>
      <c r="X52" s="28">
        <v>0.50387668749999992</v>
      </c>
      <c r="Y52" s="28">
        <v>5.0786093749999994E-3</v>
      </c>
      <c r="Z52" s="49">
        <v>14.1</v>
      </c>
      <c r="AA52" s="29"/>
      <c r="AB52" s="30"/>
      <c r="AC52" s="19"/>
      <c r="AD52" s="19"/>
      <c r="AE52" s="50" t="s">
        <v>1612</v>
      </c>
      <c r="AF52" s="38" t="str">
        <f t="shared" si="0"/>
        <v>10404</v>
      </c>
      <c r="AG52" s="39">
        <v>45691</v>
      </c>
    </row>
    <row r="53" spans="1:33" x14ac:dyDescent="0.35">
      <c r="A53" s="19" t="s">
        <v>46</v>
      </c>
      <c r="B53" s="19" t="s">
        <v>84</v>
      </c>
      <c r="C53" s="92" t="s">
        <v>1633</v>
      </c>
      <c r="D53" s="21" t="s">
        <v>1634</v>
      </c>
      <c r="E53" s="92" t="s">
        <v>50</v>
      </c>
      <c r="F53" s="22" t="s">
        <v>1635</v>
      </c>
      <c r="G53" s="29" t="s">
        <v>1636</v>
      </c>
      <c r="H53" s="43"/>
      <c r="I53" s="44">
        <v>1.93</v>
      </c>
      <c r="J53" s="26">
        <v>10</v>
      </c>
      <c r="K53" s="45">
        <v>8.82</v>
      </c>
      <c r="L53" s="45">
        <v>0.47</v>
      </c>
      <c r="M53" s="45">
        <v>3.19</v>
      </c>
      <c r="N53" s="29">
        <v>6</v>
      </c>
      <c r="O53" s="46">
        <v>0</v>
      </c>
      <c r="P53" s="46">
        <v>0</v>
      </c>
      <c r="Q53" s="46">
        <v>0</v>
      </c>
      <c r="R53" s="32"/>
      <c r="S53" s="47">
        <v>0.20250000000000001</v>
      </c>
      <c r="T53" s="32">
        <v>24</v>
      </c>
      <c r="U53" s="48">
        <v>9.65</v>
      </c>
      <c r="V53" s="45">
        <v>7.87</v>
      </c>
      <c r="W53" s="28">
        <v>7.87</v>
      </c>
      <c r="X53" s="28">
        <v>0.34588604456018524</v>
      </c>
      <c r="Y53" s="28">
        <v>7.6526770833333325E-3</v>
      </c>
      <c r="Z53" s="49">
        <v>4.8600000000000003</v>
      </c>
      <c r="AA53" s="29"/>
      <c r="AB53" s="30"/>
      <c r="AC53" s="19"/>
      <c r="AD53" s="19"/>
      <c r="AE53" s="50" t="s">
        <v>1637</v>
      </c>
      <c r="AF53" s="38" t="str">
        <f t="shared" si="0"/>
        <v>10419</v>
      </c>
      <c r="AG53" s="39">
        <v>45691</v>
      </c>
    </row>
    <row r="54" spans="1:33" x14ac:dyDescent="0.35">
      <c r="A54" s="19" t="s">
        <v>46</v>
      </c>
      <c r="B54" s="19" t="s">
        <v>84</v>
      </c>
      <c r="C54" s="92" t="s">
        <v>85</v>
      </c>
      <c r="D54" s="21" t="s">
        <v>86</v>
      </c>
      <c r="E54" s="92" t="s">
        <v>50</v>
      </c>
      <c r="F54" s="22" t="s">
        <v>87</v>
      </c>
      <c r="G54" s="29" t="s">
        <v>88</v>
      </c>
      <c r="H54" s="43"/>
      <c r="I54" s="44">
        <v>1.54</v>
      </c>
      <c r="J54" s="26"/>
      <c r="K54" s="45">
        <v>7.91</v>
      </c>
      <c r="L54" s="45">
        <v>0.35</v>
      </c>
      <c r="M54" s="45">
        <v>3.03</v>
      </c>
      <c r="N54" s="29">
        <v>18</v>
      </c>
      <c r="O54" s="46">
        <v>0</v>
      </c>
      <c r="P54" s="46">
        <v>0</v>
      </c>
      <c r="Q54" s="46">
        <v>0</v>
      </c>
      <c r="R54" s="32"/>
      <c r="S54" s="47">
        <v>0.14875000000000002</v>
      </c>
      <c r="T54" s="32">
        <v>72</v>
      </c>
      <c r="U54" s="48">
        <v>15.16</v>
      </c>
      <c r="V54" s="45">
        <v>9.25</v>
      </c>
      <c r="W54" s="28">
        <v>9.25</v>
      </c>
      <c r="X54" s="28">
        <v>0.7506524884259258</v>
      </c>
      <c r="Y54" s="28">
        <v>4.8544878472222223E-3</v>
      </c>
      <c r="Z54" s="49">
        <v>10.71</v>
      </c>
      <c r="AA54" s="29"/>
      <c r="AB54" s="30"/>
      <c r="AC54" s="19"/>
      <c r="AD54" s="19"/>
      <c r="AE54" s="50" t="s">
        <v>89</v>
      </c>
      <c r="AF54" s="38" t="str">
        <f t="shared" si="0"/>
        <v>10427</v>
      </c>
      <c r="AG54" s="39">
        <v>45691</v>
      </c>
    </row>
    <row r="55" spans="1:33" x14ac:dyDescent="0.35">
      <c r="A55" s="19" t="s">
        <v>46</v>
      </c>
      <c r="B55" s="19" t="s">
        <v>84</v>
      </c>
      <c r="C55" s="92" t="s">
        <v>350</v>
      </c>
      <c r="D55" s="21" t="s">
        <v>1629</v>
      </c>
      <c r="E55" s="92" t="s">
        <v>50</v>
      </c>
      <c r="F55" s="22" t="s">
        <v>1630</v>
      </c>
      <c r="G55" s="29" t="s">
        <v>1631</v>
      </c>
      <c r="H55" s="43"/>
      <c r="I55" s="44">
        <v>1.65</v>
      </c>
      <c r="J55" s="26">
        <v>7</v>
      </c>
      <c r="K55" s="45">
        <v>3.19</v>
      </c>
      <c r="L55" s="45">
        <v>8.4600000000000009</v>
      </c>
      <c r="M55" s="45">
        <v>0.39</v>
      </c>
      <c r="N55" s="29">
        <v>6</v>
      </c>
      <c r="O55" s="46">
        <v>0</v>
      </c>
      <c r="P55" s="46">
        <v>0</v>
      </c>
      <c r="Q55" s="46">
        <v>0</v>
      </c>
      <c r="R55" s="32"/>
      <c r="S55" s="47">
        <v>0.18333333333333335</v>
      </c>
      <c r="T55" s="32">
        <v>48</v>
      </c>
      <c r="U55" s="48">
        <v>9.06</v>
      </c>
      <c r="V55" s="45">
        <v>10</v>
      </c>
      <c r="W55" s="28">
        <v>10</v>
      </c>
      <c r="X55" s="28">
        <v>0.52430555555555558</v>
      </c>
      <c r="Y55" s="28">
        <v>6.09090625E-3</v>
      </c>
      <c r="Z55" s="49">
        <v>8.8000000000000007</v>
      </c>
      <c r="AA55" s="29"/>
      <c r="AB55" s="30"/>
      <c r="AC55" s="19"/>
      <c r="AD55" s="19"/>
      <c r="AE55" s="50" t="s">
        <v>1632</v>
      </c>
      <c r="AF55" s="38" t="str">
        <f t="shared" si="0"/>
        <v>10432</v>
      </c>
      <c r="AG55" s="39">
        <v>45691</v>
      </c>
    </row>
    <row r="56" spans="1:33" x14ac:dyDescent="0.35">
      <c r="A56" s="19" t="s">
        <v>46</v>
      </c>
      <c r="B56" s="19" t="s">
        <v>84</v>
      </c>
      <c r="C56" s="92" t="s">
        <v>831</v>
      </c>
      <c r="D56" s="21" t="s">
        <v>832</v>
      </c>
      <c r="E56" s="92" t="s">
        <v>50</v>
      </c>
      <c r="F56" s="22" t="s">
        <v>833</v>
      </c>
      <c r="G56" s="29" t="s">
        <v>834</v>
      </c>
      <c r="H56" s="43"/>
      <c r="I56" s="44">
        <v>3.5</v>
      </c>
      <c r="J56" s="26"/>
      <c r="K56" s="45">
        <v>7.83</v>
      </c>
      <c r="L56" s="45">
        <v>0.67</v>
      </c>
      <c r="M56" s="27">
        <v>5.28</v>
      </c>
      <c r="N56" s="29">
        <v>9</v>
      </c>
      <c r="O56" s="46">
        <v>0</v>
      </c>
      <c r="P56" s="46">
        <v>0</v>
      </c>
      <c r="Q56" s="46">
        <v>0</v>
      </c>
      <c r="R56" s="32"/>
      <c r="S56" s="31">
        <v>0.36361111111111111</v>
      </c>
      <c r="T56" s="32">
        <v>36</v>
      </c>
      <c r="U56" s="48">
        <v>15.16</v>
      </c>
      <c r="V56" s="27">
        <v>6.5</v>
      </c>
      <c r="W56" s="28">
        <v>6.5</v>
      </c>
      <c r="X56" s="33">
        <v>0.37066550925925923</v>
      </c>
      <c r="Y56" s="33">
        <v>1.6029750000000002E-2</v>
      </c>
      <c r="Z56" s="59">
        <v>13.09</v>
      </c>
      <c r="AA56" s="41"/>
      <c r="AB56" s="30"/>
      <c r="AC56" s="19"/>
      <c r="AD56" s="19"/>
      <c r="AE56" s="50" t="s">
        <v>40</v>
      </c>
      <c r="AF56" s="38" t="str">
        <f t="shared" si="0"/>
        <v>10438</v>
      </c>
      <c r="AG56" s="39">
        <v>45691</v>
      </c>
    </row>
    <row r="57" spans="1:33" x14ac:dyDescent="0.35">
      <c r="A57" s="19" t="s">
        <v>46</v>
      </c>
      <c r="B57" s="19" t="s">
        <v>84</v>
      </c>
      <c r="C57" s="92" t="s">
        <v>831</v>
      </c>
      <c r="D57" s="21" t="s">
        <v>2040</v>
      </c>
      <c r="E57" s="92" t="s">
        <v>745</v>
      </c>
      <c r="F57" s="22" t="s">
        <v>2041</v>
      </c>
      <c r="G57" s="29" t="s">
        <v>2042</v>
      </c>
      <c r="H57" s="43"/>
      <c r="I57" s="44">
        <v>4.75</v>
      </c>
      <c r="J57" s="26">
        <v>9</v>
      </c>
      <c r="K57" s="45">
        <v>5.19</v>
      </c>
      <c r="L57" s="45">
        <v>0.75</v>
      </c>
      <c r="M57" s="158">
        <v>7.78</v>
      </c>
      <c r="N57" s="29">
        <v>6</v>
      </c>
      <c r="O57" s="46">
        <v>0</v>
      </c>
      <c r="P57" s="46">
        <v>0</v>
      </c>
      <c r="Q57" s="46">
        <v>0</v>
      </c>
      <c r="R57" s="30"/>
      <c r="S57" s="47">
        <v>1.2750000000000001</v>
      </c>
      <c r="T57" s="32">
        <v>24</v>
      </c>
      <c r="U57" s="48">
        <v>11.51</v>
      </c>
      <c r="V57" s="158">
        <v>10.25</v>
      </c>
      <c r="W57" s="28">
        <v>10.25</v>
      </c>
      <c r="X57" s="28">
        <v>0.69980866608796288</v>
      </c>
      <c r="Y57" s="28">
        <v>1.7525260416666667E-2</v>
      </c>
      <c r="Z57" s="49">
        <v>30.6</v>
      </c>
      <c r="AA57" s="29"/>
      <c r="AB57" s="58"/>
      <c r="AC57" s="19"/>
      <c r="AD57" s="19"/>
      <c r="AE57" s="22" t="s">
        <v>2043</v>
      </c>
      <c r="AF57" s="38" t="str">
        <f t="shared" si="0"/>
        <v>10455</v>
      </c>
      <c r="AG57" s="39">
        <v>45691</v>
      </c>
    </row>
    <row r="58" spans="1:33" x14ac:dyDescent="0.35">
      <c r="A58" s="19" t="s">
        <v>46</v>
      </c>
      <c r="B58" s="19" t="s">
        <v>84</v>
      </c>
      <c r="C58" s="92" t="s">
        <v>96</v>
      </c>
      <c r="D58" s="21" t="s">
        <v>612</v>
      </c>
      <c r="E58" s="92" t="s">
        <v>50</v>
      </c>
      <c r="F58" s="22" t="s">
        <v>613</v>
      </c>
      <c r="G58" s="29" t="s">
        <v>614</v>
      </c>
      <c r="H58" s="43"/>
      <c r="I58" s="44">
        <v>3.99</v>
      </c>
      <c r="J58" s="26">
        <v>8</v>
      </c>
      <c r="K58" s="45">
        <v>4.5</v>
      </c>
      <c r="L58" s="45">
        <v>0.45</v>
      </c>
      <c r="M58" s="45">
        <v>7.75</v>
      </c>
      <c r="N58" s="29">
        <v>6</v>
      </c>
      <c r="O58" s="46">
        <v>0</v>
      </c>
      <c r="P58" s="46">
        <v>0</v>
      </c>
      <c r="Q58" s="46">
        <v>0</v>
      </c>
      <c r="R58" s="32"/>
      <c r="S58" s="47">
        <v>1.45</v>
      </c>
      <c r="T58" s="32">
        <v>24</v>
      </c>
      <c r="U58" s="48">
        <v>10.130000000000001</v>
      </c>
      <c r="V58" s="27">
        <v>10.85</v>
      </c>
      <c r="W58" s="28">
        <v>10.85</v>
      </c>
      <c r="X58" s="28">
        <v>0.69012090567129625</v>
      </c>
      <c r="Y58" s="28">
        <v>9.082031249999999E-3</v>
      </c>
      <c r="Z58" s="59">
        <v>34.799999999999997</v>
      </c>
      <c r="AA58" s="41"/>
      <c r="AB58" s="30"/>
      <c r="AC58" s="19"/>
      <c r="AD58" s="19"/>
      <c r="AE58" s="37" t="s">
        <v>615</v>
      </c>
      <c r="AF58" s="38" t="str">
        <f t="shared" si="0"/>
        <v>10462</v>
      </c>
      <c r="AG58" s="39">
        <v>45691</v>
      </c>
    </row>
    <row r="59" spans="1:33" x14ac:dyDescent="0.35">
      <c r="A59" s="19" t="s">
        <v>46</v>
      </c>
      <c r="B59" s="19" t="s">
        <v>84</v>
      </c>
      <c r="C59" s="92" t="s">
        <v>1620</v>
      </c>
      <c r="D59" s="21" t="s">
        <v>1621</v>
      </c>
      <c r="E59" s="92" t="s">
        <v>50</v>
      </c>
      <c r="F59" s="22" t="s">
        <v>1622</v>
      </c>
      <c r="G59" s="29" t="s">
        <v>1623</v>
      </c>
      <c r="H59" s="43"/>
      <c r="I59" s="44">
        <v>11.99</v>
      </c>
      <c r="J59" s="26">
        <v>3</v>
      </c>
      <c r="K59" s="45">
        <v>7.25</v>
      </c>
      <c r="L59" s="45">
        <v>3</v>
      </c>
      <c r="M59" s="45">
        <v>8.25</v>
      </c>
      <c r="N59" s="29">
        <v>0</v>
      </c>
      <c r="O59" s="46" t="s">
        <v>39</v>
      </c>
      <c r="P59" s="46" t="s">
        <v>39</v>
      </c>
      <c r="Q59" s="46" t="s">
        <v>39</v>
      </c>
      <c r="R59" s="30"/>
      <c r="S59" s="47">
        <v>1.0630000000000002</v>
      </c>
      <c r="T59" s="32">
        <v>10</v>
      </c>
      <c r="U59" s="48">
        <v>15.13</v>
      </c>
      <c r="V59" s="45">
        <v>17.25</v>
      </c>
      <c r="W59" s="28">
        <v>17.25</v>
      </c>
      <c r="X59" s="28">
        <v>2.6053938802083336</v>
      </c>
      <c r="Y59" s="28">
        <v>0.10384114583333333</v>
      </c>
      <c r="Z59" s="49">
        <v>10.63</v>
      </c>
      <c r="AA59" s="29"/>
      <c r="AB59" s="30"/>
      <c r="AC59" s="19"/>
      <c r="AD59" s="19"/>
      <c r="AE59" s="50" t="s">
        <v>1624</v>
      </c>
      <c r="AF59" s="38" t="str">
        <f t="shared" si="0"/>
        <v>10465</v>
      </c>
      <c r="AG59" s="39">
        <v>45691</v>
      </c>
    </row>
    <row r="60" spans="1:33" x14ac:dyDescent="0.35">
      <c r="A60" s="19" t="s">
        <v>46</v>
      </c>
      <c r="B60" s="19" t="s">
        <v>84</v>
      </c>
      <c r="C60" s="92" t="s">
        <v>850</v>
      </c>
      <c r="D60" s="21" t="s">
        <v>1625</v>
      </c>
      <c r="E60" s="92" t="s">
        <v>50</v>
      </c>
      <c r="F60" s="22" t="s">
        <v>1626</v>
      </c>
      <c r="G60" s="29" t="s">
        <v>1627</v>
      </c>
      <c r="H60" s="43"/>
      <c r="I60" s="44">
        <v>1.85</v>
      </c>
      <c r="J60" s="26">
        <v>4</v>
      </c>
      <c r="K60" s="45">
        <v>3.54</v>
      </c>
      <c r="L60" s="45">
        <v>0.32</v>
      </c>
      <c r="M60" s="27">
        <v>7.87</v>
      </c>
      <c r="N60" s="29">
        <v>18</v>
      </c>
      <c r="O60" s="46">
        <v>0</v>
      </c>
      <c r="P60" s="46">
        <v>0</v>
      </c>
      <c r="Q60" s="46">
        <v>0</v>
      </c>
      <c r="R60" s="32"/>
      <c r="S60" s="47">
        <v>0.19583333333333333</v>
      </c>
      <c r="T60" s="32">
        <v>36</v>
      </c>
      <c r="U60" s="48">
        <v>8.625</v>
      </c>
      <c r="V60" s="27">
        <v>9</v>
      </c>
      <c r="W60" s="28">
        <v>9</v>
      </c>
      <c r="X60" s="28">
        <v>0.404296875</v>
      </c>
      <c r="Y60" s="28">
        <v>5.1592222222222222E-3</v>
      </c>
      <c r="Z60" s="49">
        <v>7.05</v>
      </c>
      <c r="AA60" s="29"/>
      <c r="AB60" s="30"/>
      <c r="AC60" s="19"/>
      <c r="AD60" s="19"/>
      <c r="AE60" s="37" t="s">
        <v>1628</v>
      </c>
      <c r="AF60" s="38" t="str">
        <f t="shared" si="0"/>
        <v>10484</v>
      </c>
      <c r="AG60" s="39">
        <v>45691</v>
      </c>
    </row>
    <row r="61" spans="1:33" x14ac:dyDescent="0.35">
      <c r="A61" s="19" t="s">
        <v>46</v>
      </c>
      <c r="B61" s="19" t="s">
        <v>344</v>
      </c>
      <c r="C61" s="92" t="s">
        <v>96</v>
      </c>
      <c r="D61" s="21" t="s">
        <v>1660</v>
      </c>
      <c r="E61" s="92" t="s">
        <v>50</v>
      </c>
      <c r="F61" s="22" t="s">
        <v>1661</v>
      </c>
      <c r="G61" s="29">
        <v>884920105089</v>
      </c>
      <c r="H61" s="43"/>
      <c r="I61" s="44">
        <v>3.99</v>
      </c>
      <c r="J61" s="26">
        <v>7</v>
      </c>
      <c r="K61" s="45">
        <v>3.5</v>
      </c>
      <c r="L61" s="45">
        <v>1.25</v>
      </c>
      <c r="M61" s="28">
        <v>6.23</v>
      </c>
      <c r="N61" s="29">
        <v>7</v>
      </c>
      <c r="O61" s="46">
        <v>0</v>
      </c>
      <c r="P61" s="46">
        <v>0</v>
      </c>
      <c r="Q61" s="46">
        <v>0</v>
      </c>
      <c r="R61" s="30"/>
      <c r="S61" s="47">
        <v>0</v>
      </c>
      <c r="T61" s="32">
        <v>21</v>
      </c>
      <c r="U61" s="48">
        <v>11.88</v>
      </c>
      <c r="V61" s="28">
        <v>7.65</v>
      </c>
      <c r="W61" s="28">
        <v>7.65</v>
      </c>
      <c r="X61" s="28">
        <v>0.40234218750000006</v>
      </c>
      <c r="Y61" s="28">
        <v>1.5773292824074074E-2</v>
      </c>
      <c r="Z61" s="69"/>
      <c r="AA61" s="35"/>
      <c r="AB61" s="147"/>
      <c r="AC61" s="19"/>
      <c r="AD61" s="19"/>
      <c r="AE61" s="37" t="s">
        <v>1662</v>
      </c>
      <c r="AF61" s="38" t="str">
        <f t="shared" si="0"/>
        <v>10508</v>
      </c>
      <c r="AG61" s="39">
        <v>45691</v>
      </c>
    </row>
    <row r="62" spans="1:33" x14ac:dyDescent="0.35">
      <c r="A62" s="19" t="s">
        <v>46</v>
      </c>
      <c r="B62" s="19" t="s">
        <v>793</v>
      </c>
      <c r="C62" s="92" t="s">
        <v>1797</v>
      </c>
      <c r="D62" s="21" t="s">
        <v>1798</v>
      </c>
      <c r="E62" s="92" t="s">
        <v>50</v>
      </c>
      <c r="F62" s="22" t="s">
        <v>1799</v>
      </c>
      <c r="G62" s="29" t="s">
        <v>1800</v>
      </c>
      <c r="H62" s="43"/>
      <c r="I62" s="44">
        <v>2.99</v>
      </c>
      <c r="J62" s="26">
        <v>1</v>
      </c>
      <c r="K62" s="45">
        <v>9.75</v>
      </c>
      <c r="L62" s="45">
        <v>4</v>
      </c>
      <c r="M62" s="45">
        <v>2.5</v>
      </c>
      <c r="N62" s="29">
        <v>0</v>
      </c>
      <c r="O62" s="46" t="s">
        <v>39</v>
      </c>
      <c r="P62" s="46" t="s">
        <v>39</v>
      </c>
      <c r="Q62" s="46" t="s">
        <v>39</v>
      </c>
      <c r="R62" s="30"/>
      <c r="S62" s="47">
        <v>1.1325000000000001</v>
      </c>
      <c r="T62" s="32">
        <v>4</v>
      </c>
      <c r="U62" s="48">
        <v>10.38</v>
      </c>
      <c r="V62" s="45">
        <v>16.75</v>
      </c>
      <c r="W62" s="28">
        <v>16.75</v>
      </c>
      <c r="X62" s="28">
        <v>1.6853233506944445</v>
      </c>
      <c r="Y62" s="28">
        <v>5.6423611111111112E-2</v>
      </c>
      <c r="Z62" s="49">
        <v>4.53</v>
      </c>
      <c r="AA62" s="29"/>
      <c r="AB62" s="30"/>
      <c r="AC62" s="19"/>
      <c r="AD62" s="19"/>
      <c r="AE62" s="50" t="s">
        <v>40</v>
      </c>
      <c r="AF62" s="38" t="str">
        <f t="shared" si="0"/>
        <v>10601</v>
      </c>
      <c r="AG62" s="39">
        <v>45691</v>
      </c>
    </row>
    <row r="63" spans="1:33" x14ac:dyDescent="0.35">
      <c r="A63" s="19" t="s">
        <v>46</v>
      </c>
      <c r="B63" s="19" t="s">
        <v>793</v>
      </c>
      <c r="C63" s="92" t="s">
        <v>1805</v>
      </c>
      <c r="D63" s="21" t="s">
        <v>1806</v>
      </c>
      <c r="E63" s="92" t="s">
        <v>50</v>
      </c>
      <c r="F63" s="22" t="s">
        <v>1807</v>
      </c>
      <c r="G63" s="29" t="s">
        <v>1808</v>
      </c>
      <c r="H63" s="43"/>
      <c r="I63" s="44">
        <v>1.25</v>
      </c>
      <c r="J63" s="26">
        <v>2</v>
      </c>
      <c r="K63" s="45">
        <v>9.125</v>
      </c>
      <c r="L63" s="45">
        <v>3.5</v>
      </c>
      <c r="M63" s="45">
        <v>1</v>
      </c>
      <c r="N63" s="29">
        <v>6</v>
      </c>
      <c r="O63" s="46">
        <v>0</v>
      </c>
      <c r="P63" s="46">
        <v>0</v>
      </c>
      <c r="Q63" s="46">
        <v>0</v>
      </c>
      <c r="R63" s="32"/>
      <c r="S63" s="47">
        <v>0.625</v>
      </c>
      <c r="T63" s="32">
        <v>24</v>
      </c>
      <c r="U63" s="48">
        <v>8.1300000000000008</v>
      </c>
      <c r="V63" s="45">
        <v>13.25</v>
      </c>
      <c r="W63" s="28">
        <v>13.25</v>
      </c>
      <c r="X63" s="28">
        <v>0.82599717881944457</v>
      </c>
      <c r="Y63" s="28">
        <v>1.8482349537037038E-2</v>
      </c>
      <c r="Z63" s="49">
        <v>15</v>
      </c>
      <c r="AA63" s="29"/>
      <c r="AB63" s="30"/>
      <c r="AC63" s="19"/>
      <c r="AD63" s="19"/>
      <c r="AE63" s="50" t="s">
        <v>1809</v>
      </c>
      <c r="AF63" s="38" t="str">
        <f t="shared" si="0"/>
        <v>10628</v>
      </c>
      <c r="AG63" s="39">
        <v>45691</v>
      </c>
    </row>
    <row r="64" spans="1:33" x14ac:dyDescent="0.35">
      <c r="A64" s="19" t="s">
        <v>46</v>
      </c>
      <c r="B64" s="19" t="s">
        <v>47</v>
      </c>
      <c r="C64" s="92" t="s">
        <v>1861</v>
      </c>
      <c r="D64" s="21" t="s">
        <v>1862</v>
      </c>
      <c r="E64" s="92" t="s">
        <v>50</v>
      </c>
      <c r="F64" s="22" t="s">
        <v>1863</v>
      </c>
      <c r="G64" s="29" t="s">
        <v>1864</v>
      </c>
      <c r="H64" s="43"/>
      <c r="I64" s="44">
        <v>1.35</v>
      </c>
      <c r="J64" s="26">
        <v>5</v>
      </c>
      <c r="K64" s="45">
        <v>2.75</v>
      </c>
      <c r="L64" s="45">
        <v>2.75</v>
      </c>
      <c r="M64" s="28">
        <v>7.5</v>
      </c>
      <c r="N64" s="29">
        <v>0</v>
      </c>
      <c r="O64" s="46" t="s">
        <v>39</v>
      </c>
      <c r="P64" s="46" t="s">
        <v>39</v>
      </c>
      <c r="Q64" s="46" t="s">
        <v>39</v>
      </c>
      <c r="R64" s="28"/>
      <c r="S64" s="47">
        <v>1.125</v>
      </c>
      <c r="T64" s="32" t="s">
        <v>53</v>
      </c>
      <c r="U64" s="48">
        <v>6</v>
      </c>
      <c r="V64" s="32">
        <v>8</v>
      </c>
      <c r="W64" s="28">
        <v>8</v>
      </c>
      <c r="X64" s="28">
        <v>0.22222222222222221</v>
      </c>
      <c r="Y64" s="28">
        <v>3.2823350694444448E-2</v>
      </c>
      <c r="Z64" s="49">
        <v>6.75</v>
      </c>
      <c r="AA64" s="29"/>
      <c r="AB64" s="30" t="s">
        <v>54</v>
      </c>
      <c r="AC64" s="19" t="s">
        <v>54</v>
      </c>
      <c r="AD64" s="19"/>
      <c r="AE64" s="37" t="s">
        <v>1865</v>
      </c>
      <c r="AF64" s="38" t="str">
        <f t="shared" si="0"/>
        <v>10629</v>
      </c>
      <c r="AG64" s="39">
        <v>45691</v>
      </c>
    </row>
    <row r="65" spans="1:33" x14ac:dyDescent="0.35">
      <c r="A65" s="19" t="s">
        <v>46</v>
      </c>
      <c r="B65" s="19" t="s">
        <v>47</v>
      </c>
      <c r="C65" s="92" t="s">
        <v>845</v>
      </c>
      <c r="D65" s="21" t="s">
        <v>846</v>
      </c>
      <c r="E65" s="92" t="s">
        <v>50</v>
      </c>
      <c r="F65" s="22" t="s">
        <v>847</v>
      </c>
      <c r="G65" s="29" t="s">
        <v>848</v>
      </c>
      <c r="H65" s="43"/>
      <c r="I65" s="44">
        <v>1.35</v>
      </c>
      <c r="J65" s="26">
        <v>16</v>
      </c>
      <c r="K65" s="45">
        <v>2.75</v>
      </c>
      <c r="L65" s="45">
        <v>2.75</v>
      </c>
      <c r="M65" s="28">
        <v>7.5</v>
      </c>
      <c r="N65" s="29">
        <v>0</v>
      </c>
      <c r="O65" s="46" t="s">
        <v>39</v>
      </c>
      <c r="P65" s="46" t="s">
        <v>39</v>
      </c>
      <c r="Q65" s="46" t="s">
        <v>39</v>
      </c>
      <c r="R65" s="28"/>
      <c r="S65" s="47">
        <v>1.125</v>
      </c>
      <c r="T65" s="32" t="s">
        <v>53</v>
      </c>
      <c r="U65" s="48">
        <v>6</v>
      </c>
      <c r="V65" s="32">
        <v>8</v>
      </c>
      <c r="W65" s="28">
        <v>8</v>
      </c>
      <c r="X65" s="28">
        <v>0.22222222222222221</v>
      </c>
      <c r="Y65" s="28">
        <v>3.2823350694444448E-2</v>
      </c>
      <c r="Z65" s="49">
        <v>6.75</v>
      </c>
      <c r="AA65" s="29"/>
      <c r="AB65" s="30" t="s">
        <v>54</v>
      </c>
      <c r="AC65" s="19" t="s">
        <v>54</v>
      </c>
      <c r="AD65" s="19"/>
      <c r="AE65" s="37" t="s">
        <v>849</v>
      </c>
      <c r="AF65" s="38" t="str">
        <f t="shared" si="0"/>
        <v>10630</v>
      </c>
      <c r="AG65" s="39">
        <v>45691</v>
      </c>
    </row>
    <row r="66" spans="1:33" x14ac:dyDescent="0.35">
      <c r="A66" s="19" t="s">
        <v>46</v>
      </c>
      <c r="B66" s="19" t="s">
        <v>47</v>
      </c>
      <c r="C66" s="92" t="s">
        <v>1866</v>
      </c>
      <c r="D66" s="21" t="s">
        <v>1867</v>
      </c>
      <c r="E66" s="92" t="s">
        <v>50</v>
      </c>
      <c r="F66" s="22" t="s">
        <v>1868</v>
      </c>
      <c r="G66" s="29" t="s">
        <v>1869</v>
      </c>
      <c r="H66" s="43"/>
      <c r="I66" s="44">
        <v>1.35</v>
      </c>
      <c r="J66" s="26">
        <v>7</v>
      </c>
      <c r="K66" s="45">
        <v>2.75</v>
      </c>
      <c r="L66" s="45">
        <v>2.75</v>
      </c>
      <c r="M66" s="28">
        <v>7.5</v>
      </c>
      <c r="N66" s="29">
        <v>0</v>
      </c>
      <c r="O66" s="46" t="s">
        <v>39</v>
      </c>
      <c r="P66" s="46" t="s">
        <v>39</v>
      </c>
      <c r="Q66" s="46" t="s">
        <v>39</v>
      </c>
      <c r="R66" s="28"/>
      <c r="S66" s="47">
        <v>1.125</v>
      </c>
      <c r="T66" s="32" t="s">
        <v>53</v>
      </c>
      <c r="U66" s="48">
        <v>6</v>
      </c>
      <c r="V66" s="32">
        <v>8</v>
      </c>
      <c r="W66" s="28">
        <v>8</v>
      </c>
      <c r="X66" s="28">
        <v>0.22222222222222221</v>
      </c>
      <c r="Y66" s="28">
        <v>3.2823350694444448E-2</v>
      </c>
      <c r="Z66" s="49">
        <v>6.75</v>
      </c>
      <c r="AA66" s="29"/>
      <c r="AB66" s="30" t="s">
        <v>54</v>
      </c>
      <c r="AC66" s="19" t="s">
        <v>54</v>
      </c>
      <c r="AD66" s="19"/>
      <c r="AE66" s="50" t="s">
        <v>1870</v>
      </c>
      <c r="AF66" s="38" t="str">
        <f t="shared" ref="AF66:AF129" si="1">LEFT($D66,5)</f>
        <v>10631</v>
      </c>
      <c r="AG66" s="39">
        <v>45691</v>
      </c>
    </row>
    <row r="67" spans="1:33" x14ac:dyDescent="0.35">
      <c r="A67" s="19" t="s">
        <v>46</v>
      </c>
      <c r="B67" s="19" t="s">
        <v>47</v>
      </c>
      <c r="C67" s="92" t="s">
        <v>48</v>
      </c>
      <c r="D67" s="21" t="s">
        <v>49</v>
      </c>
      <c r="E67" s="92" t="s">
        <v>50</v>
      </c>
      <c r="F67" s="22" t="s">
        <v>51</v>
      </c>
      <c r="G67" s="29" t="s">
        <v>52</v>
      </c>
      <c r="H67" s="43"/>
      <c r="I67" s="44">
        <v>1.35</v>
      </c>
      <c r="J67" s="26">
        <v>12</v>
      </c>
      <c r="K67" s="45">
        <v>2.75</v>
      </c>
      <c r="L67" s="45">
        <v>2.75</v>
      </c>
      <c r="M67" s="28">
        <v>7.5</v>
      </c>
      <c r="N67" s="29">
        <v>0</v>
      </c>
      <c r="O67" s="46" t="s">
        <v>39</v>
      </c>
      <c r="P67" s="46" t="s">
        <v>39</v>
      </c>
      <c r="Q67" s="46" t="s">
        <v>39</v>
      </c>
      <c r="R67" s="28"/>
      <c r="S67" s="47">
        <v>1.125</v>
      </c>
      <c r="T67" s="32" t="s">
        <v>53</v>
      </c>
      <c r="U67" s="48">
        <v>6</v>
      </c>
      <c r="V67" s="32">
        <v>8</v>
      </c>
      <c r="W67" s="28">
        <v>8</v>
      </c>
      <c r="X67" s="28">
        <v>0.22222222222222221</v>
      </c>
      <c r="Y67" s="28">
        <v>3.2823350694444448E-2</v>
      </c>
      <c r="Z67" s="49">
        <v>6.75</v>
      </c>
      <c r="AA67" s="29"/>
      <c r="AB67" s="30" t="s">
        <v>54</v>
      </c>
      <c r="AC67" s="19" t="s">
        <v>54</v>
      </c>
      <c r="AD67" s="19"/>
      <c r="AE67" s="50" t="s">
        <v>55</v>
      </c>
      <c r="AF67" s="38" t="str">
        <f t="shared" si="1"/>
        <v>10633</v>
      </c>
      <c r="AG67" s="39">
        <v>45691</v>
      </c>
    </row>
    <row r="68" spans="1:33" x14ac:dyDescent="0.35">
      <c r="A68" s="19" t="s">
        <v>46</v>
      </c>
      <c r="B68" s="19" t="s">
        <v>47</v>
      </c>
      <c r="C68" s="92" t="s">
        <v>412</v>
      </c>
      <c r="D68" s="21" t="s">
        <v>413</v>
      </c>
      <c r="E68" s="92" t="s">
        <v>50</v>
      </c>
      <c r="F68" s="22" t="s">
        <v>414</v>
      </c>
      <c r="G68" s="29" t="s">
        <v>415</v>
      </c>
      <c r="H68" s="43"/>
      <c r="I68" s="44">
        <v>1.35</v>
      </c>
      <c r="J68" s="26">
        <v>16</v>
      </c>
      <c r="K68" s="45">
        <v>2.75</v>
      </c>
      <c r="L68" s="45">
        <v>2.75</v>
      </c>
      <c r="M68" s="28">
        <v>7.5</v>
      </c>
      <c r="N68" s="29">
        <v>0</v>
      </c>
      <c r="O68" s="46" t="s">
        <v>39</v>
      </c>
      <c r="P68" s="46" t="s">
        <v>39</v>
      </c>
      <c r="Q68" s="46" t="s">
        <v>39</v>
      </c>
      <c r="R68" s="28"/>
      <c r="S68" s="47">
        <v>1.125</v>
      </c>
      <c r="T68" s="32" t="s">
        <v>53</v>
      </c>
      <c r="U68" s="48">
        <v>6</v>
      </c>
      <c r="V68" s="32">
        <v>8</v>
      </c>
      <c r="W68" s="28">
        <v>8</v>
      </c>
      <c r="X68" s="28">
        <v>0.22222222222222221</v>
      </c>
      <c r="Y68" s="28">
        <v>3.2823350694444448E-2</v>
      </c>
      <c r="Z68" s="49">
        <v>6.75</v>
      </c>
      <c r="AA68" s="29"/>
      <c r="AB68" s="30" t="s">
        <v>54</v>
      </c>
      <c r="AC68" s="19" t="s">
        <v>54</v>
      </c>
      <c r="AD68" s="19"/>
      <c r="AE68" s="37" t="s">
        <v>40</v>
      </c>
      <c r="AF68" s="38" t="str">
        <f t="shared" si="1"/>
        <v>10638</v>
      </c>
      <c r="AG68" s="39">
        <v>45691</v>
      </c>
    </row>
    <row r="69" spans="1:33" x14ac:dyDescent="0.35">
      <c r="A69" s="19" t="s">
        <v>46</v>
      </c>
      <c r="B69" s="19" t="s">
        <v>47</v>
      </c>
      <c r="C69" s="92" t="s">
        <v>632</v>
      </c>
      <c r="D69" s="21" t="s">
        <v>633</v>
      </c>
      <c r="E69" s="92" t="s">
        <v>50</v>
      </c>
      <c r="F69" s="22" t="s">
        <v>634</v>
      </c>
      <c r="G69" s="29" t="s">
        <v>635</v>
      </c>
      <c r="H69" s="43"/>
      <c r="I69" s="44">
        <v>6.5</v>
      </c>
      <c r="J69" s="26">
        <v>14</v>
      </c>
      <c r="K69" s="45">
        <v>8.58</v>
      </c>
      <c r="L69" s="45">
        <v>3.5</v>
      </c>
      <c r="M69" s="45">
        <v>5</v>
      </c>
      <c r="N69" s="29">
        <v>0</v>
      </c>
      <c r="O69" s="46" t="s">
        <v>39</v>
      </c>
      <c r="P69" s="46" t="s">
        <v>39</v>
      </c>
      <c r="Q69" s="46" t="s">
        <v>39</v>
      </c>
      <c r="R69" s="30"/>
      <c r="S69" s="47">
        <v>3.625</v>
      </c>
      <c r="T69" s="32">
        <v>6</v>
      </c>
      <c r="U69" s="48">
        <v>9.25</v>
      </c>
      <c r="V69" s="45">
        <v>21.75</v>
      </c>
      <c r="W69" s="28">
        <v>21.75</v>
      </c>
      <c r="X69" s="28">
        <v>2.5323079427083335</v>
      </c>
      <c r="Y69" s="28">
        <v>8.6892361111111108E-2</v>
      </c>
      <c r="Z69" s="49">
        <v>21.75</v>
      </c>
      <c r="AA69" s="29"/>
      <c r="AB69" s="30"/>
      <c r="AC69" s="19"/>
      <c r="AD69" s="19"/>
      <c r="AE69" s="50" t="s">
        <v>636</v>
      </c>
      <c r="AF69" s="38" t="str">
        <f t="shared" si="1"/>
        <v>10645</v>
      </c>
      <c r="AG69" s="39">
        <v>45691</v>
      </c>
    </row>
    <row r="70" spans="1:33" x14ac:dyDescent="0.35">
      <c r="A70" s="19" t="s">
        <v>46</v>
      </c>
      <c r="B70" s="19" t="s">
        <v>47</v>
      </c>
      <c r="C70" s="92" t="s">
        <v>627</v>
      </c>
      <c r="D70" s="21" t="s">
        <v>628</v>
      </c>
      <c r="E70" s="92" t="s">
        <v>50</v>
      </c>
      <c r="F70" s="22" t="s">
        <v>629</v>
      </c>
      <c r="G70" s="29" t="s">
        <v>630</v>
      </c>
      <c r="H70" s="43"/>
      <c r="I70" s="44">
        <v>2.25</v>
      </c>
      <c r="J70" s="26">
        <v>4</v>
      </c>
      <c r="K70" s="45">
        <v>6</v>
      </c>
      <c r="L70" s="45">
        <v>2.5</v>
      </c>
      <c r="M70" s="45">
        <v>3.5</v>
      </c>
      <c r="N70" s="29">
        <v>0</v>
      </c>
      <c r="O70" s="46" t="s">
        <v>39</v>
      </c>
      <c r="P70" s="46" t="s">
        <v>39</v>
      </c>
      <c r="Q70" s="46" t="s">
        <v>39</v>
      </c>
      <c r="R70" s="30"/>
      <c r="S70" s="47">
        <v>1.125</v>
      </c>
      <c r="T70" s="32">
        <v>6</v>
      </c>
      <c r="U70" s="48">
        <v>6.63</v>
      </c>
      <c r="V70" s="45">
        <v>4.25</v>
      </c>
      <c r="W70" s="28">
        <v>4.25</v>
      </c>
      <c r="X70" s="28">
        <v>6.930230034722222E-2</v>
      </c>
      <c r="Y70" s="28">
        <v>3.0381944444444444E-2</v>
      </c>
      <c r="Z70" s="49">
        <v>6.75</v>
      </c>
      <c r="AA70" s="29"/>
      <c r="AB70" s="30"/>
      <c r="AC70" s="19"/>
      <c r="AD70" s="19"/>
      <c r="AE70" s="50" t="s">
        <v>631</v>
      </c>
      <c r="AF70" s="38" t="str">
        <f t="shared" si="1"/>
        <v>10646</v>
      </c>
      <c r="AG70" s="39">
        <v>45691</v>
      </c>
    </row>
    <row r="71" spans="1:33" x14ac:dyDescent="0.35">
      <c r="A71" s="19" t="s">
        <v>46</v>
      </c>
      <c r="B71" s="19" t="s">
        <v>47</v>
      </c>
      <c r="C71" s="92" t="s">
        <v>797</v>
      </c>
      <c r="D71" s="21" t="s">
        <v>798</v>
      </c>
      <c r="E71" s="92" t="s">
        <v>50</v>
      </c>
      <c r="F71" s="22" t="s">
        <v>799</v>
      </c>
      <c r="G71" s="29" t="s">
        <v>800</v>
      </c>
      <c r="H71" s="43"/>
      <c r="I71" s="44">
        <v>0.99</v>
      </c>
      <c r="J71" s="26">
        <v>1</v>
      </c>
      <c r="K71" s="45">
        <v>2.1800000000000002</v>
      </c>
      <c r="L71" s="45">
        <v>0.75</v>
      </c>
      <c r="M71" s="45">
        <v>8.7799999999999994</v>
      </c>
      <c r="N71" s="29">
        <v>6</v>
      </c>
      <c r="O71" s="46">
        <v>0</v>
      </c>
      <c r="P71" s="46">
        <v>0</v>
      </c>
      <c r="Q71" s="46">
        <v>0</v>
      </c>
      <c r="R71" s="32"/>
      <c r="S71" s="47">
        <v>0.16111111111111109</v>
      </c>
      <c r="T71" s="32">
        <v>72</v>
      </c>
      <c r="U71" s="48">
        <v>14.75</v>
      </c>
      <c r="V71" s="27">
        <v>9.5</v>
      </c>
      <c r="W71" s="28">
        <v>9.5</v>
      </c>
      <c r="X71" s="28">
        <v>0.77036313657407407</v>
      </c>
      <c r="Y71" s="28">
        <v>8.3074652777777782E-3</v>
      </c>
      <c r="Z71" s="59">
        <v>11.6</v>
      </c>
      <c r="AA71" s="41"/>
      <c r="AB71" s="30"/>
      <c r="AC71" s="19"/>
      <c r="AD71" s="19"/>
      <c r="AE71" s="50" t="s">
        <v>801</v>
      </c>
      <c r="AF71" s="38" t="str">
        <f t="shared" si="1"/>
        <v>10651</v>
      </c>
      <c r="AG71" s="39">
        <v>45691</v>
      </c>
    </row>
    <row r="72" spans="1:33" x14ac:dyDescent="0.35">
      <c r="A72" s="19" t="s">
        <v>46</v>
      </c>
      <c r="B72" s="19" t="s">
        <v>47</v>
      </c>
      <c r="C72" s="92" t="s">
        <v>482</v>
      </c>
      <c r="D72" s="21" t="s">
        <v>483</v>
      </c>
      <c r="E72" s="92" t="s">
        <v>50</v>
      </c>
      <c r="F72" s="22" t="s">
        <v>484</v>
      </c>
      <c r="G72" s="29" t="s">
        <v>485</v>
      </c>
      <c r="H72" s="43"/>
      <c r="I72" s="44">
        <v>1.5</v>
      </c>
      <c r="J72" s="26">
        <v>2</v>
      </c>
      <c r="K72" s="45">
        <v>3.18</v>
      </c>
      <c r="L72" s="45">
        <v>0.75</v>
      </c>
      <c r="M72" s="45">
        <v>8.7799999999999994</v>
      </c>
      <c r="N72" s="29">
        <v>6</v>
      </c>
      <c r="O72" s="46">
        <v>0</v>
      </c>
      <c r="P72" s="46">
        <v>0</v>
      </c>
      <c r="Q72" s="46">
        <v>0</v>
      </c>
      <c r="R72" s="32"/>
      <c r="S72" s="47">
        <v>0.26777777777777778</v>
      </c>
      <c r="T72" s="32">
        <v>36</v>
      </c>
      <c r="U72" s="48">
        <v>15</v>
      </c>
      <c r="V72" s="27">
        <v>9.625</v>
      </c>
      <c r="W72" s="28">
        <v>9.625</v>
      </c>
      <c r="X72" s="28">
        <v>0.80417209201388884</v>
      </c>
      <c r="Y72" s="28">
        <v>1.2118229166666668E-2</v>
      </c>
      <c r="Z72" s="59">
        <v>9.64</v>
      </c>
      <c r="AA72" s="41"/>
      <c r="AB72" s="30"/>
      <c r="AC72" s="19"/>
      <c r="AD72" s="19"/>
      <c r="AE72" s="50" t="s">
        <v>486</v>
      </c>
      <c r="AF72" s="38" t="str">
        <f t="shared" si="1"/>
        <v>10652</v>
      </c>
      <c r="AG72" s="39">
        <v>45691</v>
      </c>
    </row>
    <row r="73" spans="1:33" x14ac:dyDescent="0.35">
      <c r="A73" s="19" t="s">
        <v>46</v>
      </c>
      <c r="B73" s="19" t="s">
        <v>793</v>
      </c>
      <c r="C73" s="92" t="s">
        <v>627</v>
      </c>
      <c r="D73" s="21" t="s">
        <v>1801</v>
      </c>
      <c r="E73" s="92" t="s">
        <v>50</v>
      </c>
      <c r="F73" s="22" t="s">
        <v>1802</v>
      </c>
      <c r="G73" s="29" t="s">
        <v>1803</v>
      </c>
      <c r="H73" s="43"/>
      <c r="I73" s="44">
        <v>2.99</v>
      </c>
      <c r="J73" s="26">
        <v>4</v>
      </c>
      <c r="K73" s="45">
        <v>10</v>
      </c>
      <c r="L73" s="45">
        <v>2</v>
      </c>
      <c r="M73" s="45">
        <v>2.5</v>
      </c>
      <c r="N73" s="29">
        <v>0</v>
      </c>
      <c r="O73" s="46" t="s">
        <v>39</v>
      </c>
      <c r="P73" s="46" t="s">
        <v>39</v>
      </c>
      <c r="Q73" s="46" t="s">
        <v>39</v>
      </c>
      <c r="R73" s="30"/>
      <c r="S73" s="47">
        <v>0.72499999999999998</v>
      </c>
      <c r="T73" s="32">
        <v>6</v>
      </c>
      <c r="U73" s="48">
        <v>20.63</v>
      </c>
      <c r="V73" s="45">
        <v>6.75</v>
      </c>
      <c r="W73" s="28">
        <v>6.75</v>
      </c>
      <c r="X73" s="28">
        <v>0.54395507812499999</v>
      </c>
      <c r="Y73" s="28">
        <v>2.8935185185185185E-2</v>
      </c>
      <c r="Z73" s="49">
        <v>4.3499999999999996</v>
      </c>
      <c r="AA73" s="29"/>
      <c r="AB73" s="30"/>
      <c r="AC73" s="19"/>
      <c r="AD73" s="19"/>
      <c r="AE73" s="50" t="s">
        <v>1804</v>
      </c>
      <c r="AF73" s="38" t="str">
        <f t="shared" si="1"/>
        <v>10694</v>
      </c>
      <c r="AG73" s="39">
        <v>45691</v>
      </c>
    </row>
    <row r="74" spans="1:33" x14ac:dyDescent="0.35">
      <c r="A74" s="19" t="s">
        <v>46</v>
      </c>
      <c r="B74" s="19" t="s">
        <v>603</v>
      </c>
      <c r="C74" s="92" t="s">
        <v>604</v>
      </c>
      <c r="D74" s="21" t="s">
        <v>605</v>
      </c>
      <c r="E74" s="92" t="s">
        <v>50</v>
      </c>
      <c r="F74" s="22" t="s">
        <v>606</v>
      </c>
      <c r="G74" s="29">
        <v>884920107007</v>
      </c>
      <c r="H74" s="43"/>
      <c r="I74" s="44">
        <v>1.8</v>
      </c>
      <c r="J74" s="26">
        <v>1</v>
      </c>
      <c r="K74" s="45">
        <v>9.25</v>
      </c>
      <c r="L74" s="45">
        <v>0.35</v>
      </c>
      <c r="M74" s="45">
        <v>4</v>
      </c>
      <c r="N74" s="29">
        <v>6</v>
      </c>
      <c r="O74" s="46">
        <v>0</v>
      </c>
      <c r="P74" s="46">
        <v>0</v>
      </c>
      <c r="Q74" s="46">
        <v>0</v>
      </c>
      <c r="R74" s="32"/>
      <c r="S74" s="47">
        <v>0.15277777777777779</v>
      </c>
      <c r="T74" s="32">
        <v>72</v>
      </c>
      <c r="U74" s="48">
        <v>13.19</v>
      </c>
      <c r="V74" s="48">
        <v>10.95</v>
      </c>
      <c r="W74" s="28">
        <v>10.24</v>
      </c>
      <c r="X74" s="28">
        <v>0.85588444444444445</v>
      </c>
      <c r="Y74" s="28">
        <v>7.4942129629629629E-3</v>
      </c>
      <c r="Z74" s="49">
        <v>11</v>
      </c>
      <c r="AA74" s="29"/>
      <c r="AB74" s="30"/>
      <c r="AC74" s="19"/>
      <c r="AD74" s="19"/>
      <c r="AE74" s="50" t="s">
        <v>607</v>
      </c>
      <c r="AF74" s="38" t="str">
        <f t="shared" si="1"/>
        <v>10700</v>
      </c>
      <c r="AG74" s="39">
        <v>45691</v>
      </c>
    </row>
    <row r="75" spans="1:33" x14ac:dyDescent="0.35">
      <c r="A75" s="19" t="s">
        <v>46</v>
      </c>
      <c r="B75" s="19" t="s">
        <v>603</v>
      </c>
      <c r="C75" s="92" t="s">
        <v>85</v>
      </c>
      <c r="D75" s="21" t="s">
        <v>1562</v>
      </c>
      <c r="E75" s="92" t="s">
        <v>50</v>
      </c>
      <c r="F75" s="22" t="s">
        <v>1563</v>
      </c>
      <c r="G75" s="29">
        <v>884920107014</v>
      </c>
      <c r="H75" s="43"/>
      <c r="I75" s="44">
        <v>0.65</v>
      </c>
      <c r="J75" s="26">
        <v>3</v>
      </c>
      <c r="K75" s="45">
        <v>4.25</v>
      </c>
      <c r="L75" s="45">
        <v>0.25</v>
      </c>
      <c r="M75" s="45">
        <v>9.5</v>
      </c>
      <c r="N75" s="29">
        <v>12</v>
      </c>
      <c r="O75" s="46">
        <v>0</v>
      </c>
      <c r="P75" s="46">
        <v>0</v>
      </c>
      <c r="Q75" s="46">
        <v>0</v>
      </c>
      <c r="R75" s="32"/>
      <c r="S75" s="47">
        <v>9.7222222222222224E-2</v>
      </c>
      <c r="T75" s="32">
        <v>72</v>
      </c>
      <c r="U75" s="48">
        <v>11.12</v>
      </c>
      <c r="V75" s="48">
        <v>10.87</v>
      </c>
      <c r="W75" s="28">
        <v>12</v>
      </c>
      <c r="X75" s="28">
        <v>0.8394055555555554</v>
      </c>
      <c r="Y75" s="28">
        <v>5.8412905092592596E-3</v>
      </c>
      <c r="Z75" s="49">
        <v>7</v>
      </c>
      <c r="AA75" s="29"/>
      <c r="AB75" s="30"/>
      <c r="AC75" s="19"/>
      <c r="AD75" s="19"/>
      <c r="AE75" s="50" t="s">
        <v>1564</v>
      </c>
      <c r="AF75" s="38" t="str">
        <f t="shared" si="1"/>
        <v>10701</v>
      </c>
      <c r="AG75" s="39">
        <v>45691</v>
      </c>
    </row>
    <row r="76" spans="1:33" x14ac:dyDescent="0.35">
      <c r="A76" s="19" t="s">
        <v>46</v>
      </c>
      <c r="B76" s="19" t="s">
        <v>603</v>
      </c>
      <c r="C76" s="92" t="s">
        <v>1565</v>
      </c>
      <c r="D76" s="21" t="s">
        <v>1566</v>
      </c>
      <c r="E76" s="92" t="s">
        <v>50</v>
      </c>
      <c r="F76" s="22" t="s">
        <v>1567</v>
      </c>
      <c r="G76" s="29">
        <v>884920107083</v>
      </c>
      <c r="H76" s="43"/>
      <c r="I76" s="44">
        <v>3.8</v>
      </c>
      <c r="J76" s="26">
        <v>2</v>
      </c>
      <c r="K76" s="45">
        <v>5</v>
      </c>
      <c r="L76" s="45">
        <v>0.75</v>
      </c>
      <c r="M76" s="45">
        <v>2</v>
      </c>
      <c r="N76" s="29">
        <v>6</v>
      </c>
      <c r="O76" s="46">
        <v>0</v>
      </c>
      <c r="P76" s="46">
        <v>0</v>
      </c>
      <c r="Q76" s="46">
        <v>0</v>
      </c>
      <c r="R76" s="32"/>
      <c r="S76" s="47">
        <v>0.82500000000000007</v>
      </c>
      <c r="T76" s="32">
        <v>48</v>
      </c>
      <c r="U76" s="48">
        <v>11.13</v>
      </c>
      <c r="V76" s="48">
        <v>5.13</v>
      </c>
      <c r="W76" s="28">
        <v>10.25</v>
      </c>
      <c r="X76" s="28">
        <v>0.33868242187500003</v>
      </c>
      <c r="Y76" s="28">
        <v>4.340277777777778E-3</v>
      </c>
      <c r="Z76" s="49">
        <v>39.6</v>
      </c>
      <c r="AA76" s="29"/>
      <c r="AB76" s="30"/>
      <c r="AC76" s="19"/>
      <c r="AD76" s="19"/>
      <c r="AE76" s="50" t="s">
        <v>1568</v>
      </c>
      <c r="AF76" s="38" t="str">
        <f t="shared" si="1"/>
        <v>10708</v>
      </c>
      <c r="AG76" s="39">
        <v>45691</v>
      </c>
    </row>
    <row r="77" spans="1:33" x14ac:dyDescent="0.35">
      <c r="A77" s="19" t="s">
        <v>46</v>
      </c>
      <c r="B77" s="19" t="s">
        <v>1824</v>
      </c>
      <c r="C77" s="92" t="s">
        <v>1830</v>
      </c>
      <c r="D77" s="21" t="s">
        <v>1831</v>
      </c>
      <c r="E77" s="92" t="s">
        <v>50</v>
      </c>
      <c r="F77" s="22" t="s">
        <v>1832</v>
      </c>
      <c r="G77" s="29" t="s">
        <v>1833</v>
      </c>
      <c r="H77" s="43"/>
      <c r="I77" s="44">
        <v>0.32</v>
      </c>
      <c r="J77" s="26">
        <v>1</v>
      </c>
      <c r="K77" s="45">
        <v>3.1</v>
      </c>
      <c r="L77" s="45">
        <v>3.1</v>
      </c>
      <c r="M77" s="27">
        <v>0.8</v>
      </c>
      <c r="N77" s="29">
        <v>6</v>
      </c>
      <c r="O77" s="46">
        <v>0</v>
      </c>
      <c r="P77" s="46">
        <v>0</v>
      </c>
      <c r="Q77" s="46">
        <v>0</v>
      </c>
      <c r="R77" s="32"/>
      <c r="S77" s="47">
        <v>0.18333333333333335</v>
      </c>
      <c r="T77" s="32">
        <v>48</v>
      </c>
      <c r="U77" s="48">
        <v>11.4</v>
      </c>
      <c r="V77" s="27">
        <v>9.4499999999999993</v>
      </c>
      <c r="W77" s="28">
        <v>9.4499999999999993</v>
      </c>
      <c r="X77" s="28">
        <v>0.5891484374999999</v>
      </c>
      <c r="Y77" s="28">
        <v>4.4490740740740749E-3</v>
      </c>
      <c r="Z77" s="59">
        <v>8.8000000000000007</v>
      </c>
      <c r="AA77" s="41"/>
      <c r="AB77" s="30"/>
      <c r="AC77" s="19"/>
      <c r="AD77" s="19"/>
      <c r="AE77" s="125" t="s">
        <v>1834</v>
      </c>
      <c r="AF77" s="38" t="str">
        <f t="shared" si="1"/>
        <v>10800</v>
      </c>
      <c r="AG77" s="39">
        <v>45691</v>
      </c>
    </row>
    <row r="78" spans="1:33" x14ac:dyDescent="0.35">
      <c r="A78" s="19" t="s">
        <v>46</v>
      </c>
      <c r="B78" s="19" t="s">
        <v>1824</v>
      </c>
      <c r="C78" s="92" t="s">
        <v>1825</v>
      </c>
      <c r="D78" s="21" t="s">
        <v>1826</v>
      </c>
      <c r="E78" s="92" t="s">
        <v>50</v>
      </c>
      <c r="F78" s="22" t="s">
        <v>1827</v>
      </c>
      <c r="G78" s="29" t="s">
        <v>1828</v>
      </c>
      <c r="H78" s="43"/>
      <c r="I78" s="44">
        <v>0.35</v>
      </c>
      <c r="J78" s="26">
        <v>2</v>
      </c>
      <c r="K78" s="45">
        <v>3.1</v>
      </c>
      <c r="L78" s="45">
        <v>3.1</v>
      </c>
      <c r="M78" s="27">
        <v>0.8</v>
      </c>
      <c r="N78" s="29">
        <v>6</v>
      </c>
      <c r="O78" s="46">
        <v>0</v>
      </c>
      <c r="P78" s="46">
        <v>0</v>
      </c>
      <c r="Q78" s="46">
        <v>0</v>
      </c>
      <c r="R78" s="32"/>
      <c r="S78" s="47">
        <v>0.18333333333333335</v>
      </c>
      <c r="T78" s="32">
        <v>48</v>
      </c>
      <c r="U78" s="48">
        <v>11.4</v>
      </c>
      <c r="V78" s="27">
        <v>9.4499999999999993</v>
      </c>
      <c r="W78" s="28">
        <v>9.4499999999999993</v>
      </c>
      <c r="X78" s="28">
        <v>0.5891484374999999</v>
      </c>
      <c r="Y78" s="28">
        <v>4.4490740740740749E-3</v>
      </c>
      <c r="Z78" s="59">
        <v>8.8000000000000007</v>
      </c>
      <c r="AA78" s="41"/>
      <c r="AB78" s="30"/>
      <c r="AC78" s="19"/>
      <c r="AD78" s="19"/>
      <c r="AE78" s="125" t="s">
        <v>1829</v>
      </c>
      <c r="AF78" s="38" t="str">
        <f t="shared" si="1"/>
        <v>10801</v>
      </c>
      <c r="AG78" s="39">
        <v>45691</v>
      </c>
    </row>
    <row r="79" spans="1:33" x14ac:dyDescent="0.35">
      <c r="A79" s="19" t="s">
        <v>33</v>
      </c>
      <c r="B79" s="19" t="s">
        <v>56</v>
      </c>
      <c r="C79" s="92" t="s">
        <v>495</v>
      </c>
      <c r="D79" s="21" t="s">
        <v>949</v>
      </c>
      <c r="E79" s="92" t="s">
        <v>50</v>
      </c>
      <c r="F79" s="22" t="s">
        <v>950</v>
      </c>
      <c r="G79" s="41">
        <v>884920108073</v>
      </c>
      <c r="H79" s="58"/>
      <c r="I79" s="42">
        <v>2.25</v>
      </c>
      <c r="J79" s="26">
        <v>4</v>
      </c>
      <c r="K79" s="27">
        <v>5.5</v>
      </c>
      <c r="L79" s="28">
        <v>5.5</v>
      </c>
      <c r="M79" s="28">
        <v>4.5</v>
      </c>
      <c r="N79" s="29">
        <v>0</v>
      </c>
      <c r="O79" s="28" t="s">
        <v>39</v>
      </c>
      <c r="P79" s="28" t="s">
        <v>39</v>
      </c>
      <c r="Q79" s="28" t="s">
        <v>39</v>
      </c>
      <c r="R79" s="30"/>
      <c r="S79" s="47">
        <f>IFERROR(($Z79/$T79),0)</f>
        <v>1.4550000000000001</v>
      </c>
      <c r="T79" s="58">
        <v>6</v>
      </c>
      <c r="U79" s="32">
        <v>16</v>
      </c>
      <c r="V79" s="32">
        <v>11</v>
      </c>
      <c r="W79" s="32">
        <v>5.5</v>
      </c>
      <c r="X79" s="28">
        <f>IFERROR(($U79*$V79*$W79)/1728,0)</f>
        <v>0.56018518518518523</v>
      </c>
      <c r="Y79" s="28">
        <f>IFERROR(($K79*$L79*$M79)/1728,0)</f>
        <v>7.8776041666666671E-2</v>
      </c>
      <c r="Z79" s="49">
        <v>8.73</v>
      </c>
      <c r="AA79" s="29"/>
      <c r="AB79" s="54"/>
      <c r="AC79" s="30"/>
      <c r="AD79" s="30"/>
      <c r="AE79" s="37" t="s">
        <v>951</v>
      </c>
      <c r="AF79" s="38" t="str">
        <f t="shared" si="1"/>
        <v>10807</v>
      </c>
      <c r="AG79" s="39">
        <v>45691</v>
      </c>
    </row>
    <row r="80" spans="1:33" x14ac:dyDescent="0.35">
      <c r="A80" s="19" t="s">
        <v>33</v>
      </c>
      <c r="B80" s="19" t="s">
        <v>56</v>
      </c>
      <c r="C80" s="92" t="s">
        <v>495</v>
      </c>
      <c r="D80" s="21" t="s">
        <v>944</v>
      </c>
      <c r="E80" s="92" t="s">
        <v>50</v>
      </c>
      <c r="F80" s="22" t="s">
        <v>945</v>
      </c>
      <c r="G80" s="41">
        <v>884920108110</v>
      </c>
      <c r="H80" s="58"/>
      <c r="I80" s="42">
        <v>0.55000000000000004</v>
      </c>
      <c r="J80" s="26">
        <v>2</v>
      </c>
      <c r="K80" s="27">
        <v>5</v>
      </c>
      <c r="L80" s="28">
        <v>3.5</v>
      </c>
      <c r="M80" s="28">
        <v>9</v>
      </c>
      <c r="N80" s="29">
        <v>6</v>
      </c>
      <c r="O80" s="28">
        <v>0</v>
      </c>
      <c r="P80" s="28">
        <v>0</v>
      </c>
      <c r="Q80" s="28">
        <v>0</v>
      </c>
      <c r="R80" s="58"/>
      <c r="S80" s="47">
        <f>IFERROR(($Z80/$T80),0)</f>
        <v>0.3666666666666667</v>
      </c>
      <c r="T80" s="58">
        <v>48</v>
      </c>
      <c r="U80" s="32">
        <v>14.18</v>
      </c>
      <c r="V80" s="32">
        <v>10.24</v>
      </c>
      <c r="W80" s="32">
        <v>9.4499999999999993</v>
      </c>
      <c r="X80" s="28">
        <f>IFERROR(($U80*$V80*$W80)/1728,0)</f>
        <v>0.79408000000000001</v>
      </c>
      <c r="Y80" s="28">
        <f>IFERROR(($K80*$L80*$M80)/1728,0)</f>
        <v>9.1145833333333329E-2</v>
      </c>
      <c r="Z80" s="59">
        <v>17.600000000000001</v>
      </c>
      <c r="AA80" s="41"/>
      <c r="AB80" s="36"/>
      <c r="AC80" s="30"/>
      <c r="AD80" s="30"/>
      <c r="AE80" s="37" t="s">
        <v>946</v>
      </c>
      <c r="AF80" s="38" t="str">
        <f t="shared" si="1"/>
        <v>10811</v>
      </c>
      <c r="AG80" s="39">
        <v>45691</v>
      </c>
    </row>
    <row r="81" spans="1:33" x14ac:dyDescent="0.35">
      <c r="A81" s="19" t="s">
        <v>33</v>
      </c>
      <c r="B81" s="19" t="s">
        <v>56</v>
      </c>
      <c r="C81" s="92" t="s">
        <v>495</v>
      </c>
      <c r="D81" s="21" t="s">
        <v>941</v>
      </c>
      <c r="E81" s="92" t="s">
        <v>50</v>
      </c>
      <c r="F81" s="22" t="s">
        <v>942</v>
      </c>
      <c r="G81" s="41">
        <v>884920108172</v>
      </c>
      <c r="H81" s="58"/>
      <c r="I81" s="42">
        <v>2.5</v>
      </c>
      <c r="J81" s="26">
        <v>1</v>
      </c>
      <c r="K81" s="27">
        <v>7.625</v>
      </c>
      <c r="L81" s="28">
        <v>4</v>
      </c>
      <c r="M81" s="28">
        <v>4.5</v>
      </c>
      <c r="N81" s="29">
        <v>0</v>
      </c>
      <c r="O81" s="28" t="s">
        <v>39</v>
      </c>
      <c r="P81" s="28" t="s">
        <v>39</v>
      </c>
      <c r="Q81" s="28" t="s">
        <v>39</v>
      </c>
      <c r="R81" s="30"/>
      <c r="S81" s="47">
        <f>IFERROR(($Z81/$T81),0)</f>
        <v>2.1266666666666665</v>
      </c>
      <c r="T81" s="58">
        <v>6</v>
      </c>
      <c r="U81" s="32">
        <v>12.5</v>
      </c>
      <c r="V81" s="32">
        <v>8</v>
      </c>
      <c r="W81" s="32">
        <v>10.5</v>
      </c>
      <c r="X81" s="28">
        <f>IFERROR(($U81*$V81*$W81)/1728,0)</f>
        <v>0.60763888888888884</v>
      </c>
      <c r="Y81" s="28">
        <f>IFERROR(($K81*$L81*$M81)/1728,0)</f>
        <v>7.9427083333333329E-2</v>
      </c>
      <c r="Z81" s="59">
        <v>12.76</v>
      </c>
      <c r="AA81" s="41"/>
      <c r="AB81" s="54"/>
      <c r="AC81" s="30"/>
      <c r="AD81" s="30"/>
      <c r="AE81" s="37" t="s">
        <v>943</v>
      </c>
      <c r="AF81" s="38" t="str">
        <f t="shared" si="1"/>
        <v>10817</v>
      </c>
      <c r="AG81" s="39">
        <v>45691</v>
      </c>
    </row>
    <row r="82" spans="1:33" x14ac:dyDescent="0.35">
      <c r="A82" s="19" t="s">
        <v>33</v>
      </c>
      <c r="B82" s="19" t="s">
        <v>56</v>
      </c>
      <c r="C82" s="92" t="s">
        <v>495</v>
      </c>
      <c r="D82" s="21" t="s">
        <v>947</v>
      </c>
      <c r="E82" s="92" t="s">
        <v>50</v>
      </c>
      <c r="F82" s="22" t="s">
        <v>948</v>
      </c>
      <c r="G82" s="41">
        <v>884920108417</v>
      </c>
      <c r="H82" s="58"/>
      <c r="I82" s="55">
        <v>4.99</v>
      </c>
      <c r="J82" s="26">
        <v>9</v>
      </c>
      <c r="K82" s="27">
        <v>7.5</v>
      </c>
      <c r="L82" s="28">
        <v>7.5</v>
      </c>
      <c r="M82" s="28">
        <v>4.5</v>
      </c>
      <c r="N82" s="29">
        <v>0</v>
      </c>
      <c r="O82" s="28" t="s">
        <v>39</v>
      </c>
      <c r="P82" s="28" t="s">
        <v>39</v>
      </c>
      <c r="Q82" s="28" t="s">
        <v>39</v>
      </c>
      <c r="R82" s="30"/>
      <c r="S82" s="31">
        <f>IFERROR(($Z82/$T82),0)</f>
        <v>4.6875</v>
      </c>
      <c r="T82" s="58">
        <v>4</v>
      </c>
      <c r="U82" s="32">
        <v>8.1300000000000008</v>
      </c>
      <c r="V82" s="32">
        <v>9.6300000000000008</v>
      </c>
      <c r="W82" s="32">
        <v>15.75</v>
      </c>
      <c r="X82" s="33">
        <f>IFERROR(($U82*$V82*$W82)/1728,0)</f>
        <v>0.71359804687500006</v>
      </c>
      <c r="Y82" s="33">
        <f>IFERROR(($K82*$L82*$M82)/1728,0)</f>
        <v>0.146484375</v>
      </c>
      <c r="Z82" s="59">
        <v>18.75</v>
      </c>
      <c r="AA82" s="41">
        <v>2088492018411</v>
      </c>
      <c r="AB82" s="67"/>
      <c r="AC82" s="19"/>
      <c r="AD82" s="19"/>
      <c r="AE82" s="37" t="s">
        <v>40</v>
      </c>
      <c r="AF82" s="38" t="str">
        <f t="shared" si="1"/>
        <v>10841</v>
      </c>
      <c r="AG82" s="39">
        <v>45691</v>
      </c>
    </row>
    <row r="83" spans="1:33" x14ac:dyDescent="0.35">
      <c r="A83" s="19" t="s">
        <v>46</v>
      </c>
      <c r="B83" s="19" t="s">
        <v>370</v>
      </c>
      <c r="C83" s="92" t="s">
        <v>1785</v>
      </c>
      <c r="D83" s="21" t="s">
        <v>1786</v>
      </c>
      <c r="E83" s="92" t="s">
        <v>50</v>
      </c>
      <c r="F83" s="22" t="s">
        <v>1787</v>
      </c>
      <c r="G83" s="29" t="s">
        <v>1788</v>
      </c>
      <c r="H83" s="43"/>
      <c r="I83" s="44">
        <v>2.99</v>
      </c>
      <c r="J83" s="26">
        <v>10</v>
      </c>
      <c r="K83" s="45">
        <v>7</v>
      </c>
      <c r="L83" s="45">
        <v>0.6</v>
      </c>
      <c r="M83" s="45">
        <v>6</v>
      </c>
      <c r="N83" s="29">
        <v>6</v>
      </c>
      <c r="O83" s="46">
        <v>0</v>
      </c>
      <c r="P83" s="46">
        <v>0</v>
      </c>
      <c r="Q83" s="46">
        <v>0</v>
      </c>
      <c r="R83" s="32"/>
      <c r="S83" s="47">
        <v>0.72499999999999998</v>
      </c>
      <c r="T83" s="32">
        <v>24</v>
      </c>
      <c r="U83" s="48">
        <v>15.13</v>
      </c>
      <c r="V83" s="45">
        <v>8.4499999999999993</v>
      </c>
      <c r="W83" s="28">
        <v>8.4499999999999993</v>
      </c>
      <c r="X83" s="28">
        <v>0.62518508391203698</v>
      </c>
      <c r="Y83" s="28">
        <v>1.4583333333333335E-2</v>
      </c>
      <c r="Z83" s="49">
        <v>17.399999999999999</v>
      </c>
      <c r="AA83" s="29"/>
      <c r="AB83" s="30"/>
      <c r="AC83" s="19"/>
      <c r="AD83" s="19"/>
      <c r="AE83" s="95" t="s">
        <v>1789</v>
      </c>
      <c r="AF83" s="38" t="str">
        <f t="shared" si="1"/>
        <v>10873</v>
      </c>
      <c r="AG83" s="39">
        <v>45691</v>
      </c>
    </row>
    <row r="84" spans="1:33" x14ac:dyDescent="0.35">
      <c r="A84" s="19" t="s">
        <v>46</v>
      </c>
      <c r="B84" s="19" t="s">
        <v>1824</v>
      </c>
      <c r="C84" s="92" t="s">
        <v>1835</v>
      </c>
      <c r="D84" s="21" t="s">
        <v>1836</v>
      </c>
      <c r="E84" s="92" t="s">
        <v>50</v>
      </c>
      <c r="F84" s="22" t="s">
        <v>1837</v>
      </c>
      <c r="G84" s="29" t="s">
        <v>1838</v>
      </c>
      <c r="H84" s="43"/>
      <c r="I84" s="44">
        <v>2.5</v>
      </c>
      <c r="J84" s="26">
        <v>3</v>
      </c>
      <c r="K84" s="45">
        <v>6.88</v>
      </c>
      <c r="L84" s="45">
        <v>1.25</v>
      </c>
      <c r="M84" s="27">
        <v>9.5</v>
      </c>
      <c r="N84" s="29">
        <v>6</v>
      </c>
      <c r="O84" s="46">
        <v>0</v>
      </c>
      <c r="P84" s="46">
        <v>0</v>
      </c>
      <c r="Q84" s="46">
        <v>0</v>
      </c>
      <c r="R84" s="32"/>
      <c r="S84" s="47">
        <v>0.51041666666666663</v>
      </c>
      <c r="T84" s="32">
        <v>24</v>
      </c>
      <c r="U84" s="48">
        <v>10</v>
      </c>
      <c r="V84" s="27">
        <v>8.25</v>
      </c>
      <c r="W84" s="28">
        <v>8.25</v>
      </c>
      <c r="X84" s="28">
        <v>0.39388020833333331</v>
      </c>
      <c r="Y84" s="28">
        <v>4.7280092592592596E-2</v>
      </c>
      <c r="Z84" s="49">
        <v>12.25</v>
      </c>
      <c r="AA84" s="29"/>
      <c r="AB84" s="30"/>
      <c r="AC84" s="19"/>
      <c r="AD84" s="19"/>
      <c r="AE84" s="125" t="s">
        <v>1839</v>
      </c>
      <c r="AF84" s="38" t="str">
        <f t="shared" si="1"/>
        <v>10874</v>
      </c>
      <c r="AG84" s="39">
        <v>45691</v>
      </c>
    </row>
    <row r="85" spans="1:33" x14ac:dyDescent="0.35">
      <c r="A85" s="19" t="s">
        <v>33</v>
      </c>
      <c r="B85" s="19" t="s">
        <v>56</v>
      </c>
      <c r="C85" s="92" t="s">
        <v>495</v>
      </c>
      <c r="D85" s="21" t="s">
        <v>496</v>
      </c>
      <c r="E85" s="92" t="s">
        <v>50</v>
      </c>
      <c r="F85" s="22" t="s">
        <v>497</v>
      </c>
      <c r="G85" s="29">
        <v>884920108769</v>
      </c>
      <c r="H85" s="58"/>
      <c r="I85" s="42">
        <v>3.5</v>
      </c>
      <c r="J85" s="26">
        <v>3</v>
      </c>
      <c r="K85" s="27">
        <v>9</v>
      </c>
      <c r="L85" s="28">
        <v>2</v>
      </c>
      <c r="M85" s="28">
        <v>7.75</v>
      </c>
      <c r="N85" s="29">
        <v>0</v>
      </c>
      <c r="O85" s="28" t="s">
        <v>39</v>
      </c>
      <c r="P85" s="28" t="s">
        <v>39</v>
      </c>
      <c r="Q85" s="28" t="s">
        <v>39</v>
      </c>
      <c r="R85" s="30"/>
      <c r="S85" s="47">
        <f t="shared" ref="S85:S90" si="2">IFERROR(($Z85/$T85),0)</f>
        <v>0.98750000000000004</v>
      </c>
      <c r="T85" s="58">
        <v>4</v>
      </c>
      <c r="U85" s="32">
        <v>10.63</v>
      </c>
      <c r="V85" s="32">
        <v>8.6300000000000008</v>
      </c>
      <c r="W85" s="32">
        <v>8.75</v>
      </c>
      <c r="X85" s="28">
        <f t="shared" ref="X85:X90" si="3">IFERROR(($U85*$V85*$W85)/1728,0)</f>
        <v>0.46452423321759267</v>
      </c>
      <c r="Y85" s="28">
        <f t="shared" ref="Y85:Y90" si="4">IFERROR(($K85*$L85*$M85)/1728,0)</f>
        <v>8.0729166666666671E-2</v>
      </c>
      <c r="Z85" s="49">
        <v>3.95</v>
      </c>
      <c r="AA85" s="29"/>
      <c r="AB85" s="36"/>
      <c r="AC85" s="19"/>
      <c r="AD85" s="19"/>
      <c r="AE85" s="37" t="s">
        <v>498</v>
      </c>
      <c r="AF85" s="38" t="str">
        <f t="shared" si="1"/>
        <v>10876</v>
      </c>
      <c r="AG85" s="39">
        <v>45691</v>
      </c>
    </row>
    <row r="86" spans="1:33" x14ac:dyDescent="0.35">
      <c r="A86" s="19" t="s">
        <v>33</v>
      </c>
      <c r="B86" s="19" t="s">
        <v>56</v>
      </c>
      <c r="C86" s="92" t="s">
        <v>495</v>
      </c>
      <c r="D86" s="21" t="s">
        <v>952</v>
      </c>
      <c r="E86" s="92" t="s">
        <v>50</v>
      </c>
      <c r="F86" s="22" t="s">
        <v>953</v>
      </c>
      <c r="G86" s="41">
        <v>884920108806</v>
      </c>
      <c r="H86" s="58"/>
      <c r="I86" s="42">
        <v>4.99</v>
      </c>
      <c r="J86" s="26">
        <v>5</v>
      </c>
      <c r="K86" s="27">
        <v>7</v>
      </c>
      <c r="L86" s="28">
        <v>3.5</v>
      </c>
      <c r="M86" s="28">
        <v>5.875</v>
      </c>
      <c r="N86" s="29">
        <v>0</v>
      </c>
      <c r="O86" s="28" t="s">
        <v>39</v>
      </c>
      <c r="P86" s="28" t="s">
        <v>39</v>
      </c>
      <c r="Q86" s="28" t="s">
        <v>39</v>
      </c>
      <c r="R86" s="30"/>
      <c r="S86" s="47">
        <f t="shared" si="2"/>
        <v>1.1875</v>
      </c>
      <c r="T86" s="58">
        <v>4</v>
      </c>
      <c r="U86" s="32">
        <v>7.83</v>
      </c>
      <c r="V86" s="32">
        <v>8</v>
      </c>
      <c r="W86" s="32">
        <v>9.75</v>
      </c>
      <c r="X86" s="28">
        <f t="shared" si="3"/>
        <v>0.35343750000000002</v>
      </c>
      <c r="Y86" s="28">
        <f t="shared" si="4"/>
        <v>8.3297164351851846E-2</v>
      </c>
      <c r="Z86" s="59">
        <v>4.75</v>
      </c>
      <c r="AA86" s="41"/>
      <c r="AB86" s="54"/>
      <c r="AC86" s="30"/>
      <c r="AD86" s="30"/>
      <c r="AE86" s="37" t="s">
        <v>954</v>
      </c>
      <c r="AF86" s="38" t="str">
        <f t="shared" si="1"/>
        <v>10880</v>
      </c>
      <c r="AG86" s="39">
        <v>45691</v>
      </c>
    </row>
    <row r="87" spans="1:33" x14ac:dyDescent="0.35">
      <c r="A87" s="19" t="s">
        <v>33</v>
      </c>
      <c r="B87" s="19" t="s">
        <v>56</v>
      </c>
      <c r="C87" s="92" t="s">
        <v>495</v>
      </c>
      <c r="D87" s="21" t="s">
        <v>660</v>
      </c>
      <c r="E87" s="92" t="s">
        <v>50</v>
      </c>
      <c r="F87" s="22" t="s">
        <v>661</v>
      </c>
      <c r="G87" s="41">
        <v>884920108813</v>
      </c>
      <c r="H87" s="58"/>
      <c r="I87" s="42">
        <v>6.99</v>
      </c>
      <c r="J87" s="26">
        <v>8</v>
      </c>
      <c r="K87" s="27">
        <v>12</v>
      </c>
      <c r="L87" s="28">
        <v>1.875</v>
      </c>
      <c r="M87" s="28">
        <v>12</v>
      </c>
      <c r="N87" s="29">
        <v>0</v>
      </c>
      <c r="O87" s="28" t="s">
        <v>39</v>
      </c>
      <c r="P87" s="28" t="s">
        <v>39</v>
      </c>
      <c r="Q87" s="28" t="s">
        <v>39</v>
      </c>
      <c r="R87" s="30"/>
      <c r="S87" s="47">
        <f t="shared" si="2"/>
        <v>1.6875</v>
      </c>
      <c r="T87" s="58">
        <v>4</v>
      </c>
      <c r="U87" s="32">
        <v>12.63</v>
      </c>
      <c r="V87" s="32">
        <v>10.63</v>
      </c>
      <c r="W87" s="32">
        <v>12.75</v>
      </c>
      <c r="X87" s="28">
        <f t="shared" si="3"/>
        <v>0.99061080729166684</v>
      </c>
      <c r="Y87" s="28">
        <f t="shared" si="4"/>
        <v>0.15625</v>
      </c>
      <c r="Z87" s="59">
        <v>6.75</v>
      </c>
      <c r="AA87" s="41"/>
      <c r="AB87" s="36"/>
      <c r="AC87" s="30"/>
      <c r="AD87" s="30"/>
      <c r="AE87" s="37" t="s">
        <v>662</v>
      </c>
      <c r="AF87" s="38" t="str">
        <f t="shared" si="1"/>
        <v>10881</v>
      </c>
      <c r="AG87" s="39">
        <v>45691</v>
      </c>
    </row>
    <row r="88" spans="1:33" x14ac:dyDescent="0.35">
      <c r="A88" s="19" t="s">
        <v>114</v>
      </c>
      <c r="B88" s="19" t="s">
        <v>115</v>
      </c>
      <c r="C88" s="92" t="s">
        <v>116</v>
      </c>
      <c r="D88" s="21" t="s">
        <v>117</v>
      </c>
      <c r="E88" s="92" t="s">
        <v>50</v>
      </c>
      <c r="F88" s="22" t="s">
        <v>118</v>
      </c>
      <c r="G88" s="29" t="s">
        <v>119</v>
      </c>
      <c r="H88" s="43"/>
      <c r="I88" s="44">
        <v>0.99</v>
      </c>
      <c r="J88" s="26">
        <v>2</v>
      </c>
      <c r="K88" s="45">
        <v>4.68</v>
      </c>
      <c r="L88" s="45">
        <v>0.79</v>
      </c>
      <c r="M88" s="45">
        <v>3.66</v>
      </c>
      <c r="N88" s="29">
        <v>6</v>
      </c>
      <c r="O88" s="46">
        <v>0</v>
      </c>
      <c r="P88" s="46">
        <v>0</v>
      </c>
      <c r="Q88" s="46">
        <v>0</v>
      </c>
      <c r="R88" s="32"/>
      <c r="S88" s="47">
        <f t="shared" si="2"/>
        <v>0.83333333333333337</v>
      </c>
      <c r="T88" s="32">
        <v>24</v>
      </c>
      <c r="U88" s="48">
        <v>15.98</v>
      </c>
      <c r="V88" s="45">
        <v>5.98</v>
      </c>
      <c r="W88" s="28">
        <v>5.98</v>
      </c>
      <c r="X88" s="28">
        <f t="shared" si="3"/>
        <v>0.33070092129629636</v>
      </c>
      <c r="Y88" s="28">
        <f t="shared" si="4"/>
        <v>7.830875000000001E-3</v>
      </c>
      <c r="Z88" s="49">
        <v>20</v>
      </c>
      <c r="AA88" s="29"/>
      <c r="AB88" s="30"/>
      <c r="AC88" s="19"/>
      <c r="AD88" s="19"/>
      <c r="AE88" s="50" t="s">
        <v>120</v>
      </c>
      <c r="AF88" s="38" t="str">
        <f t="shared" si="1"/>
        <v>10900</v>
      </c>
      <c r="AG88" s="39">
        <v>45691</v>
      </c>
    </row>
    <row r="89" spans="1:33" x14ac:dyDescent="0.35">
      <c r="A89" s="19" t="s">
        <v>114</v>
      </c>
      <c r="B89" s="19" t="s">
        <v>115</v>
      </c>
      <c r="C89" s="92" t="s">
        <v>116</v>
      </c>
      <c r="D89" s="21" t="s">
        <v>971</v>
      </c>
      <c r="E89" s="92" t="s">
        <v>50</v>
      </c>
      <c r="F89" s="22" t="s">
        <v>972</v>
      </c>
      <c r="G89" s="29" t="s">
        <v>973</v>
      </c>
      <c r="H89" s="43"/>
      <c r="I89" s="44">
        <v>2.4</v>
      </c>
      <c r="J89" s="26">
        <v>1</v>
      </c>
      <c r="K89" s="45">
        <v>6.75</v>
      </c>
      <c r="L89" s="45">
        <v>0.51</v>
      </c>
      <c r="M89" s="45">
        <v>9.5</v>
      </c>
      <c r="N89" s="29">
        <v>6</v>
      </c>
      <c r="O89" s="46">
        <v>0</v>
      </c>
      <c r="P89" s="46">
        <v>0</v>
      </c>
      <c r="Q89" s="46">
        <v>0</v>
      </c>
      <c r="R89" s="32"/>
      <c r="S89" s="47">
        <f t="shared" si="2"/>
        <v>1.6666666666666667</v>
      </c>
      <c r="T89" s="32">
        <v>18</v>
      </c>
      <c r="U89" s="48">
        <v>17.5</v>
      </c>
      <c r="V89" s="45">
        <v>10.25</v>
      </c>
      <c r="W89" s="28">
        <v>10.25</v>
      </c>
      <c r="X89" s="28">
        <f t="shared" si="3"/>
        <v>1.0640010127314814</v>
      </c>
      <c r="Y89" s="28">
        <f t="shared" si="4"/>
        <v>1.8925781249999999E-2</v>
      </c>
      <c r="Z89" s="49">
        <v>30</v>
      </c>
      <c r="AA89" s="29"/>
      <c r="AB89" s="30"/>
      <c r="AC89" s="19"/>
      <c r="AD89" s="19"/>
      <c r="AE89" s="50" t="s">
        <v>974</v>
      </c>
      <c r="AF89" s="38" t="str">
        <f t="shared" si="1"/>
        <v>10901</v>
      </c>
      <c r="AG89" s="39">
        <v>45691</v>
      </c>
    </row>
    <row r="90" spans="1:33" x14ac:dyDescent="0.35">
      <c r="A90" s="19" t="s">
        <v>33</v>
      </c>
      <c r="B90" s="19" t="s">
        <v>106</v>
      </c>
      <c r="C90" s="92" t="s">
        <v>107</v>
      </c>
      <c r="D90" s="21" t="s">
        <v>111</v>
      </c>
      <c r="E90" s="92" t="s">
        <v>50</v>
      </c>
      <c r="F90" s="22" t="s">
        <v>112</v>
      </c>
      <c r="G90" s="29">
        <v>884920109513</v>
      </c>
      <c r="H90" s="64"/>
      <c r="I90" s="55">
        <v>3.75</v>
      </c>
      <c r="J90" s="26">
        <v>9</v>
      </c>
      <c r="K90" s="27">
        <v>7</v>
      </c>
      <c r="L90" s="28">
        <v>10</v>
      </c>
      <c r="M90" s="28">
        <v>2.25</v>
      </c>
      <c r="N90" s="29">
        <v>0</v>
      </c>
      <c r="O90" s="28" t="s">
        <v>39</v>
      </c>
      <c r="P90" s="28" t="s">
        <v>39</v>
      </c>
      <c r="Q90" s="28" t="s">
        <v>39</v>
      </c>
      <c r="R90" s="30"/>
      <c r="S90" s="47">
        <f t="shared" si="2"/>
        <v>1.1525000000000001</v>
      </c>
      <c r="T90" s="32">
        <v>4</v>
      </c>
      <c r="U90" s="32">
        <v>10.5</v>
      </c>
      <c r="V90" s="32">
        <v>9.5</v>
      </c>
      <c r="W90" s="32">
        <v>7.75</v>
      </c>
      <c r="X90" s="28">
        <f t="shared" si="3"/>
        <v>0.44737413194444442</v>
      </c>
      <c r="Y90" s="28">
        <f t="shared" si="4"/>
        <v>9.1145833333333329E-2</v>
      </c>
      <c r="Z90" s="59">
        <v>4.6100000000000003</v>
      </c>
      <c r="AA90" s="41"/>
      <c r="AB90" s="36"/>
      <c r="AC90" s="19"/>
      <c r="AD90" s="19"/>
      <c r="AE90" s="37" t="s">
        <v>113</v>
      </c>
      <c r="AF90" s="38" t="str">
        <f t="shared" si="1"/>
        <v>10951</v>
      </c>
      <c r="AG90" s="39">
        <v>45691</v>
      </c>
    </row>
    <row r="91" spans="1:33" x14ac:dyDescent="0.35">
      <c r="A91" s="19" t="s">
        <v>46</v>
      </c>
      <c r="B91" s="19" t="s">
        <v>1683</v>
      </c>
      <c r="C91" s="92" t="s">
        <v>1684</v>
      </c>
      <c r="D91" s="21" t="s">
        <v>1685</v>
      </c>
      <c r="E91" s="92" t="s">
        <v>50</v>
      </c>
      <c r="F91" s="22" t="s">
        <v>1686</v>
      </c>
      <c r="G91" s="63">
        <v>884920109735</v>
      </c>
      <c r="H91" s="43"/>
      <c r="I91" s="44">
        <v>9.99</v>
      </c>
      <c r="J91" s="26">
        <v>1</v>
      </c>
      <c r="K91" s="45">
        <v>9</v>
      </c>
      <c r="L91" s="45">
        <v>4</v>
      </c>
      <c r="M91" s="48">
        <v>4</v>
      </c>
      <c r="N91" s="29">
        <v>0</v>
      </c>
      <c r="O91" s="46">
        <v>0</v>
      </c>
      <c r="P91" s="46">
        <v>0</v>
      </c>
      <c r="Q91" s="46">
        <v>0</v>
      </c>
      <c r="R91" s="43"/>
      <c r="S91" s="47">
        <v>0</v>
      </c>
      <c r="T91" s="76"/>
      <c r="U91" s="48">
        <v>0</v>
      </c>
      <c r="V91" s="48"/>
      <c r="W91" s="28">
        <v>0</v>
      </c>
      <c r="X91" s="28">
        <v>0</v>
      </c>
      <c r="Y91" s="28">
        <v>8.3333333333333329E-2</v>
      </c>
      <c r="Z91" s="150"/>
      <c r="AA91" s="63"/>
      <c r="AB91" s="48"/>
      <c r="AC91" s="48"/>
      <c r="AD91" s="48"/>
      <c r="AE91" s="146" t="s">
        <v>1687</v>
      </c>
      <c r="AF91" s="38" t="str">
        <f t="shared" si="1"/>
        <v>10973</v>
      </c>
      <c r="AG91" s="39">
        <v>45691</v>
      </c>
    </row>
    <row r="92" spans="1:33" x14ac:dyDescent="0.35">
      <c r="A92" s="19" t="s">
        <v>46</v>
      </c>
      <c r="B92" s="19" t="s">
        <v>334</v>
      </c>
      <c r="C92" s="92" t="s">
        <v>1558</v>
      </c>
      <c r="D92" s="21" t="s">
        <v>1559</v>
      </c>
      <c r="E92" s="92" t="s">
        <v>50</v>
      </c>
      <c r="F92" s="22" t="s">
        <v>1560</v>
      </c>
      <c r="G92" s="41">
        <v>884920110076</v>
      </c>
      <c r="H92" s="43"/>
      <c r="I92" s="44">
        <v>3.99</v>
      </c>
      <c r="J92" s="26">
        <v>2</v>
      </c>
      <c r="K92" s="45">
        <v>11.3</v>
      </c>
      <c r="L92" s="45">
        <v>1.57</v>
      </c>
      <c r="M92" s="27">
        <v>8.66</v>
      </c>
      <c r="N92" s="29">
        <v>0</v>
      </c>
      <c r="O92" s="46" t="s">
        <v>39</v>
      </c>
      <c r="P92" s="46" t="s">
        <v>39</v>
      </c>
      <c r="Q92" s="46" t="s">
        <v>39</v>
      </c>
      <c r="R92" s="30"/>
      <c r="S92" s="47">
        <v>1.5683333333333334</v>
      </c>
      <c r="T92" s="32">
        <v>6</v>
      </c>
      <c r="U92" s="48">
        <v>11.81</v>
      </c>
      <c r="V92" s="48">
        <v>9.4499999999999993</v>
      </c>
      <c r="W92" s="28">
        <v>10.24</v>
      </c>
      <c r="X92" s="28">
        <v>0.66135999999999995</v>
      </c>
      <c r="Y92" s="28">
        <v>8.8910335648148153E-2</v>
      </c>
      <c r="Z92" s="59">
        <v>9.41</v>
      </c>
      <c r="AA92" s="41"/>
      <c r="AB92" s="124"/>
      <c r="AC92" s="19"/>
      <c r="AD92" s="19"/>
      <c r="AE92" s="125" t="s">
        <v>1561</v>
      </c>
      <c r="AF92" s="38" t="str">
        <f t="shared" si="1"/>
        <v>11007</v>
      </c>
      <c r="AG92" s="39">
        <v>45691</v>
      </c>
    </row>
    <row r="93" spans="1:33" x14ac:dyDescent="0.35">
      <c r="A93" s="19" t="s">
        <v>46</v>
      </c>
      <c r="B93" s="19" t="s">
        <v>334</v>
      </c>
      <c r="C93" s="92" t="s">
        <v>827</v>
      </c>
      <c r="D93" s="21" t="s">
        <v>828</v>
      </c>
      <c r="E93" s="92" t="s">
        <v>50</v>
      </c>
      <c r="F93" s="22" t="s">
        <v>829</v>
      </c>
      <c r="G93" s="41">
        <v>884920110106</v>
      </c>
      <c r="H93" s="43"/>
      <c r="I93" s="44">
        <v>9.99</v>
      </c>
      <c r="J93" s="26">
        <v>3</v>
      </c>
      <c r="K93" s="45">
        <v>21.46</v>
      </c>
      <c r="L93" s="45">
        <v>1.58</v>
      </c>
      <c r="M93" s="27">
        <v>12.5</v>
      </c>
      <c r="N93" s="29">
        <v>0</v>
      </c>
      <c r="O93" s="46" t="s">
        <v>39</v>
      </c>
      <c r="P93" s="46" t="s">
        <v>39</v>
      </c>
      <c r="Q93" s="46" t="s">
        <v>39</v>
      </c>
      <c r="R93" s="30"/>
      <c r="S93" s="47">
        <v>3.27</v>
      </c>
      <c r="T93" s="32">
        <v>3</v>
      </c>
      <c r="U93" s="48">
        <v>22.04</v>
      </c>
      <c r="V93" s="48">
        <v>5.71</v>
      </c>
      <c r="W93" s="28">
        <v>13.78</v>
      </c>
      <c r="X93" s="28">
        <v>1.0035827268518518</v>
      </c>
      <c r="Y93" s="28">
        <v>0.24527488425925928</v>
      </c>
      <c r="Z93" s="59">
        <v>9.81</v>
      </c>
      <c r="AA93" s="41"/>
      <c r="AB93" s="124"/>
      <c r="AC93" s="19"/>
      <c r="AD93" s="19"/>
      <c r="AE93" s="125" t="s">
        <v>830</v>
      </c>
      <c r="AF93" s="38" t="str">
        <f t="shared" si="1"/>
        <v>11010</v>
      </c>
      <c r="AG93" s="39">
        <v>45691</v>
      </c>
    </row>
    <row r="94" spans="1:33" x14ac:dyDescent="0.35">
      <c r="A94" s="19" t="s">
        <v>46</v>
      </c>
      <c r="B94" s="19" t="s">
        <v>334</v>
      </c>
      <c r="C94" s="92" t="s">
        <v>335</v>
      </c>
      <c r="D94" s="21" t="s">
        <v>336</v>
      </c>
      <c r="E94" s="92" t="s">
        <v>50</v>
      </c>
      <c r="F94" s="22" t="s">
        <v>337</v>
      </c>
      <c r="G94" s="29">
        <v>884920111813</v>
      </c>
      <c r="H94" s="43"/>
      <c r="I94" s="44">
        <v>11.99</v>
      </c>
      <c r="J94" s="26">
        <v>4</v>
      </c>
      <c r="K94" s="45">
        <v>12</v>
      </c>
      <c r="L94" s="45">
        <v>2.25</v>
      </c>
      <c r="M94" s="45">
        <v>11.25</v>
      </c>
      <c r="N94" s="29">
        <v>0</v>
      </c>
      <c r="O94" s="46" t="s">
        <v>39</v>
      </c>
      <c r="P94" s="46" t="s">
        <v>39</v>
      </c>
      <c r="Q94" s="46" t="s">
        <v>39</v>
      </c>
      <c r="R94" s="30"/>
      <c r="S94" s="47">
        <v>3.125</v>
      </c>
      <c r="T94" s="32">
        <v>6</v>
      </c>
      <c r="U94" s="48">
        <v>12.63</v>
      </c>
      <c r="V94" s="48">
        <v>21.63</v>
      </c>
      <c r="W94" s="28">
        <v>10.75</v>
      </c>
      <c r="X94" s="28">
        <v>1.6995134114583332</v>
      </c>
      <c r="Y94" s="28">
        <v>0.17578125</v>
      </c>
      <c r="Z94" s="49">
        <v>18.75</v>
      </c>
      <c r="AA94" s="29"/>
      <c r="AB94" s="30"/>
      <c r="AC94" s="19"/>
      <c r="AD94" s="19"/>
      <c r="AE94" s="50" t="s">
        <v>338</v>
      </c>
      <c r="AF94" s="38" t="str">
        <f t="shared" si="1"/>
        <v>11181</v>
      </c>
      <c r="AG94" s="39">
        <v>45691</v>
      </c>
    </row>
    <row r="95" spans="1:33" x14ac:dyDescent="0.35">
      <c r="A95" s="19" t="s">
        <v>46</v>
      </c>
      <c r="B95" s="19" t="s">
        <v>355</v>
      </c>
      <c r="C95" s="92" t="s">
        <v>361</v>
      </c>
      <c r="D95" s="21" t="s">
        <v>362</v>
      </c>
      <c r="E95" s="92" t="s">
        <v>50</v>
      </c>
      <c r="F95" s="22" t="s">
        <v>363</v>
      </c>
      <c r="G95" s="29" t="s">
        <v>364</v>
      </c>
      <c r="H95" s="43"/>
      <c r="I95" s="44">
        <v>2.1</v>
      </c>
      <c r="J95" s="26"/>
      <c r="K95" s="45">
        <v>6</v>
      </c>
      <c r="L95" s="45" t="s">
        <v>365</v>
      </c>
      <c r="M95" s="94" t="s">
        <v>366</v>
      </c>
      <c r="N95" s="29">
        <v>6</v>
      </c>
      <c r="O95" s="46">
        <v>0</v>
      </c>
      <c r="P95" s="46">
        <v>0</v>
      </c>
      <c r="Q95" s="46">
        <v>0</v>
      </c>
      <c r="R95" s="32"/>
      <c r="S95" s="47">
        <v>0.41666666666666669</v>
      </c>
      <c r="T95" s="32">
        <v>24</v>
      </c>
      <c r="U95" s="48" t="s">
        <v>367</v>
      </c>
      <c r="V95" s="94" t="s">
        <v>368</v>
      </c>
      <c r="W95" s="28" t="s">
        <v>368</v>
      </c>
      <c r="X95" s="28">
        <v>0.7440004701967593</v>
      </c>
      <c r="Y95" s="28">
        <v>1.5190972222222222E-2</v>
      </c>
      <c r="Z95" s="49">
        <v>10</v>
      </c>
      <c r="AA95" s="29"/>
      <c r="AB95" s="30"/>
      <c r="AC95" s="19"/>
      <c r="AD95" s="19"/>
      <c r="AE95" s="93" t="s">
        <v>369</v>
      </c>
      <c r="AF95" s="38" t="str">
        <f t="shared" si="1"/>
        <v>11300</v>
      </c>
      <c r="AG95" s="39">
        <v>45691</v>
      </c>
    </row>
    <row r="96" spans="1:33" x14ac:dyDescent="0.35">
      <c r="A96" s="19" t="s">
        <v>46</v>
      </c>
      <c r="B96" s="19" t="s">
        <v>355</v>
      </c>
      <c r="C96" s="92" t="s">
        <v>1688</v>
      </c>
      <c r="D96" s="21" t="s">
        <v>1689</v>
      </c>
      <c r="E96" s="92" t="s">
        <v>50</v>
      </c>
      <c r="F96" s="22" t="s">
        <v>1690</v>
      </c>
      <c r="G96" s="29" t="s">
        <v>1691</v>
      </c>
      <c r="H96" s="43"/>
      <c r="I96" s="44">
        <v>0.6</v>
      </c>
      <c r="J96" s="26"/>
      <c r="K96" s="45" t="s">
        <v>1692</v>
      </c>
      <c r="L96" s="45">
        <v>2.36</v>
      </c>
      <c r="M96" s="45">
        <v>1.02</v>
      </c>
      <c r="N96" s="29">
        <v>12</v>
      </c>
      <c r="O96" s="46">
        <v>0</v>
      </c>
      <c r="P96" s="46">
        <v>0</v>
      </c>
      <c r="Q96" s="46">
        <v>0</v>
      </c>
      <c r="R96" s="32"/>
      <c r="S96" s="47">
        <v>0.33</v>
      </c>
      <c r="T96" s="32">
        <v>48</v>
      </c>
      <c r="U96" s="48">
        <v>15.15748</v>
      </c>
      <c r="V96" s="27">
        <v>6.6928999999999998</v>
      </c>
      <c r="W96" s="28">
        <v>6.6928999999999998</v>
      </c>
      <c r="X96" s="28">
        <v>0.39292705939893907</v>
      </c>
      <c r="Y96" s="28">
        <v>7.9404166666666668E-3</v>
      </c>
      <c r="Z96" s="49">
        <v>15.84</v>
      </c>
      <c r="AA96" s="29"/>
      <c r="AB96" s="30"/>
      <c r="AC96" s="19"/>
      <c r="AD96" s="19"/>
      <c r="AE96" s="93" t="s">
        <v>1693</v>
      </c>
      <c r="AF96" s="38" t="str">
        <f t="shared" si="1"/>
        <v>11302</v>
      </c>
      <c r="AG96" s="39">
        <v>45691</v>
      </c>
    </row>
    <row r="97" spans="1:33" x14ac:dyDescent="0.35">
      <c r="A97" s="19" t="s">
        <v>46</v>
      </c>
      <c r="B97" s="19" t="s">
        <v>355</v>
      </c>
      <c r="C97" s="92" t="s">
        <v>356</v>
      </c>
      <c r="D97" s="21" t="s">
        <v>357</v>
      </c>
      <c r="E97" s="92" t="s">
        <v>50</v>
      </c>
      <c r="F97" s="22" t="s">
        <v>358</v>
      </c>
      <c r="G97" s="29" t="s">
        <v>359</v>
      </c>
      <c r="H97" s="43"/>
      <c r="I97" s="44">
        <v>0.75</v>
      </c>
      <c r="J97" s="26">
        <v>4</v>
      </c>
      <c r="K97" s="45">
        <v>3.363</v>
      </c>
      <c r="L97" s="45">
        <v>1</v>
      </c>
      <c r="M97" s="45">
        <v>6</v>
      </c>
      <c r="N97" s="29">
        <v>6</v>
      </c>
      <c r="O97" s="46">
        <v>0</v>
      </c>
      <c r="P97" s="46">
        <v>0</v>
      </c>
      <c r="Q97" s="46">
        <v>0</v>
      </c>
      <c r="R97" s="32"/>
      <c r="S97" s="47">
        <v>0.18333333333333335</v>
      </c>
      <c r="T97" s="32">
        <v>48</v>
      </c>
      <c r="U97" s="48">
        <v>12.795</v>
      </c>
      <c r="V97" s="45">
        <v>10.827</v>
      </c>
      <c r="W97" s="28">
        <v>10.827</v>
      </c>
      <c r="X97" s="28">
        <v>0.86798621039062507</v>
      </c>
      <c r="Y97" s="28">
        <v>1.1677083333333334E-2</v>
      </c>
      <c r="Z97" s="59">
        <v>8.8000000000000007</v>
      </c>
      <c r="AA97" s="41"/>
      <c r="AB97" s="30"/>
      <c r="AC97" s="19"/>
      <c r="AD97" s="19"/>
      <c r="AE97" s="93" t="s">
        <v>360</v>
      </c>
      <c r="AF97" s="38" t="str">
        <f t="shared" si="1"/>
        <v>11303</v>
      </c>
      <c r="AG97" s="39">
        <v>45691</v>
      </c>
    </row>
    <row r="98" spans="1:33" x14ac:dyDescent="0.35">
      <c r="A98" s="19" t="s">
        <v>46</v>
      </c>
      <c r="B98" s="19" t="s">
        <v>355</v>
      </c>
      <c r="C98" s="92" t="s">
        <v>1699</v>
      </c>
      <c r="D98" s="21" t="s">
        <v>1700</v>
      </c>
      <c r="E98" s="92" t="s">
        <v>50</v>
      </c>
      <c r="F98" s="22" t="s">
        <v>1701</v>
      </c>
      <c r="G98" s="29" t="s">
        <v>1702</v>
      </c>
      <c r="H98" s="43"/>
      <c r="I98" s="44">
        <v>1.05</v>
      </c>
      <c r="J98" s="26"/>
      <c r="K98" s="45">
        <v>3.12</v>
      </c>
      <c r="L98" s="45">
        <v>1.25</v>
      </c>
      <c r="M98" s="45">
        <v>6</v>
      </c>
      <c r="N98" s="29">
        <v>6</v>
      </c>
      <c r="O98" s="46">
        <v>0</v>
      </c>
      <c r="P98" s="46">
        <v>0</v>
      </c>
      <c r="Q98" s="46">
        <v>0</v>
      </c>
      <c r="R98" s="32"/>
      <c r="S98" s="47">
        <v>0.22916666666666666</v>
      </c>
      <c r="T98" s="32">
        <v>48</v>
      </c>
      <c r="U98" s="48">
        <v>14.5</v>
      </c>
      <c r="V98" s="45">
        <v>10.119999999999999</v>
      </c>
      <c r="W98" s="28">
        <v>10.119999999999999</v>
      </c>
      <c r="X98" s="28">
        <v>0.8593800925925924</v>
      </c>
      <c r="Y98" s="28">
        <v>1.3541666666666667E-2</v>
      </c>
      <c r="Z98" s="49">
        <v>11</v>
      </c>
      <c r="AA98" s="29"/>
      <c r="AB98" s="30"/>
      <c r="AC98" s="19"/>
      <c r="AD98" s="19"/>
      <c r="AE98" s="93" t="s">
        <v>1703</v>
      </c>
      <c r="AF98" s="38" t="str">
        <f t="shared" si="1"/>
        <v>11306</v>
      </c>
      <c r="AG98" s="39">
        <v>45691</v>
      </c>
    </row>
    <row r="99" spans="1:33" x14ac:dyDescent="0.35">
      <c r="A99" s="19" t="s">
        <v>46</v>
      </c>
      <c r="B99" s="19" t="s">
        <v>355</v>
      </c>
      <c r="C99" s="92" t="s">
        <v>1704</v>
      </c>
      <c r="D99" s="21" t="s">
        <v>1705</v>
      </c>
      <c r="E99" s="92" t="s">
        <v>50</v>
      </c>
      <c r="F99" s="22" t="s">
        <v>1706</v>
      </c>
      <c r="G99" s="29" t="s">
        <v>1707</v>
      </c>
      <c r="H99" s="43"/>
      <c r="I99" s="44">
        <v>1.25</v>
      </c>
      <c r="J99" s="26">
        <v>3</v>
      </c>
      <c r="K99" s="45">
        <v>7.5</v>
      </c>
      <c r="L99" s="45">
        <v>1</v>
      </c>
      <c r="M99" s="45">
        <v>4.5</v>
      </c>
      <c r="N99" s="29">
        <v>6</v>
      </c>
      <c r="O99" s="46">
        <v>0</v>
      </c>
      <c r="P99" s="46">
        <v>0</v>
      </c>
      <c r="Q99" s="46">
        <v>0</v>
      </c>
      <c r="R99" s="32"/>
      <c r="S99" s="47">
        <v>0.24583333333333335</v>
      </c>
      <c r="T99" s="32">
        <v>48</v>
      </c>
      <c r="U99" s="48">
        <v>16.13</v>
      </c>
      <c r="V99" s="45">
        <v>10.25</v>
      </c>
      <c r="W99" s="28">
        <v>10.25</v>
      </c>
      <c r="X99" s="28">
        <v>0.98070493344907406</v>
      </c>
      <c r="Y99" s="28">
        <v>1.953125E-2</v>
      </c>
      <c r="Z99" s="59">
        <v>11.8</v>
      </c>
      <c r="AA99" s="41"/>
      <c r="AB99" s="30"/>
      <c r="AC99" s="19"/>
      <c r="AD99" s="19"/>
      <c r="AE99" s="93" t="s">
        <v>1708</v>
      </c>
      <c r="AF99" s="38" t="str">
        <f t="shared" si="1"/>
        <v>11315</v>
      </c>
      <c r="AG99" s="39">
        <v>45691</v>
      </c>
    </row>
    <row r="100" spans="1:33" x14ac:dyDescent="0.35">
      <c r="A100" s="19" t="s">
        <v>46</v>
      </c>
      <c r="B100" s="19" t="s">
        <v>355</v>
      </c>
      <c r="C100" s="92" t="s">
        <v>1694</v>
      </c>
      <c r="D100" s="21" t="s">
        <v>1695</v>
      </c>
      <c r="E100" s="92" t="s">
        <v>50</v>
      </c>
      <c r="F100" s="22" t="s">
        <v>1696</v>
      </c>
      <c r="G100" s="29" t="s">
        <v>1697</v>
      </c>
      <c r="H100" s="43"/>
      <c r="I100" s="44">
        <v>0.6</v>
      </c>
      <c r="J100" s="26">
        <v>1</v>
      </c>
      <c r="K100" s="45">
        <v>3.25</v>
      </c>
      <c r="L100" s="45">
        <v>0.75</v>
      </c>
      <c r="M100" s="45">
        <v>6</v>
      </c>
      <c r="N100" s="29">
        <v>6</v>
      </c>
      <c r="O100" s="46">
        <v>0</v>
      </c>
      <c r="P100" s="46">
        <v>0</v>
      </c>
      <c r="Q100" s="46">
        <v>0</v>
      </c>
      <c r="R100" s="32"/>
      <c r="S100" s="47">
        <v>0.13500000000000001</v>
      </c>
      <c r="T100" s="32">
        <v>48</v>
      </c>
      <c r="U100" s="48">
        <v>7.63</v>
      </c>
      <c r="V100" s="45">
        <v>10.25</v>
      </c>
      <c r="W100" s="28">
        <v>10.25</v>
      </c>
      <c r="X100" s="28">
        <v>0.46390444155092586</v>
      </c>
      <c r="Y100" s="28">
        <v>8.4635416666666661E-3</v>
      </c>
      <c r="Z100" s="49">
        <v>6.48</v>
      </c>
      <c r="AA100" s="29"/>
      <c r="AB100" s="30"/>
      <c r="AC100" s="19"/>
      <c r="AD100" s="19"/>
      <c r="AE100" s="93" t="s">
        <v>1698</v>
      </c>
      <c r="AF100" s="38" t="str">
        <f t="shared" si="1"/>
        <v>11320</v>
      </c>
      <c r="AG100" s="39">
        <v>45691</v>
      </c>
    </row>
    <row r="101" spans="1:33" x14ac:dyDescent="0.35">
      <c r="A101" s="19" t="s">
        <v>46</v>
      </c>
      <c r="B101" s="19" t="s">
        <v>1814</v>
      </c>
      <c r="C101" s="92" t="s">
        <v>1819</v>
      </c>
      <c r="D101" s="21" t="s">
        <v>1820</v>
      </c>
      <c r="E101" s="92" t="s">
        <v>50</v>
      </c>
      <c r="F101" s="22" t="s">
        <v>1821</v>
      </c>
      <c r="G101" s="29" t="s">
        <v>1822</v>
      </c>
      <c r="H101" s="43"/>
      <c r="I101" s="44">
        <v>0.72</v>
      </c>
      <c r="J101" s="26">
        <v>2</v>
      </c>
      <c r="K101" s="45">
        <v>8</v>
      </c>
      <c r="L101" s="45">
        <v>5.18</v>
      </c>
      <c r="M101" s="45">
        <v>2.1800000000000002</v>
      </c>
      <c r="N101" s="29">
        <v>0</v>
      </c>
      <c r="O101" s="46" t="s">
        <v>39</v>
      </c>
      <c r="P101" s="46" t="s">
        <v>39</v>
      </c>
      <c r="Q101" s="46" t="s">
        <v>39</v>
      </c>
      <c r="R101" s="30"/>
      <c r="S101" s="47">
        <v>0.52500000000000002</v>
      </c>
      <c r="T101" s="32">
        <v>6</v>
      </c>
      <c r="U101" s="48">
        <v>8.6300000000000008</v>
      </c>
      <c r="V101" s="45">
        <v>13.5</v>
      </c>
      <c r="W101" s="28">
        <v>13.5</v>
      </c>
      <c r="X101" s="28">
        <v>0.91019531250000008</v>
      </c>
      <c r="Y101" s="28">
        <v>5.2279629629629634E-2</v>
      </c>
      <c r="Z101" s="49">
        <v>3.15</v>
      </c>
      <c r="AA101" s="29"/>
      <c r="AB101" s="30"/>
      <c r="AC101" s="19"/>
      <c r="AD101" s="19"/>
      <c r="AE101" s="50" t="s">
        <v>1823</v>
      </c>
      <c r="AF101" s="38" t="str">
        <f t="shared" si="1"/>
        <v>11411</v>
      </c>
      <c r="AG101" s="39">
        <v>45691</v>
      </c>
    </row>
    <row r="102" spans="1:33" x14ac:dyDescent="0.35">
      <c r="A102" s="19" t="s">
        <v>46</v>
      </c>
      <c r="B102" s="19" t="s">
        <v>1824</v>
      </c>
      <c r="C102" s="92" t="s">
        <v>1840</v>
      </c>
      <c r="D102" s="21" t="s">
        <v>1841</v>
      </c>
      <c r="E102" s="92" t="s">
        <v>50</v>
      </c>
      <c r="F102" s="22" t="s">
        <v>1842</v>
      </c>
      <c r="G102" s="29" t="s">
        <v>1843</v>
      </c>
      <c r="H102" s="43"/>
      <c r="I102" s="44">
        <v>1.1000000000000001</v>
      </c>
      <c r="J102" s="26">
        <v>4</v>
      </c>
      <c r="K102" s="45">
        <v>4</v>
      </c>
      <c r="L102" s="45">
        <v>1.5</v>
      </c>
      <c r="M102" s="45">
        <v>7.5</v>
      </c>
      <c r="N102" s="29">
        <v>0</v>
      </c>
      <c r="O102" s="46" t="s">
        <v>39</v>
      </c>
      <c r="P102" s="46" t="s">
        <v>39</v>
      </c>
      <c r="Q102" s="46" t="s">
        <v>39</v>
      </c>
      <c r="R102" s="30"/>
      <c r="S102" s="47">
        <v>0.5625</v>
      </c>
      <c r="T102" s="32">
        <v>12</v>
      </c>
      <c r="U102" s="48">
        <v>8.6300000000000008</v>
      </c>
      <c r="V102" s="27">
        <v>8.25</v>
      </c>
      <c r="W102" s="28">
        <v>8.25</v>
      </c>
      <c r="X102" s="28">
        <v>0.33991861979166671</v>
      </c>
      <c r="Y102" s="28">
        <v>2.6041666666666668E-2</v>
      </c>
      <c r="Z102" s="59">
        <v>6.75</v>
      </c>
      <c r="AA102" s="41"/>
      <c r="AB102" s="30"/>
      <c r="AC102" s="19"/>
      <c r="AD102" s="19"/>
      <c r="AE102" s="50" t="s">
        <v>1844</v>
      </c>
      <c r="AF102" s="38" t="str">
        <f t="shared" si="1"/>
        <v>11428</v>
      </c>
      <c r="AG102" s="39">
        <v>45691</v>
      </c>
    </row>
    <row r="103" spans="1:33" x14ac:dyDescent="0.35">
      <c r="A103" s="19" t="s">
        <v>46</v>
      </c>
      <c r="B103" s="19" t="s">
        <v>1814</v>
      </c>
      <c r="C103" s="92" t="s">
        <v>1815</v>
      </c>
      <c r="D103" s="21" t="s">
        <v>1816</v>
      </c>
      <c r="E103" s="92" t="s">
        <v>50</v>
      </c>
      <c r="F103" s="22" t="s">
        <v>1817</v>
      </c>
      <c r="G103" s="87">
        <v>84920114556</v>
      </c>
      <c r="H103" s="43"/>
      <c r="I103" s="44">
        <v>1.1499999999999999</v>
      </c>
      <c r="J103" s="26">
        <v>1</v>
      </c>
      <c r="K103" s="45">
        <v>8</v>
      </c>
      <c r="L103" s="45">
        <v>5.18</v>
      </c>
      <c r="M103" s="88">
        <v>2.1800000000000002</v>
      </c>
      <c r="N103" s="29">
        <v>0</v>
      </c>
      <c r="O103" s="46" t="s">
        <v>39</v>
      </c>
      <c r="P103" s="46" t="s">
        <v>39</v>
      </c>
      <c r="Q103" s="46" t="s">
        <v>39</v>
      </c>
      <c r="R103" s="89"/>
      <c r="S103" s="47">
        <v>0.52500000000000002</v>
      </c>
      <c r="T103" s="32">
        <v>6</v>
      </c>
      <c r="U103" s="48">
        <v>8.6300000000000008</v>
      </c>
      <c r="V103" s="90">
        <v>13.5</v>
      </c>
      <c r="W103" s="28">
        <v>13.5</v>
      </c>
      <c r="X103" s="28">
        <v>0.91019531250000008</v>
      </c>
      <c r="Y103" s="28">
        <v>5.2279629629629634E-2</v>
      </c>
      <c r="Z103" s="91">
        <v>3.15</v>
      </c>
      <c r="AA103" s="23"/>
      <c r="AB103" s="19"/>
      <c r="AC103" s="19"/>
      <c r="AD103" s="19"/>
      <c r="AE103" s="92" t="s">
        <v>1818</v>
      </c>
      <c r="AF103" s="38" t="str">
        <f t="shared" si="1"/>
        <v>11445</v>
      </c>
      <c r="AG103" s="39">
        <v>45691</v>
      </c>
    </row>
    <row r="104" spans="1:33" x14ac:dyDescent="0.35">
      <c r="A104" s="19" t="s">
        <v>46</v>
      </c>
      <c r="B104" s="19" t="s">
        <v>433</v>
      </c>
      <c r="C104" s="92" t="s">
        <v>1792</v>
      </c>
      <c r="D104" s="21" t="s">
        <v>1793</v>
      </c>
      <c r="E104" s="92" t="s">
        <v>50</v>
      </c>
      <c r="F104" s="22" t="s">
        <v>1794</v>
      </c>
      <c r="G104" s="29" t="s">
        <v>1795</v>
      </c>
      <c r="H104" s="43"/>
      <c r="I104" s="44">
        <v>1.55</v>
      </c>
      <c r="J104" s="26">
        <v>4</v>
      </c>
      <c r="K104" s="45">
        <v>8.98</v>
      </c>
      <c r="L104" s="45">
        <v>0.63</v>
      </c>
      <c r="M104" s="45">
        <v>4.25</v>
      </c>
      <c r="N104" s="29">
        <v>6</v>
      </c>
      <c r="O104" s="46">
        <v>0</v>
      </c>
      <c r="P104" s="46">
        <v>0</v>
      </c>
      <c r="Q104" s="46">
        <v>0</v>
      </c>
      <c r="R104" s="32"/>
      <c r="S104" s="47">
        <v>0.32791666666666669</v>
      </c>
      <c r="T104" s="32">
        <v>48</v>
      </c>
      <c r="U104" s="48">
        <v>19.8</v>
      </c>
      <c r="V104" s="45">
        <v>9.8000000000000007</v>
      </c>
      <c r="W104" s="28">
        <v>9.8000000000000007</v>
      </c>
      <c r="X104" s="28">
        <v>1.1004583333333335</v>
      </c>
      <c r="Y104" s="28">
        <v>1.3914322916666666E-2</v>
      </c>
      <c r="Z104" s="49">
        <v>15.74</v>
      </c>
      <c r="AA104" s="29"/>
      <c r="AB104" s="30"/>
      <c r="AC104" s="19"/>
      <c r="AD104" s="19"/>
      <c r="AE104" s="50" t="s">
        <v>1796</v>
      </c>
      <c r="AF104" s="38" t="str">
        <f t="shared" si="1"/>
        <v>12000</v>
      </c>
      <c r="AG104" s="39">
        <v>45691</v>
      </c>
    </row>
    <row r="105" spans="1:33" x14ac:dyDescent="0.35">
      <c r="A105" s="19" t="s">
        <v>46</v>
      </c>
      <c r="B105" s="19" t="s">
        <v>433</v>
      </c>
      <c r="C105" s="92" t="s">
        <v>732</v>
      </c>
      <c r="D105" s="21" t="s">
        <v>733</v>
      </c>
      <c r="E105" s="92" t="s">
        <v>734</v>
      </c>
      <c r="F105" s="22" t="s">
        <v>735</v>
      </c>
      <c r="G105" s="29" t="s">
        <v>736</v>
      </c>
      <c r="H105" s="43"/>
      <c r="I105" s="44">
        <v>2.35</v>
      </c>
      <c r="J105" s="26">
        <v>8</v>
      </c>
      <c r="K105" s="45">
        <v>4.5</v>
      </c>
      <c r="L105" s="45">
        <v>0.75</v>
      </c>
      <c r="M105" s="45">
        <v>9</v>
      </c>
      <c r="N105" s="29">
        <v>6</v>
      </c>
      <c r="O105" s="46">
        <v>0</v>
      </c>
      <c r="P105" s="46">
        <v>0</v>
      </c>
      <c r="Q105" s="46">
        <v>0</v>
      </c>
      <c r="R105" s="32"/>
      <c r="S105" s="47">
        <v>0.625</v>
      </c>
      <c r="T105" s="32">
        <v>24</v>
      </c>
      <c r="U105" s="48">
        <v>10.130000000000001</v>
      </c>
      <c r="V105" s="45">
        <v>10</v>
      </c>
      <c r="W105" s="28">
        <v>10</v>
      </c>
      <c r="X105" s="28">
        <v>0.58622685185185197</v>
      </c>
      <c r="Y105" s="28">
        <v>1.7578125E-2</v>
      </c>
      <c r="Z105" s="49">
        <v>15</v>
      </c>
      <c r="AA105" s="29"/>
      <c r="AB105" s="30"/>
      <c r="AC105" s="19"/>
      <c r="AD105" s="19"/>
      <c r="AE105" s="50" t="s">
        <v>737</v>
      </c>
      <c r="AF105" s="38" t="str">
        <f t="shared" si="1"/>
        <v>12005</v>
      </c>
      <c r="AG105" s="39">
        <v>45691</v>
      </c>
    </row>
    <row r="106" spans="1:33" x14ac:dyDescent="0.35">
      <c r="A106" s="19" t="s">
        <v>33</v>
      </c>
      <c r="B106" s="19" t="s">
        <v>106</v>
      </c>
      <c r="C106" s="92" t="s">
        <v>107</v>
      </c>
      <c r="D106" s="21" t="s">
        <v>657</v>
      </c>
      <c r="E106" s="92" t="s">
        <v>50</v>
      </c>
      <c r="F106" s="22" t="s">
        <v>658</v>
      </c>
      <c r="G106" s="41">
        <v>884920124042</v>
      </c>
      <c r="H106" s="58"/>
      <c r="I106" s="42">
        <v>3.75</v>
      </c>
      <c r="J106" s="26">
        <v>8</v>
      </c>
      <c r="K106" s="27">
        <v>8.75</v>
      </c>
      <c r="L106" s="28">
        <v>1.5</v>
      </c>
      <c r="M106" s="28">
        <v>10.63</v>
      </c>
      <c r="N106" s="29">
        <v>0</v>
      </c>
      <c r="O106" s="28" t="s">
        <v>39</v>
      </c>
      <c r="P106" s="28" t="s">
        <v>39</v>
      </c>
      <c r="Q106" s="28" t="s">
        <v>39</v>
      </c>
      <c r="R106" s="30"/>
      <c r="S106" s="47">
        <f t="shared" ref="S106:S129" si="5">IFERROR(($Z106/$T106),0)</f>
        <v>0.27500000000000002</v>
      </c>
      <c r="T106" s="58">
        <v>4</v>
      </c>
      <c r="U106" s="32">
        <v>9.3800000000000008</v>
      </c>
      <c r="V106" s="32">
        <v>6.625</v>
      </c>
      <c r="W106" s="32">
        <v>11.38</v>
      </c>
      <c r="X106" s="28">
        <f t="shared" ref="X106:X129" si="6">IFERROR(($U106*$V106*$W106)/1728,0)</f>
        <v>0.40924864004629635</v>
      </c>
      <c r="Y106" s="28">
        <f t="shared" ref="Y106:Y129" si="7">IFERROR(($K106*$L106*$M106)/1728,0)</f>
        <v>8.0740017361111124E-2</v>
      </c>
      <c r="Z106" s="59">
        <v>1.1000000000000001</v>
      </c>
      <c r="AA106" s="41"/>
      <c r="AB106" s="112"/>
      <c r="AC106" s="19"/>
      <c r="AD106" s="19"/>
      <c r="AE106" s="37" t="s">
        <v>659</v>
      </c>
      <c r="AF106" s="38" t="str">
        <f t="shared" si="1"/>
        <v>12404</v>
      </c>
      <c r="AG106" s="39">
        <v>45691</v>
      </c>
    </row>
    <row r="107" spans="1:33" x14ac:dyDescent="0.35">
      <c r="A107" s="19" t="s">
        <v>33</v>
      </c>
      <c r="B107" s="19" t="s">
        <v>106</v>
      </c>
      <c r="C107" s="92" t="s">
        <v>107</v>
      </c>
      <c r="D107" s="21" t="s">
        <v>108</v>
      </c>
      <c r="E107" s="92" t="s">
        <v>50</v>
      </c>
      <c r="F107" s="22" t="s">
        <v>109</v>
      </c>
      <c r="G107" s="41">
        <v>884920124066</v>
      </c>
      <c r="H107" s="58"/>
      <c r="I107" s="42">
        <v>3.75</v>
      </c>
      <c r="J107" s="26">
        <v>7</v>
      </c>
      <c r="K107" s="27">
        <v>8.75</v>
      </c>
      <c r="L107" s="28">
        <v>2.25</v>
      </c>
      <c r="M107" s="28">
        <v>10.63</v>
      </c>
      <c r="N107" s="29">
        <v>0</v>
      </c>
      <c r="O107" s="28" t="s">
        <v>39</v>
      </c>
      <c r="P107" s="28" t="s">
        <v>39</v>
      </c>
      <c r="Q107" s="28" t="s">
        <v>39</v>
      </c>
      <c r="R107" s="30"/>
      <c r="S107" s="47">
        <f t="shared" si="5"/>
        <v>1.87</v>
      </c>
      <c r="T107" s="58">
        <v>4</v>
      </c>
      <c r="U107" s="32">
        <v>9.3800000000000008</v>
      </c>
      <c r="V107" s="32">
        <v>9.625</v>
      </c>
      <c r="W107" s="32">
        <v>11.38</v>
      </c>
      <c r="X107" s="28">
        <f t="shared" si="6"/>
        <v>0.59456877893518523</v>
      </c>
      <c r="Y107" s="28">
        <f t="shared" si="7"/>
        <v>0.12111002604166668</v>
      </c>
      <c r="Z107" s="59">
        <v>7.48</v>
      </c>
      <c r="AA107" s="41"/>
      <c r="AB107" s="36"/>
      <c r="AC107" s="19"/>
      <c r="AD107" s="19"/>
      <c r="AE107" s="37" t="s">
        <v>110</v>
      </c>
      <c r="AF107" s="38" t="str">
        <f t="shared" si="1"/>
        <v>12406</v>
      </c>
      <c r="AG107" s="39">
        <v>45691</v>
      </c>
    </row>
    <row r="108" spans="1:33" x14ac:dyDescent="0.35">
      <c r="A108" s="19" t="s">
        <v>33</v>
      </c>
      <c r="B108" s="19" t="s">
        <v>106</v>
      </c>
      <c r="C108" s="92" t="s">
        <v>107</v>
      </c>
      <c r="D108" s="21" t="s">
        <v>928</v>
      </c>
      <c r="E108" s="92" t="s">
        <v>50</v>
      </c>
      <c r="F108" s="22" t="s">
        <v>929</v>
      </c>
      <c r="G108" s="41">
        <v>884920124134</v>
      </c>
      <c r="H108" s="58"/>
      <c r="I108" s="55">
        <v>3.75</v>
      </c>
      <c r="J108" s="26">
        <v>3</v>
      </c>
      <c r="K108" s="27">
        <v>8.75</v>
      </c>
      <c r="L108" s="28">
        <v>1.5</v>
      </c>
      <c r="M108" s="28">
        <v>10.63</v>
      </c>
      <c r="N108" s="29">
        <v>0</v>
      </c>
      <c r="O108" s="28" t="s">
        <v>39</v>
      </c>
      <c r="P108" s="28" t="s">
        <v>39</v>
      </c>
      <c r="Q108" s="28" t="s">
        <v>39</v>
      </c>
      <c r="R108" s="30"/>
      <c r="S108" s="47">
        <f t="shared" si="5"/>
        <v>0.62824999999999998</v>
      </c>
      <c r="T108" s="103">
        <v>4</v>
      </c>
      <c r="U108" s="32">
        <v>9.3800000000000008</v>
      </c>
      <c r="V108" s="32">
        <v>6.625</v>
      </c>
      <c r="W108" s="32">
        <v>11.38</v>
      </c>
      <c r="X108" s="28">
        <f t="shared" si="6"/>
        <v>0.40924864004629635</v>
      </c>
      <c r="Y108" s="28">
        <f t="shared" si="7"/>
        <v>8.0740017361111124E-2</v>
      </c>
      <c r="Z108" s="59">
        <v>2.5129999999999999</v>
      </c>
      <c r="AA108" s="41"/>
      <c r="AB108" s="54"/>
      <c r="AC108" s="19"/>
      <c r="AD108" s="19"/>
      <c r="AE108" s="37" t="s">
        <v>930</v>
      </c>
      <c r="AF108" s="38" t="str">
        <f t="shared" si="1"/>
        <v>12413</v>
      </c>
      <c r="AG108" s="39">
        <v>45691</v>
      </c>
    </row>
    <row r="109" spans="1:33" x14ac:dyDescent="0.35">
      <c r="A109" s="19" t="s">
        <v>33</v>
      </c>
      <c r="B109" s="19" t="s">
        <v>106</v>
      </c>
      <c r="C109" s="92" t="s">
        <v>107</v>
      </c>
      <c r="D109" s="21" t="s">
        <v>934</v>
      </c>
      <c r="E109" s="92" t="s">
        <v>50</v>
      </c>
      <c r="F109" s="22" t="s">
        <v>935</v>
      </c>
      <c r="G109" s="41">
        <v>884920124196</v>
      </c>
      <c r="H109" s="58"/>
      <c r="I109" s="42">
        <v>3.75</v>
      </c>
      <c r="J109" s="26">
        <v>5</v>
      </c>
      <c r="K109" s="27">
        <v>8.75</v>
      </c>
      <c r="L109" s="28">
        <v>1.5</v>
      </c>
      <c r="M109" s="28">
        <v>10.63</v>
      </c>
      <c r="N109" s="29">
        <v>0</v>
      </c>
      <c r="O109" s="28" t="s">
        <v>39</v>
      </c>
      <c r="P109" s="28" t="s">
        <v>39</v>
      </c>
      <c r="Q109" s="28" t="s">
        <v>39</v>
      </c>
      <c r="R109" s="30"/>
      <c r="S109" s="47">
        <f t="shared" si="5"/>
        <v>0.97250000000000003</v>
      </c>
      <c r="T109" s="58">
        <v>4</v>
      </c>
      <c r="U109" s="32">
        <v>9.3800000000000008</v>
      </c>
      <c r="V109" s="32">
        <v>6.625</v>
      </c>
      <c r="W109" s="32">
        <v>11.38</v>
      </c>
      <c r="X109" s="28">
        <f t="shared" si="6"/>
        <v>0.40924864004629635</v>
      </c>
      <c r="Y109" s="28">
        <f t="shared" si="7"/>
        <v>8.0740017361111124E-2</v>
      </c>
      <c r="Z109" s="128" t="s">
        <v>936</v>
      </c>
      <c r="AA109" s="85"/>
      <c r="AB109" s="54"/>
      <c r="AC109" s="19"/>
      <c r="AD109" s="19"/>
      <c r="AE109" s="37" t="s">
        <v>937</v>
      </c>
      <c r="AF109" s="38" t="str">
        <f t="shared" si="1"/>
        <v>12419</v>
      </c>
      <c r="AG109" s="39">
        <v>45691</v>
      </c>
    </row>
    <row r="110" spans="1:33" x14ac:dyDescent="0.35">
      <c r="A110" s="19" t="s">
        <v>33</v>
      </c>
      <c r="B110" s="19" t="s">
        <v>106</v>
      </c>
      <c r="C110" s="92" t="s">
        <v>107</v>
      </c>
      <c r="D110" s="21" t="s">
        <v>938</v>
      </c>
      <c r="E110" s="92" t="s">
        <v>50</v>
      </c>
      <c r="F110" s="22" t="s">
        <v>939</v>
      </c>
      <c r="G110" s="41">
        <v>884920124202</v>
      </c>
      <c r="H110" s="58"/>
      <c r="I110" s="42">
        <v>3.75</v>
      </c>
      <c r="J110" s="26">
        <v>6</v>
      </c>
      <c r="K110" s="27">
        <v>8.75</v>
      </c>
      <c r="L110" s="28">
        <v>1.5</v>
      </c>
      <c r="M110" s="28">
        <v>10.63</v>
      </c>
      <c r="N110" s="29">
        <v>0</v>
      </c>
      <c r="O110" s="28" t="s">
        <v>39</v>
      </c>
      <c r="P110" s="28" t="s">
        <v>39</v>
      </c>
      <c r="Q110" s="28" t="s">
        <v>39</v>
      </c>
      <c r="R110" s="30"/>
      <c r="S110" s="47">
        <f t="shared" si="5"/>
        <v>0.7</v>
      </c>
      <c r="T110" s="58">
        <v>4</v>
      </c>
      <c r="U110" s="32">
        <v>9.3800000000000008</v>
      </c>
      <c r="V110" s="32">
        <v>6.625</v>
      </c>
      <c r="W110" s="32">
        <v>11.38</v>
      </c>
      <c r="X110" s="28">
        <f t="shared" si="6"/>
        <v>0.40924864004629635</v>
      </c>
      <c r="Y110" s="28">
        <f t="shared" si="7"/>
        <v>8.0740017361111124E-2</v>
      </c>
      <c r="Z110" s="59">
        <v>2.8</v>
      </c>
      <c r="AA110" s="41"/>
      <c r="AB110" s="36"/>
      <c r="AC110" s="19"/>
      <c r="AD110" s="19"/>
      <c r="AE110" s="37" t="s">
        <v>940</v>
      </c>
      <c r="AF110" s="38" t="str">
        <f t="shared" si="1"/>
        <v>12420</v>
      </c>
      <c r="AG110" s="39">
        <v>45691</v>
      </c>
    </row>
    <row r="111" spans="1:33" x14ac:dyDescent="0.35">
      <c r="A111" s="19" t="s">
        <v>33</v>
      </c>
      <c r="B111" s="19" t="s">
        <v>106</v>
      </c>
      <c r="C111" s="92" t="s">
        <v>107</v>
      </c>
      <c r="D111" s="21" t="s">
        <v>925</v>
      </c>
      <c r="E111" s="92" t="s">
        <v>50</v>
      </c>
      <c r="F111" s="22" t="s">
        <v>926</v>
      </c>
      <c r="G111" s="41">
        <v>884920124226</v>
      </c>
      <c r="H111" s="58"/>
      <c r="I111" s="42">
        <v>3.75</v>
      </c>
      <c r="J111" s="26">
        <v>2</v>
      </c>
      <c r="K111" s="27">
        <v>8.75</v>
      </c>
      <c r="L111" s="28">
        <v>1.5</v>
      </c>
      <c r="M111" s="28">
        <v>10.63</v>
      </c>
      <c r="N111" s="29">
        <v>0</v>
      </c>
      <c r="O111" s="28" t="s">
        <v>39</v>
      </c>
      <c r="P111" s="28" t="s">
        <v>39</v>
      </c>
      <c r="Q111" s="28" t="s">
        <v>39</v>
      </c>
      <c r="R111" s="30"/>
      <c r="S111" s="47">
        <f t="shared" si="5"/>
        <v>0.65249999999999997</v>
      </c>
      <c r="T111" s="58">
        <v>4</v>
      </c>
      <c r="U111" s="32">
        <v>9.3800000000000008</v>
      </c>
      <c r="V111" s="32">
        <v>6.625</v>
      </c>
      <c r="W111" s="32">
        <v>11.38</v>
      </c>
      <c r="X111" s="28">
        <f t="shared" si="6"/>
        <v>0.40924864004629635</v>
      </c>
      <c r="Y111" s="28">
        <f t="shared" si="7"/>
        <v>8.0740017361111124E-2</v>
      </c>
      <c r="Z111" s="59">
        <v>2.61</v>
      </c>
      <c r="AA111" s="41"/>
      <c r="AB111" s="116"/>
      <c r="AC111" s="117"/>
      <c r="AD111" s="117"/>
      <c r="AE111" s="37" t="s">
        <v>927</v>
      </c>
      <c r="AF111" s="38" t="str">
        <f t="shared" si="1"/>
        <v>12422</v>
      </c>
      <c r="AG111" s="39">
        <v>45691</v>
      </c>
    </row>
    <row r="112" spans="1:33" x14ac:dyDescent="0.35">
      <c r="A112" s="19" t="s">
        <v>33</v>
      </c>
      <c r="B112" s="19" t="s">
        <v>106</v>
      </c>
      <c r="C112" s="92" t="s">
        <v>107</v>
      </c>
      <c r="D112" s="21" t="s">
        <v>931</v>
      </c>
      <c r="E112" s="92" t="s">
        <v>50</v>
      </c>
      <c r="F112" s="22" t="s">
        <v>932</v>
      </c>
      <c r="G112" s="41">
        <v>884920129542</v>
      </c>
      <c r="H112" s="58"/>
      <c r="I112" s="42">
        <v>3.75</v>
      </c>
      <c r="J112" s="26">
        <v>4</v>
      </c>
      <c r="K112" s="27">
        <v>8.75</v>
      </c>
      <c r="L112" s="28">
        <v>1.75</v>
      </c>
      <c r="M112" s="28">
        <v>10.63</v>
      </c>
      <c r="N112" s="29">
        <v>0</v>
      </c>
      <c r="O112" s="28" t="s">
        <v>39</v>
      </c>
      <c r="P112" s="28" t="s">
        <v>39</v>
      </c>
      <c r="Q112" s="28" t="s">
        <v>39</v>
      </c>
      <c r="R112" s="30"/>
      <c r="S112" s="47">
        <f t="shared" si="5"/>
        <v>1.1875</v>
      </c>
      <c r="T112" s="58">
        <v>4</v>
      </c>
      <c r="U112" s="32">
        <v>9.3800000000000008</v>
      </c>
      <c r="V112" s="32">
        <v>6.625</v>
      </c>
      <c r="W112" s="32">
        <v>11.38</v>
      </c>
      <c r="X112" s="28">
        <f t="shared" si="6"/>
        <v>0.40924864004629635</v>
      </c>
      <c r="Y112" s="28">
        <f t="shared" si="7"/>
        <v>9.4196686921296305E-2</v>
      </c>
      <c r="Z112" s="49">
        <v>4.75</v>
      </c>
      <c r="AA112" s="29"/>
      <c r="AB112" s="54"/>
      <c r="AC112" s="19"/>
      <c r="AD112" s="19"/>
      <c r="AE112" s="37" t="s">
        <v>933</v>
      </c>
      <c r="AF112" s="38" t="str">
        <f t="shared" si="1"/>
        <v>12954</v>
      </c>
      <c r="AG112" s="39">
        <v>45691</v>
      </c>
    </row>
    <row r="113" spans="1:33" x14ac:dyDescent="0.35">
      <c r="A113" s="19" t="s">
        <v>33</v>
      </c>
      <c r="B113" s="19" t="s">
        <v>41</v>
      </c>
      <c r="C113" s="92" t="s">
        <v>107</v>
      </c>
      <c r="D113" s="21" t="s">
        <v>1286</v>
      </c>
      <c r="E113" s="92" t="s">
        <v>41</v>
      </c>
      <c r="F113" s="22" t="s">
        <v>1287</v>
      </c>
      <c r="G113" s="41">
        <v>884920129924</v>
      </c>
      <c r="H113" s="58"/>
      <c r="I113" s="42">
        <v>3.99</v>
      </c>
      <c r="J113" s="26">
        <v>27</v>
      </c>
      <c r="K113" s="27">
        <v>9</v>
      </c>
      <c r="L113" s="28">
        <v>3</v>
      </c>
      <c r="M113" s="28">
        <v>9.75</v>
      </c>
      <c r="N113" s="29">
        <v>0</v>
      </c>
      <c r="O113" s="28" t="s">
        <v>39</v>
      </c>
      <c r="P113" s="28" t="s">
        <v>39</v>
      </c>
      <c r="Q113" s="28" t="s">
        <v>39</v>
      </c>
      <c r="R113" s="30"/>
      <c r="S113" s="47">
        <f t="shared" si="5"/>
        <v>0.6875</v>
      </c>
      <c r="T113" s="58">
        <v>4</v>
      </c>
      <c r="U113" s="32">
        <v>12.6</v>
      </c>
      <c r="V113" s="32">
        <v>9.5</v>
      </c>
      <c r="W113" s="32">
        <v>10.3</v>
      </c>
      <c r="X113" s="28">
        <f t="shared" si="6"/>
        <v>0.71348958333333334</v>
      </c>
      <c r="Y113" s="28">
        <f t="shared" si="7"/>
        <v>0.15234375</v>
      </c>
      <c r="Z113" s="49">
        <v>2.75</v>
      </c>
      <c r="AA113" s="29"/>
      <c r="AB113" s="36"/>
      <c r="AC113" s="19"/>
      <c r="AD113" s="19"/>
      <c r="AE113" s="37" t="s">
        <v>1288</v>
      </c>
      <c r="AF113" s="38" t="str">
        <f t="shared" si="1"/>
        <v>12992</v>
      </c>
      <c r="AG113" s="39">
        <v>45691</v>
      </c>
    </row>
    <row r="114" spans="1:33" x14ac:dyDescent="0.35">
      <c r="A114" s="19" t="s">
        <v>114</v>
      </c>
      <c r="B114" s="19" t="s">
        <v>201</v>
      </c>
      <c r="C114" s="92" t="s">
        <v>202</v>
      </c>
      <c r="D114" s="21" t="s">
        <v>1348</v>
      </c>
      <c r="E114" s="92" t="s">
        <v>204</v>
      </c>
      <c r="F114" s="22" t="s">
        <v>1349</v>
      </c>
      <c r="G114" s="65">
        <v>884920135345</v>
      </c>
      <c r="H114" s="58"/>
      <c r="I114" s="106">
        <v>2.5</v>
      </c>
      <c r="J114" s="26">
        <v>12</v>
      </c>
      <c r="K114" s="27">
        <v>7.5</v>
      </c>
      <c r="L114" s="28">
        <v>2</v>
      </c>
      <c r="M114" s="28">
        <v>10.5</v>
      </c>
      <c r="N114" s="29">
        <v>0</v>
      </c>
      <c r="O114" s="28" t="s">
        <v>39</v>
      </c>
      <c r="P114" s="28" t="s">
        <v>39</v>
      </c>
      <c r="Q114" s="28" t="s">
        <v>39</v>
      </c>
      <c r="R114" s="30"/>
      <c r="S114" s="47">
        <f t="shared" si="5"/>
        <v>0.58750000000000002</v>
      </c>
      <c r="T114" s="58">
        <v>4</v>
      </c>
      <c r="U114" s="32">
        <v>8.1300000000000008</v>
      </c>
      <c r="V114" s="32">
        <v>8.6300000000000008</v>
      </c>
      <c r="W114" s="32">
        <v>11.25</v>
      </c>
      <c r="X114" s="28">
        <f t="shared" si="6"/>
        <v>0.45678320312500015</v>
      </c>
      <c r="Y114" s="28">
        <f t="shared" si="7"/>
        <v>9.1145833333333329E-2</v>
      </c>
      <c r="Z114" s="59">
        <v>2.35</v>
      </c>
      <c r="AA114" s="41"/>
      <c r="AB114" s="36"/>
      <c r="AC114" s="19"/>
      <c r="AD114" s="19"/>
      <c r="AE114" s="37" t="s">
        <v>1350</v>
      </c>
      <c r="AF114" s="38" t="str">
        <f t="shared" si="1"/>
        <v>13534</v>
      </c>
      <c r="AG114" s="39">
        <v>45691</v>
      </c>
    </row>
    <row r="115" spans="1:33" x14ac:dyDescent="0.35">
      <c r="A115" s="19" t="s">
        <v>114</v>
      </c>
      <c r="B115" s="19" t="s">
        <v>201</v>
      </c>
      <c r="C115" s="92" t="s">
        <v>202</v>
      </c>
      <c r="D115" s="21" t="s">
        <v>1365</v>
      </c>
      <c r="E115" s="92" t="s">
        <v>204</v>
      </c>
      <c r="F115" s="22" t="s">
        <v>1366</v>
      </c>
      <c r="G115" s="41">
        <v>884920135659</v>
      </c>
      <c r="H115" s="58"/>
      <c r="I115" s="42">
        <v>4.5</v>
      </c>
      <c r="J115" s="26">
        <v>19</v>
      </c>
      <c r="K115" s="27">
        <v>7.5</v>
      </c>
      <c r="L115" s="28" t="s">
        <v>1367</v>
      </c>
      <c r="M115" s="28">
        <v>5.75</v>
      </c>
      <c r="N115" s="29">
        <v>0</v>
      </c>
      <c r="O115" s="28" t="s">
        <v>39</v>
      </c>
      <c r="P115" s="28" t="s">
        <v>39</v>
      </c>
      <c r="Q115" s="28" t="s">
        <v>39</v>
      </c>
      <c r="R115" s="30"/>
      <c r="S115" s="47">
        <f t="shared" si="5"/>
        <v>3.6875</v>
      </c>
      <c r="T115" s="58">
        <v>4</v>
      </c>
      <c r="U115" s="32">
        <v>15.5</v>
      </c>
      <c r="V115" s="32">
        <v>12</v>
      </c>
      <c r="W115" s="32">
        <v>6.5</v>
      </c>
      <c r="X115" s="28">
        <f t="shared" si="6"/>
        <v>0.69965277777777779</v>
      </c>
      <c r="Y115" s="28">
        <f t="shared" si="7"/>
        <v>0.14662000868055555</v>
      </c>
      <c r="Z115" s="59">
        <v>14.75</v>
      </c>
      <c r="AA115" s="41"/>
      <c r="AB115" s="36"/>
      <c r="AC115" s="19"/>
      <c r="AD115" s="19"/>
      <c r="AE115" s="37" t="s">
        <v>1368</v>
      </c>
      <c r="AF115" s="38" t="str">
        <f t="shared" si="1"/>
        <v>13565</v>
      </c>
      <c r="AG115" s="39">
        <v>45691</v>
      </c>
    </row>
    <row r="116" spans="1:33" x14ac:dyDescent="0.35">
      <c r="A116" s="19" t="s">
        <v>114</v>
      </c>
      <c r="B116" s="19" t="s">
        <v>201</v>
      </c>
      <c r="C116" s="92" t="s">
        <v>202</v>
      </c>
      <c r="D116" s="21" t="s">
        <v>1359</v>
      </c>
      <c r="E116" s="92" t="s">
        <v>204</v>
      </c>
      <c r="F116" s="22" t="s">
        <v>1360</v>
      </c>
      <c r="G116" s="41">
        <v>884920135888</v>
      </c>
      <c r="H116" s="58"/>
      <c r="I116" s="42">
        <v>8.99</v>
      </c>
      <c r="J116" s="26">
        <v>15</v>
      </c>
      <c r="K116" s="27">
        <v>12.4</v>
      </c>
      <c r="L116" s="28">
        <v>5</v>
      </c>
      <c r="M116" s="28">
        <v>5.25</v>
      </c>
      <c r="N116" s="29">
        <v>0</v>
      </c>
      <c r="O116" s="28" t="s">
        <v>39</v>
      </c>
      <c r="P116" s="28" t="s">
        <v>39</v>
      </c>
      <c r="Q116" s="28" t="s">
        <v>39</v>
      </c>
      <c r="R116" s="30"/>
      <c r="S116" s="47">
        <f t="shared" si="5"/>
        <v>4.1875</v>
      </c>
      <c r="T116" s="58">
        <v>4</v>
      </c>
      <c r="U116" s="32">
        <v>13.03</v>
      </c>
      <c r="V116" s="32">
        <v>11.25</v>
      </c>
      <c r="W116" s="32">
        <v>10.63</v>
      </c>
      <c r="X116" s="28">
        <f t="shared" si="6"/>
        <v>0.90175065104166674</v>
      </c>
      <c r="Y116" s="28">
        <f t="shared" si="7"/>
        <v>0.18836805555555555</v>
      </c>
      <c r="Z116" s="59">
        <v>16.75</v>
      </c>
      <c r="AA116" s="41"/>
      <c r="AB116" s="36"/>
      <c r="AC116" s="19"/>
      <c r="AD116" s="19"/>
      <c r="AE116" s="37" t="s">
        <v>1361</v>
      </c>
      <c r="AF116" s="38" t="str">
        <f t="shared" si="1"/>
        <v>13588</v>
      </c>
      <c r="AG116" s="39">
        <v>45691</v>
      </c>
    </row>
    <row r="117" spans="1:33" x14ac:dyDescent="0.35">
      <c r="A117" s="19" t="s">
        <v>33</v>
      </c>
      <c r="B117" s="19" t="s">
        <v>455</v>
      </c>
      <c r="C117" s="92" t="s">
        <v>456</v>
      </c>
      <c r="D117" s="21" t="s">
        <v>457</v>
      </c>
      <c r="E117" s="92" t="s">
        <v>50</v>
      </c>
      <c r="F117" s="22" t="s">
        <v>458</v>
      </c>
      <c r="G117" s="29">
        <v>884920140370</v>
      </c>
      <c r="H117" s="32"/>
      <c r="I117" s="42">
        <v>24.99</v>
      </c>
      <c r="J117" s="26">
        <v>2</v>
      </c>
      <c r="K117" s="27">
        <v>23.75</v>
      </c>
      <c r="L117" s="28">
        <v>3</v>
      </c>
      <c r="M117" s="28">
        <v>18.75</v>
      </c>
      <c r="N117" s="29">
        <v>0</v>
      </c>
      <c r="O117" s="28" t="s">
        <v>39</v>
      </c>
      <c r="P117" s="28" t="s">
        <v>39</v>
      </c>
      <c r="Q117" s="28" t="s">
        <v>39</v>
      </c>
      <c r="R117" s="30"/>
      <c r="S117" s="47">
        <f t="shared" si="5"/>
        <v>10.75</v>
      </c>
      <c r="T117" s="103">
        <v>1</v>
      </c>
      <c r="U117" s="32">
        <v>24.38</v>
      </c>
      <c r="V117" s="32">
        <v>19.38</v>
      </c>
      <c r="W117" s="32">
        <v>3.75</v>
      </c>
      <c r="X117" s="28">
        <f t="shared" si="6"/>
        <v>1.0253567708333331</v>
      </c>
      <c r="Y117" s="28">
        <f t="shared" si="7"/>
        <v>0.77311197916666663</v>
      </c>
      <c r="Z117" s="104" t="s">
        <v>368</v>
      </c>
      <c r="AA117" s="105"/>
      <c r="AB117" s="67"/>
      <c r="AC117" s="19"/>
      <c r="AD117" s="19"/>
      <c r="AE117" s="37" t="s">
        <v>459</v>
      </c>
      <c r="AF117" s="38" t="str">
        <f t="shared" si="1"/>
        <v>14037</v>
      </c>
      <c r="AG117" s="39">
        <v>45691</v>
      </c>
    </row>
    <row r="118" spans="1:33" x14ac:dyDescent="0.35">
      <c r="A118" s="19" t="s">
        <v>33</v>
      </c>
      <c r="B118" s="19" t="s">
        <v>455</v>
      </c>
      <c r="C118" s="92" t="s">
        <v>955</v>
      </c>
      <c r="D118" s="21" t="s">
        <v>956</v>
      </c>
      <c r="E118" s="92" t="s">
        <v>50</v>
      </c>
      <c r="F118" s="22" t="s">
        <v>957</v>
      </c>
      <c r="G118" s="71">
        <v>884920140509</v>
      </c>
      <c r="H118" s="24"/>
      <c r="I118" s="42">
        <v>15.99</v>
      </c>
      <c r="J118" s="26">
        <v>1</v>
      </c>
      <c r="K118" s="27">
        <v>14</v>
      </c>
      <c r="L118" s="28">
        <v>2.25</v>
      </c>
      <c r="M118" s="28">
        <v>12</v>
      </c>
      <c r="N118" s="29">
        <v>0</v>
      </c>
      <c r="O118" s="28" t="s">
        <v>39</v>
      </c>
      <c r="P118" s="28" t="s">
        <v>39</v>
      </c>
      <c r="Q118" s="28" t="s">
        <v>39</v>
      </c>
      <c r="R118" s="30"/>
      <c r="S118" s="47">
        <f t="shared" si="5"/>
        <v>10.375</v>
      </c>
      <c r="T118" s="58">
        <v>2</v>
      </c>
      <c r="U118" s="32">
        <v>14.63</v>
      </c>
      <c r="V118" s="32">
        <v>5.13</v>
      </c>
      <c r="W118" s="32">
        <v>12.63</v>
      </c>
      <c r="X118" s="28">
        <f t="shared" si="6"/>
        <v>0.54855642187500009</v>
      </c>
      <c r="Y118" s="28">
        <f t="shared" si="7"/>
        <v>0.21875</v>
      </c>
      <c r="Z118" s="59">
        <v>20.75</v>
      </c>
      <c r="AA118" s="41"/>
      <c r="AB118" s="70"/>
      <c r="AC118" s="30"/>
      <c r="AD118" s="30"/>
      <c r="AE118" s="37" t="s">
        <v>958</v>
      </c>
      <c r="AF118" s="38" t="str">
        <f t="shared" si="1"/>
        <v>14050</v>
      </c>
      <c r="AG118" s="39">
        <v>45691</v>
      </c>
    </row>
    <row r="119" spans="1:33" x14ac:dyDescent="0.35">
      <c r="A119" s="19" t="s">
        <v>33</v>
      </c>
      <c r="B119" s="19" t="s">
        <v>499</v>
      </c>
      <c r="C119" s="92" t="s">
        <v>967</v>
      </c>
      <c r="D119" s="21" t="s">
        <v>968</v>
      </c>
      <c r="E119" s="92" t="s">
        <v>50</v>
      </c>
      <c r="F119" s="22" t="s">
        <v>969</v>
      </c>
      <c r="G119" s="65">
        <v>884920145009</v>
      </c>
      <c r="H119" s="58"/>
      <c r="I119" s="106">
        <v>12.99</v>
      </c>
      <c r="J119" s="26">
        <v>4</v>
      </c>
      <c r="K119" s="27">
        <v>12.25</v>
      </c>
      <c r="L119" s="28">
        <v>3.5</v>
      </c>
      <c r="M119" s="28">
        <v>12.25</v>
      </c>
      <c r="N119" s="29">
        <v>0</v>
      </c>
      <c r="O119" s="28" t="s">
        <v>39</v>
      </c>
      <c r="P119" s="28" t="s">
        <v>39</v>
      </c>
      <c r="Q119" s="28" t="s">
        <v>39</v>
      </c>
      <c r="R119" s="30"/>
      <c r="S119" s="47">
        <f t="shared" si="5"/>
        <v>4.166666666666667</v>
      </c>
      <c r="T119" s="58">
        <v>3</v>
      </c>
      <c r="U119" s="32">
        <v>12.75</v>
      </c>
      <c r="V119" s="32">
        <v>11</v>
      </c>
      <c r="W119" s="32">
        <v>12.75</v>
      </c>
      <c r="X119" s="28">
        <f t="shared" si="6"/>
        <v>1.0348307291666667</v>
      </c>
      <c r="Y119" s="28">
        <f t="shared" si="7"/>
        <v>0.30394603587962965</v>
      </c>
      <c r="Z119" s="59">
        <v>12.5</v>
      </c>
      <c r="AA119" s="41"/>
      <c r="AB119" s="36"/>
      <c r="AC119" s="19"/>
      <c r="AD119" s="19"/>
      <c r="AE119" s="37" t="s">
        <v>970</v>
      </c>
      <c r="AF119" s="38" t="str">
        <f t="shared" si="1"/>
        <v>14500</v>
      </c>
      <c r="AG119" s="39">
        <v>45691</v>
      </c>
    </row>
    <row r="120" spans="1:33" x14ac:dyDescent="0.35">
      <c r="A120" s="19" t="s">
        <v>33</v>
      </c>
      <c r="B120" s="19" t="s">
        <v>499</v>
      </c>
      <c r="C120" s="92" t="s">
        <v>963</v>
      </c>
      <c r="D120" s="21" t="s">
        <v>964</v>
      </c>
      <c r="E120" s="92" t="s">
        <v>50</v>
      </c>
      <c r="F120" s="22" t="s">
        <v>965</v>
      </c>
      <c r="G120" s="85">
        <v>884920145016</v>
      </c>
      <c r="H120" s="58"/>
      <c r="I120" s="42">
        <v>9.99</v>
      </c>
      <c r="J120" s="26">
        <v>2</v>
      </c>
      <c r="K120" s="27">
        <v>14</v>
      </c>
      <c r="L120" s="28">
        <v>3.5</v>
      </c>
      <c r="M120" s="28">
        <v>11.75</v>
      </c>
      <c r="N120" s="29">
        <v>0</v>
      </c>
      <c r="O120" s="28" t="s">
        <v>39</v>
      </c>
      <c r="P120" s="28" t="s">
        <v>39</v>
      </c>
      <c r="Q120" s="28" t="s">
        <v>39</v>
      </c>
      <c r="R120" s="30"/>
      <c r="S120" s="47">
        <f t="shared" si="5"/>
        <v>1.9850000000000001</v>
      </c>
      <c r="T120" s="58">
        <v>4</v>
      </c>
      <c r="U120" s="32">
        <v>14.75</v>
      </c>
      <c r="V120" s="32">
        <v>14.5</v>
      </c>
      <c r="W120" s="32">
        <v>12.5</v>
      </c>
      <c r="X120" s="28">
        <f t="shared" si="6"/>
        <v>1.5471281828703705</v>
      </c>
      <c r="Y120" s="28">
        <f t="shared" si="7"/>
        <v>0.33318865740740738</v>
      </c>
      <c r="Z120" s="59">
        <v>7.94</v>
      </c>
      <c r="AA120" s="41"/>
      <c r="AB120" s="36"/>
      <c r="AC120" s="19"/>
      <c r="AD120" s="19"/>
      <c r="AE120" s="37" t="s">
        <v>966</v>
      </c>
      <c r="AF120" s="38" t="str">
        <f t="shared" si="1"/>
        <v>14501</v>
      </c>
      <c r="AG120" s="39">
        <v>45691</v>
      </c>
    </row>
    <row r="121" spans="1:33" x14ac:dyDescent="0.35">
      <c r="A121" s="19" t="s">
        <v>33</v>
      </c>
      <c r="B121" s="19" t="s">
        <v>669</v>
      </c>
      <c r="C121" s="92" t="s">
        <v>1122</v>
      </c>
      <c r="D121" s="21" t="s">
        <v>1123</v>
      </c>
      <c r="E121" s="92" t="s">
        <v>669</v>
      </c>
      <c r="F121" s="22" t="s">
        <v>1124</v>
      </c>
      <c r="G121" s="126">
        <v>884920145252</v>
      </c>
      <c r="H121" s="32"/>
      <c r="I121" s="106">
        <v>4.5</v>
      </c>
      <c r="J121" s="26">
        <v>3</v>
      </c>
      <c r="K121" s="27">
        <v>10.94</v>
      </c>
      <c r="L121" s="28">
        <v>1</v>
      </c>
      <c r="M121" s="28">
        <v>10.94</v>
      </c>
      <c r="N121" s="29">
        <v>0</v>
      </c>
      <c r="O121" s="28" t="s">
        <v>39</v>
      </c>
      <c r="P121" s="28" t="s">
        <v>39</v>
      </c>
      <c r="Q121" s="28" t="s">
        <v>39</v>
      </c>
      <c r="R121" s="30"/>
      <c r="S121" s="47">
        <f t="shared" si="5"/>
        <v>0.79249999999999998</v>
      </c>
      <c r="T121" s="103">
        <v>4</v>
      </c>
      <c r="U121" s="32">
        <v>11.42</v>
      </c>
      <c r="V121" s="32">
        <v>11.42</v>
      </c>
      <c r="W121" s="32">
        <v>4.6500000000000004</v>
      </c>
      <c r="X121" s="28">
        <f t="shared" si="6"/>
        <v>0.35094690972222226</v>
      </c>
      <c r="Y121" s="28">
        <f t="shared" si="7"/>
        <v>6.926134259259259E-2</v>
      </c>
      <c r="Z121" s="49">
        <v>3.17</v>
      </c>
      <c r="AA121" s="126"/>
      <c r="AB121" s="54"/>
      <c r="AC121" s="19"/>
      <c r="AD121" s="19"/>
      <c r="AE121" s="37" t="s">
        <v>1125</v>
      </c>
      <c r="AF121" s="38" t="str">
        <f t="shared" si="1"/>
        <v>14525</v>
      </c>
      <c r="AG121" s="39">
        <v>45691</v>
      </c>
    </row>
    <row r="122" spans="1:33" x14ac:dyDescent="0.35">
      <c r="A122" s="19" t="s">
        <v>33</v>
      </c>
      <c r="B122" s="19" t="s">
        <v>669</v>
      </c>
      <c r="C122" s="92" t="s">
        <v>869</v>
      </c>
      <c r="D122" s="21" t="s">
        <v>870</v>
      </c>
      <c r="E122" s="92" t="s">
        <v>669</v>
      </c>
      <c r="F122" s="22" t="s">
        <v>871</v>
      </c>
      <c r="G122" s="126">
        <v>884920145269</v>
      </c>
      <c r="H122" s="32"/>
      <c r="I122" s="106">
        <v>8.99</v>
      </c>
      <c r="J122" s="26">
        <v>4</v>
      </c>
      <c r="K122" s="27">
        <v>15.5</v>
      </c>
      <c r="L122" s="28">
        <v>1.75</v>
      </c>
      <c r="M122" s="28">
        <v>11.25</v>
      </c>
      <c r="N122" s="29">
        <v>0</v>
      </c>
      <c r="O122" s="28" t="s">
        <v>39</v>
      </c>
      <c r="P122" s="28" t="s">
        <v>39</v>
      </c>
      <c r="Q122" s="28" t="s">
        <v>39</v>
      </c>
      <c r="R122" s="30"/>
      <c r="S122" s="47">
        <f t="shared" si="5"/>
        <v>1.825</v>
      </c>
      <c r="T122" s="103">
        <v>4</v>
      </c>
      <c r="U122" s="32">
        <v>15.94</v>
      </c>
      <c r="V122" s="32">
        <v>11.81</v>
      </c>
      <c r="W122" s="32">
        <v>8.27</v>
      </c>
      <c r="X122" s="28">
        <f t="shared" si="6"/>
        <v>0.9009485405092591</v>
      </c>
      <c r="Y122" s="28">
        <f t="shared" si="7"/>
        <v>0.17659505208333334</v>
      </c>
      <c r="Z122" s="49">
        <v>7.3</v>
      </c>
      <c r="AA122" s="126"/>
      <c r="AB122" s="54"/>
      <c r="AC122" s="19"/>
      <c r="AD122" s="19"/>
      <c r="AE122" s="37" t="s">
        <v>872</v>
      </c>
      <c r="AF122" s="38" t="str">
        <f t="shared" si="1"/>
        <v>14526</v>
      </c>
      <c r="AG122" s="39">
        <v>45691</v>
      </c>
    </row>
    <row r="123" spans="1:33" x14ac:dyDescent="0.35">
      <c r="A123" s="19" t="s">
        <v>33</v>
      </c>
      <c r="B123" s="19" t="s">
        <v>669</v>
      </c>
      <c r="C123" s="92" t="s">
        <v>1126</v>
      </c>
      <c r="D123" s="21" t="s">
        <v>1127</v>
      </c>
      <c r="E123" s="92" t="s">
        <v>669</v>
      </c>
      <c r="F123" s="22" t="s">
        <v>1128</v>
      </c>
      <c r="G123" s="29">
        <v>884920145399</v>
      </c>
      <c r="H123" s="32"/>
      <c r="I123" s="42">
        <v>2.5</v>
      </c>
      <c r="J123" s="26">
        <v>2</v>
      </c>
      <c r="K123" s="27">
        <v>7.75</v>
      </c>
      <c r="L123" s="28">
        <v>0.75</v>
      </c>
      <c r="M123" s="28">
        <v>7</v>
      </c>
      <c r="N123" s="29">
        <v>0</v>
      </c>
      <c r="O123" s="28" t="s">
        <v>39</v>
      </c>
      <c r="P123" s="28" t="s">
        <v>39</v>
      </c>
      <c r="Q123" s="28" t="s">
        <v>39</v>
      </c>
      <c r="R123" s="30"/>
      <c r="S123" s="47">
        <f t="shared" si="5"/>
        <v>0.32333333333333331</v>
      </c>
      <c r="T123" s="103">
        <v>6</v>
      </c>
      <c r="U123" s="32">
        <v>8.5</v>
      </c>
      <c r="V123" s="32">
        <v>5.25</v>
      </c>
      <c r="W123" s="32">
        <v>8</v>
      </c>
      <c r="X123" s="28">
        <f t="shared" si="6"/>
        <v>0.20659722222222221</v>
      </c>
      <c r="Y123" s="28">
        <f t="shared" si="7"/>
        <v>2.3546006944444444E-2</v>
      </c>
      <c r="Z123" s="49">
        <v>1.94</v>
      </c>
      <c r="AA123" s="29"/>
      <c r="AB123" s="54"/>
      <c r="AC123" s="19"/>
      <c r="AD123" s="19"/>
      <c r="AE123" s="37" t="s">
        <v>1129</v>
      </c>
      <c r="AF123" s="38" t="str">
        <f t="shared" si="1"/>
        <v>14539</v>
      </c>
      <c r="AG123" s="39">
        <v>45691</v>
      </c>
    </row>
    <row r="124" spans="1:33" x14ac:dyDescent="0.35">
      <c r="A124" s="19" t="s">
        <v>33</v>
      </c>
      <c r="B124" s="19" t="s">
        <v>669</v>
      </c>
      <c r="C124" s="92" t="s">
        <v>1130</v>
      </c>
      <c r="D124" s="21" t="s">
        <v>1131</v>
      </c>
      <c r="E124" s="92" t="s">
        <v>669</v>
      </c>
      <c r="F124" s="22" t="s">
        <v>1132</v>
      </c>
      <c r="G124" s="29">
        <v>884920146013</v>
      </c>
      <c r="H124" s="32"/>
      <c r="I124" s="42">
        <v>9.99</v>
      </c>
      <c r="J124" s="26">
        <v>5</v>
      </c>
      <c r="K124" s="27">
        <v>15.125</v>
      </c>
      <c r="L124" s="28">
        <v>1.75</v>
      </c>
      <c r="M124" s="28">
        <v>11.25</v>
      </c>
      <c r="N124" s="29">
        <v>0</v>
      </c>
      <c r="O124" s="28" t="s">
        <v>39</v>
      </c>
      <c r="P124" s="28" t="s">
        <v>39</v>
      </c>
      <c r="Q124" s="28" t="s">
        <v>39</v>
      </c>
      <c r="R124" s="30"/>
      <c r="S124" s="47">
        <f t="shared" si="5"/>
        <v>2.1875</v>
      </c>
      <c r="T124" s="103">
        <v>4</v>
      </c>
      <c r="U124" s="32">
        <v>16.25</v>
      </c>
      <c r="V124" s="32">
        <v>8.75</v>
      </c>
      <c r="W124" s="32">
        <v>12.75</v>
      </c>
      <c r="X124" s="28">
        <f t="shared" si="6"/>
        <v>1.0491265190972223</v>
      </c>
      <c r="Y124" s="28">
        <f t="shared" si="7"/>
        <v>0.17232259114583334</v>
      </c>
      <c r="Z124" s="49">
        <v>8.75</v>
      </c>
      <c r="AA124" s="29"/>
      <c r="AB124" s="54"/>
      <c r="AC124" s="19"/>
      <c r="AD124" s="19"/>
      <c r="AE124" s="37" t="s">
        <v>1133</v>
      </c>
      <c r="AF124" s="38" t="str">
        <f t="shared" si="1"/>
        <v>14601</v>
      </c>
      <c r="AG124" s="39">
        <v>45691</v>
      </c>
    </row>
    <row r="125" spans="1:33" x14ac:dyDescent="0.35">
      <c r="A125" s="19" t="s">
        <v>33</v>
      </c>
      <c r="B125" s="19" t="s">
        <v>669</v>
      </c>
      <c r="C125" s="92" t="s">
        <v>1118</v>
      </c>
      <c r="D125" s="21" t="s">
        <v>1119</v>
      </c>
      <c r="E125" s="92" t="s">
        <v>669</v>
      </c>
      <c r="F125" s="22" t="s">
        <v>1120</v>
      </c>
      <c r="G125" s="126">
        <v>884920146082</v>
      </c>
      <c r="H125" s="19"/>
      <c r="I125" s="68">
        <v>9.99</v>
      </c>
      <c r="J125" s="26">
        <v>1</v>
      </c>
      <c r="K125" s="27">
        <v>14.5</v>
      </c>
      <c r="L125" s="28">
        <v>1.9</v>
      </c>
      <c r="M125" s="28">
        <v>11.5</v>
      </c>
      <c r="N125" s="29">
        <v>0</v>
      </c>
      <c r="O125" s="28" t="s">
        <v>39</v>
      </c>
      <c r="P125" s="28" t="s">
        <v>39</v>
      </c>
      <c r="Q125" s="28" t="s">
        <v>39</v>
      </c>
      <c r="R125" s="30"/>
      <c r="S125" s="47">
        <f t="shared" si="5"/>
        <v>0.75</v>
      </c>
      <c r="T125" s="30">
        <v>4</v>
      </c>
      <c r="U125" s="32">
        <v>14.75</v>
      </c>
      <c r="V125" s="32">
        <v>6</v>
      </c>
      <c r="W125" s="32">
        <v>11.75</v>
      </c>
      <c r="X125" s="28">
        <f t="shared" si="6"/>
        <v>0.60177951388888884</v>
      </c>
      <c r="Y125" s="28">
        <f t="shared" si="7"/>
        <v>0.18334780092592592</v>
      </c>
      <c r="Z125" s="34">
        <v>3</v>
      </c>
      <c r="AA125" s="35"/>
      <c r="AB125" s="67"/>
      <c r="AC125" s="19"/>
      <c r="AD125" s="19"/>
      <c r="AE125" s="37" t="s">
        <v>1121</v>
      </c>
      <c r="AF125" s="38" t="str">
        <f t="shared" si="1"/>
        <v>14608</v>
      </c>
      <c r="AG125" s="39">
        <v>45691</v>
      </c>
    </row>
    <row r="126" spans="1:33" x14ac:dyDescent="0.35">
      <c r="A126" s="19" t="s">
        <v>33</v>
      </c>
      <c r="B126" s="19" t="s">
        <v>669</v>
      </c>
      <c r="C126" s="92" t="s">
        <v>670</v>
      </c>
      <c r="D126" s="21" t="s">
        <v>671</v>
      </c>
      <c r="E126" s="92" t="s">
        <v>669</v>
      </c>
      <c r="F126" s="22" t="s">
        <v>672</v>
      </c>
      <c r="G126" s="114">
        <v>884920146259</v>
      </c>
      <c r="H126" s="19"/>
      <c r="I126" s="68">
        <v>3.25</v>
      </c>
      <c r="J126" s="26">
        <v>6</v>
      </c>
      <c r="K126" s="27">
        <v>7.76</v>
      </c>
      <c r="L126" s="28">
        <v>0.59</v>
      </c>
      <c r="M126" s="28">
        <v>7</v>
      </c>
      <c r="N126" s="29">
        <v>0</v>
      </c>
      <c r="O126" s="28" t="s">
        <v>39</v>
      </c>
      <c r="P126" s="28" t="s">
        <v>39</v>
      </c>
      <c r="Q126" s="28" t="s">
        <v>39</v>
      </c>
      <c r="R126" s="30"/>
      <c r="S126" s="47">
        <f t="shared" si="5"/>
        <v>0.3666666666666667</v>
      </c>
      <c r="T126" s="30">
        <v>6</v>
      </c>
      <c r="U126" s="32">
        <v>8.5</v>
      </c>
      <c r="V126" s="32">
        <v>4.92</v>
      </c>
      <c r="W126" s="32">
        <v>8</v>
      </c>
      <c r="X126" s="28">
        <f t="shared" si="6"/>
        <v>0.19361111111111112</v>
      </c>
      <c r="Y126" s="28">
        <f t="shared" si="7"/>
        <v>1.8546759259259256E-2</v>
      </c>
      <c r="Z126" s="34">
        <v>2.2000000000000002</v>
      </c>
      <c r="AA126" s="35"/>
      <c r="AB126" s="54"/>
      <c r="AC126" s="19"/>
      <c r="AD126" s="19"/>
      <c r="AE126" s="37" t="s">
        <v>673</v>
      </c>
      <c r="AF126" s="38" t="str">
        <f t="shared" si="1"/>
        <v>14625</v>
      </c>
      <c r="AG126" s="39">
        <v>45691</v>
      </c>
    </row>
    <row r="127" spans="1:33" x14ac:dyDescent="0.35">
      <c r="A127" s="19" t="s">
        <v>33</v>
      </c>
      <c r="B127" s="19" t="s">
        <v>499</v>
      </c>
      <c r="C127" s="92" t="s">
        <v>959</v>
      </c>
      <c r="D127" s="21" t="s">
        <v>960</v>
      </c>
      <c r="E127" s="92" t="s">
        <v>50</v>
      </c>
      <c r="F127" s="22" t="s">
        <v>961</v>
      </c>
      <c r="G127" s="65">
        <v>884920146266</v>
      </c>
      <c r="H127" s="58">
        <v>2024</v>
      </c>
      <c r="I127" s="106">
        <v>13.5</v>
      </c>
      <c r="J127" s="26">
        <v>1</v>
      </c>
      <c r="K127" s="27">
        <v>10</v>
      </c>
      <c r="L127" s="28">
        <v>2</v>
      </c>
      <c r="M127" s="28">
        <v>12</v>
      </c>
      <c r="N127" s="29">
        <v>0</v>
      </c>
      <c r="O127" s="28" t="s">
        <v>39</v>
      </c>
      <c r="P127" s="28" t="s">
        <v>39</v>
      </c>
      <c r="Q127" s="28" t="s">
        <v>39</v>
      </c>
      <c r="R127" s="30"/>
      <c r="S127" s="47">
        <f t="shared" si="5"/>
        <v>2.15</v>
      </c>
      <c r="T127" s="58">
        <v>4</v>
      </c>
      <c r="U127" s="32">
        <v>10.25</v>
      </c>
      <c r="V127" s="32">
        <v>8.25</v>
      </c>
      <c r="W127" s="32">
        <v>12.25</v>
      </c>
      <c r="X127" s="28">
        <f t="shared" si="6"/>
        <v>0.59947374131944442</v>
      </c>
      <c r="Y127" s="28">
        <f t="shared" si="7"/>
        <v>0.1388888888888889</v>
      </c>
      <c r="Z127" s="59">
        <v>8.6</v>
      </c>
      <c r="AA127" s="41"/>
      <c r="AB127" s="36"/>
      <c r="AC127" s="19"/>
      <c r="AD127" s="19"/>
      <c r="AE127" s="37" t="s">
        <v>962</v>
      </c>
      <c r="AF127" s="38" t="str">
        <f t="shared" si="1"/>
        <v>14626</v>
      </c>
      <c r="AG127" s="39">
        <v>45691</v>
      </c>
    </row>
    <row r="128" spans="1:33" x14ac:dyDescent="0.35">
      <c r="A128" s="19" t="s">
        <v>33</v>
      </c>
      <c r="B128" s="19" t="s">
        <v>218</v>
      </c>
      <c r="C128" s="92" t="s">
        <v>219</v>
      </c>
      <c r="D128" s="21" t="s">
        <v>220</v>
      </c>
      <c r="E128" s="92" t="s">
        <v>221</v>
      </c>
      <c r="F128" s="22" t="s">
        <v>222</v>
      </c>
      <c r="G128" s="85">
        <v>884920160002</v>
      </c>
      <c r="H128" s="58"/>
      <c r="I128" s="42">
        <v>1.85</v>
      </c>
      <c r="J128" s="26">
        <v>1</v>
      </c>
      <c r="K128" s="27">
        <v>15</v>
      </c>
      <c r="L128" s="28">
        <v>0.5</v>
      </c>
      <c r="M128" s="28">
        <v>11</v>
      </c>
      <c r="N128" s="29">
        <v>0</v>
      </c>
      <c r="O128" s="28" t="s">
        <v>39</v>
      </c>
      <c r="P128" s="28" t="s">
        <v>39</v>
      </c>
      <c r="Q128" s="28" t="s">
        <v>39</v>
      </c>
      <c r="R128" s="30"/>
      <c r="S128" s="47">
        <f t="shared" si="5"/>
        <v>0.34166666666666662</v>
      </c>
      <c r="T128" s="58">
        <v>12</v>
      </c>
      <c r="U128" s="32">
        <v>15.875</v>
      </c>
      <c r="V128" s="32">
        <v>11.75</v>
      </c>
      <c r="W128" s="32">
        <v>5.5</v>
      </c>
      <c r="X128" s="28">
        <f t="shared" si="6"/>
        <v>0.59370478877314814</v>
      </c>
      <c r="Y128" s="28">
        <f t="shared" si="7"/>
        <v>4.7743055555555552E-2</v>
      </c>
      <c r="Z128" s="59">
        <v>4.0999999999999996</v>
      </c>
      <c r="AA128" s="41"/>
      <c r="AB128" s="36"/>
      <c r="AC128" s="19"/>
      <c r="AD128" s="19"/>
      <c r="AE128" s="37" t="s">
        <v>223</v>
      </c>
      <c r="AF128" s="38" t="str">
        <f t="shared" si="1"/>
        <v>16000</v>
      </c>
      <c r="AG128" s="39">
        <v>45691</v>
      </c>
    </row>
    <row r="129" spans="1:33" x14ac:dyDescent="0.35">
      <c r="A129" s="19" t="s">
        <v>33</v>
      </c>
      <c r="B129" s="19" t="s">
        <v>218</v>
      </c>
      <c r="C129" s="92" t="s">
        <v>823</v>
      </c>
      <c r="D129" s="21" t="s">
        <v>824</v>
      </c>
      <c r="E129" s="92" t="s">
        <v>221</v>
      </c>
      <c r="F129" s="22" t="s">
        <v>825</v>
      </c>
      <c r="G129" s="85">
        <v>884920160019</v>
      </c>
      <c r="H129" s="58"/>
      <c r="I129" s="42">
        <v>2.85</v>
      </c>
      <c r="J129" s="26"/>
      <c r="K129" s="27">
        <v>16</v>
      </c>
      <c r="L129" s="28">
        <v>0.5</v>
      </c>
      <c r="M129" s="28">
        <v>20</v>
      </c>
      <c r="N129" s="29">
        <v>0</v>
      </c>
      <c r="O129" s="28" t="s">
        <v>39</v>
      </c>
      <c r="P129" s="28" t="s">
        <v>39</v>
      </c>
      <c r="Q129" s="28" t="s">
        <v>39</v>
      </c>
      <c r="R129" s="30"/>
      <c r="S129" s="47">
        <f t="shared" si="5"/>
        <v>0.57500000000000007</v>
      </c>
      <c r="T129" s="58">
        <v>12</v>
      </c>
      <c r="U129" s="32">
        <v>21.75</v>
      </c>
      <c r="V129" s="32">
        <v>17.5</v>
      </c>
      <c r="W129" s="32">
        <v>4.75</v>
      </c>
      <c r="X129" s="28">
        <f t="shared" si="6"/>
        <v>1.0462782118055556</v>
      </c>
      <c r="Y129" s="28">
        <f t="shared" si="7"/>
        <v>9.2592592592592587E-2</v>
      </c>
      <c r="Z129" s="59">
        <v>6.9</v>
      </c>
      <c r="AA129" s="41"/>
      <c r="AB129" s="36"/>
      <c r="AC129" s="19"/>
      <c r="AD129" s="19"/>
      <c r="AE129" s="37" t="s">
        <v>826</v>
      </c>
      <c r="AF129" s="38" t="str">
        <f t="shared" si="1"/>
        <v>16001</v>
      </c>
      <c r="AG129" s="39">
        <v>45691</v>
      </c>
    </row>
    <row r="130" spans="1:33" x14ac:dyDescent="0.35">
      <c r="A130" s="19" t="s">
        <v>46</v>
      </c>
      <c r="B130" s="19" t="s">
        <v>742</v>
      </c>
      <c r="C130" s="92" t="s">
        <v>743</v>
      </c>
      <c r="D130" s="21" t="s">
        <v>744</v>
      </c>
      <c r="E130" s="92" t="s">
        <v>745</v>
      </c>
      <c r="F130" s="22" t="s">
        <v>746</v>
      </c>
      <c r="G130" s="29" t="s">
        <v>747</v>
      </c>
      <c r="H130" s="43"/>
      <c r="I130" s="44">
        <v>3.99</v>
      </c>
      <c r="J130" s="26">
        <v>4</v>
      </c>
      <c r="K130" s="45">
        <v>8.1300000000000008</v>
      </c>
      <c r="L130" s="45">
        <v>0.57999999999999996</v>
      </c>
      <c r="M130" s="28">
        <v>11</v>
      </c>
      <c r="N130" s="29">
        <v>0</v>
      </c>
      <c r="O130" s="46" t="s">
        <v>39</v>
      </c>
      <c r="P130" s="46" t="s">
        <v>39</v>
      </c>
      <c r="Q130" s="46" t="s">
        <v>39</v>
      </c>
      <c r="R130" s="30"/>
      <c r="S130" s="47">
        <v>0.66249999999999998</v>
      </c>
      <c r="T130" s="32">
        <v>12</v>
      </c>
      <c r="U130" s="48">
        <v>8.9600000000000009</v>
      </c>
      <c r="V130" s="115">
        <v>11.75</v>
      </c>
      <c r="W130" s="28">
        <v>11.75</v>
      </c>
      <c r="X130" s="28">
        <v>0.7158796296296297</v>
      </c>
      <c r="Y130" s="28">
        <v>3.0017013888888888E-2</v>
      </c>
      <c r="Z130" s="34">
        <v>7.95</v>
      </c>
      <c r="AA130" s="35"/>
      <c r="AB130" s="58"/>
      <c r="AC130" s="19"/>
      <c r="AD130" s="19"/>
      <c r="AE130" s="22" t="s">
        <v>748</v>
      </c>
      <c r="AF130" s="38" t="str">
        <f t="shared" ref="AF130:AF193" si="8">LEFT($D130,5)</f>
        <v>16329</v>
      </c>
      <c r="AG130" s="39">
        <v>45691</v>
      </c>
    </row>
    <row r="131" spans="1:33" x14ac:dyDescent="0.35">
      <c r="A131" s="19" t="s">
        <v>46</v>
      </c>
      <c r="B131" s="19" t="s">
        <v>2050</v>
      </c>
      <c r="C131" s="92" t="s">
        <v>2055</v>
      </c>
      <c r="D131" s="21" t="s">
        <v>2056</v>
      </c>
      <c r="E131" s="92" t="s">
        <v>745</v>
      </c>
      <c r="F131" s="22" t="s">
        <v>2057</v>
      </c>
      <c r="G131" s="29" t="s">
        <v>2058</v>
      </c>
      <c r="H131" s="43"/>
      <c r="I131" s="44">
        <v>13.99</v>
      </c>
      <c r="J131" s="26">
        <v>2</v>
      </c>
      <c r="K131" s="45">
        <v>11.5</v>
      </c>
      <c r="L131" s="45">
        <v>2.14</v>
      </c>
      <c r="M131" s="27">
        <v>12</v>
      </c>
      <c r="N131" s="29">
        <v>0</v>
      </c>
      <c r="O131" s="46" t="s">
        <v>39</v>
      </c>
      <c r="P131" s="46" t="s">
        <v>39</v>
      </c>
      <c r="Q131" s="46" t="s">
        <v>39</v>
      </c>
      <c r="R131" s="30"/>
      <c r="S131" s="47">
        <v>3.125</v>
      </c>
      <c r="T131" s="32">
        <v>4</v>
      </c>
      <c r="U131" s="48">
        <v>0</v>
      </c>
      <c r="V131" s="159"/>
      <c r="W131" s="28">
        <v>0</v>
      </c>
      <c r="X131" s="28">
        <v>0</v>
      </c>
      <c r="Y131" s="28">
        <v>0.17090277777777782</v>
      </c>
      <c r="Z131" s="128">
        <v>12.5</v>
      </c>
      <c r="AA131" s="85"/>
      <c r="AB131" s="58"/>
      <c r="AC131" s="19"/>
      <c r="AD131" s="19"/>
      <c r="AE131" s="22" t="s">
        <v>2059</v>
      </c>
      <c r="AF131" s="38" t="str">
        <f t="shared" si="8"/>
        <v>16352</v>
      </c>
      <c r="AG131" s="39">
        <v>45691</v>
      </c>
    </row>
    <row r="132" spans="1:33" x14ac:dyDescent="0.35">
      <c r="A132" s="19" t="s">
        <v>158</v>
      </c>
      <c r="B132" s="19" t="s">
        <v>101</v>
      </c>
      <c r="C132" s="92" t="s">
        <v>159</v>
      </c>
      <c r="D132" s="21" t="s">
        <v>1204</v>
      </c>
      <c r="E132" s="92" t="s">
        <v>158</v>
      </c>
      <c r="F132" s="22" t="s">
        <v>1205</v>
      </c>
      <c r="G132" s="23">
        <v>884920166028</v>
      </c>
      <c r="H132" s="19"/>
      <c r="I132" s="68">
        <v>0.55000000000000004</v>
      </c>
      <c r="J132" s="26">
        <v>26</v>
      </c>
      <c r="K132" s="27">
        <v>1.5</v>
      </c>
      <c r="L132" s="28">
        <v>1.5</v>
      </c>
      <c r="M132" s="28">
        <v>4</v>
      </c>
      <c r="N132" s="29">
        <v>6</v>
      </c>
      <c r="O132" s="28">
        <v>3</v>
      </c>
      <c r="P132" s="28">
        <v>4.5</v>
      </c>
      <c r="Q132" s="28">
        <v>4</v>
      </c>
      <c r="R132" s="45"/>
      <c r="S132" s="31">
        <f t="shared" ref="S132:S154" si="9">IFERROR(($Z132/$T132),0)</f>
        <v>0.15000000000000002</v>
      </c>
      <c r="T132" s="32" t="s">
        <v>162</v>
      </c>
      <c r="U132" s="32">
        <v>9</v>
      </c>
      <c r="V132" s="32">
        <v>9</v>
      </c>
      <c r="W132" s="32">
        <v>4.75</v>
      </c>
      <c r="X132" s="33">
        <f t="shared" ref="X132:X154" si="10">IFERROR(($U132*$V132*$W132)/1728,0)</f>
        <v>0.22265625</v>
      </c>
      <c r="Y132" s="33">
        <f t="shared" ref="Y132:Y154" si="11">IFERROR(($K132*$L132*$M132)/1728,0)</f>
        <v>5.208333333333333E-3</v>
      </c>
      <c r="Z132" s="34">
        <v>5.4</v>
      </c>
      <c r="AA132" s="35"/>
      <c r="AB132" s="54"/>
      <c r="AC132" s="19"/>
      <c r="AD132" s="19"/>
      <c r="AE132" s="37" t="s">
        <v>40</v>
      </c>
      <c r="AF132" s="38" t="str">
        <f t="shared" si="8"/>
        <v>16602</v>
      </c>
      <c r="AG132" s="39">
        <v>45691</v>
      </c>
    </row>
    <row r="133" spans="1:33" x14ac:dyDescent="0.35">
      <c r="A133" s="19" t="s">
        <v>158</v>
      </c>
      <c r="B133" s="19" t="s">
        <v>101</v>
      </c>
      <c r="C133" s="92" t="s">
        <v>159</v>
      </c>
      <c r="D133" s="21" t="s">
        <v>1194</v>
      </c>
      <c r="E133" s="92" t="s">
        <v>158</v>
      </c>
      <c r="F133" s="22" t="s">
        <v>1195</v>
      </c>
      <c r="G133" s="23">
        <v>884920166059</v>
      </c>
      <c r="H133" s="19"/>
      <c r="I133" s="68">
        <v>0.55000000000000004</v>
      </c>
      <c r="J133" s="26">
        <v>20</v>
      </c>
      <c r="K133" s="27">
        <v>1.5</v>
      </c>
      <c r="L133" s="28">
        <v>1.5</v>
      </c>
      <c r="M133" s="28">
        <v>4</v>
      </c>
      <c r="N133" s="29">
        <v>6</v>
      </c>
      <c r="O133" s="28">
        <v>3</v>
      </c>
      <c r="P133" s="28">
        <v>4.5</v>
      </c>
      <c r="Q133" s="28">
        <v>4</v>
      </c>
      <c r="R133" s="45"/>
      <c r="S133" s="31">
        <f t="shared" si="9"/>
        <v>0.15000000000000002</v>
      </c>
      <c r="T133" s="32" t="s">
        <v>162</v>
      </c>
      <c r="U133" s="32">
        <v>9</v>
      </c>
      <c r="V133" s="32">
        <v>9</v>
      </c>
      <c r="W133" s="32">
        <v>4.75</v>
      </c>
      <c r="X133" s="33">
        <f t="shared" si="10"/>
        <v>0.22265625</v>
      </c>
      <c r="Y133" s="33">
        <f t="shared" si="11"/>
        <v>5.208333333333333E-3</v>
      </c>
      <c r="Z133" s="34">
        <v>5.4</v>
      </c>
      <c r="AA133" s="35"/>
      <c r="AB133" s="67"/>
      <c r="AC133" s="19"/>
      <c r="AD133" s="19"/>
      <c r="AE133" s="37" t="s">
        <v>40</v>
      </c>
      <c r="AF133" s="38" t="str">
        <f t="shared" si="8"/>
        <v>16605</v>
      </c>
      <c r="AG133" s="39">
        <v>45691</v>
      </c>
    </row>
    <row r="134" spans="1:33" x14ac:dyDescent="0.35">
      <c r="A134" s="19" t="s">
        <v>158</v>
      </c>
      <c r="B134" s="19" t="s">
        <v>101</v>
      </c>
      <c r="C134" s="92" t="s">
        <v>159</v>
      </c>
      <c r="D134" s="21" t="s">
        <v>1182</v>
      </c>
      <c r="E134" s="92" t="s">
        <v>158</v>
      </c>
      <c r="F134" s="22" t="s">
        <v>1183</v>
      </c>
      <c r="G134" s="23">
        <v>884920166080</v>
      </c>
      <c r="H134" s="19"/>
      <c r="I134" s="68">
        <v>0.55000000000000004</v>
      </c>
      <c r="J134" s="26">
        <v>15</v>
      </c>
      <c r="K134" s="27">
        <v>1.5</v>
      </c>
      <c r="L134" s="28">
        <v>1.5</v>
      </c>
      <c r="M134" s="28">
        <v>4</v>
      </c>
      <c r="N134" s="29">
        <v>6</v>
      </c>
      <c r="O134" s="28">
        <v>3</v>
      </c>
      <c r="P134" s="28">
        <v>4.5</v>
      </c>
      <c r="Q134" s="28">
        <v>4</v>
      </c>
      <c r="R134" s="45"/>
      <c r="S134" s="31">
        <f t="shared" si="9"/>
        <v>0.15000000000000002</v>
      </c>
      <c r="T134" s="32" t="s">
        <v>162</v>
      </c>
      <c r="U134" s="32">
        <v>9</v>
      </c>
      <c r="V134" s="32">
        <v>9</v>
      </c>
      <c r="W134" s="32">
        <v>4.75</v>
      </c>
      <c r="X134" s="33">
        <f t="shared" si="10"/>
        <v>0.22265625</v>
      </c>
      <c r="Y134" s="33">
        <f t="shared" si="11"/>
        <v>5.208333333333333E-3</v>
      </c>
      <c r="Z134" s="34">
        <v>5.4</v>
      </c>
      <c r="AA134" s="35"/>
      <c r="AB134" s="67"/>
      <c r="AC134" s="19"/>
      <c r="AD134" s="19"/>
      <c r="AE134" s="37" t="s">
        <v>40</v>
      </c>
      <c r="AF134" s="38" t="str">
        <f t="shared" si="8"/>
        <v>16608</v>
      </c>
      <c r="AG134" s="39">
        <v>45691</v>
      </c>
    </row>
    <row r="135" spans="1:33" x14ac:dyDescent="0.35">
      <c r="A135" s="19" t="s">
        <v>158</v>
      </c>
      <c r="B135" s="19" t="s">
        <v>101</v>
      </c>
      <c r="C135" s="92" t="s">
        <v>159</v>
      </c>
      <c r="D135" s="21" t="s">
        <v>1184</v>
      </c>
      <c r="E135" s="92" t="s">
        <v>158</v>
      </c>
      <c r="F135" s="22" t="s">
        <v>1185</v>
      </c>
      <c r="G135" s="23">
        <v>884920166097</v>
      </c>
      <c r="H135" s="19"/>
      <c r="I135" s="68">
        <v>0.55000000000000004</v>
      </c>
      <c r="J135" s="26">
        <v>14</v>
      </c>
      <c r="K135" s="27">
        <v>1.5</v>
      </c>
      <c r="L135" s="28">
        <v>1.5</v>
      </c>
      <c r="M135" s="28">
        <v>4</v>
      </c>
      <c r="N135" s="29">
        <v>6</v>
      </c>
      <c r="O135" s="28">
        <v>3</v>
      </c>
      <c r="P135" s="28">
        <v>4.5</v>
      </c>
      <c r="Q135" s="28">
        <v>4</v>
      </c>
      <c r="R135" s="45"/>
      <c r="S135" s="31">
        <f t="shared" si="9"/>
        <v>0.15000000000000002</v>
      </c>
      <c r="T135" s="32" t="s">
        <v>162</v>
      </c>
      <c r="U135" s="32">
        <v>9</v>
      </c>
      <c r="V135" s="32">
        <v>9</v>
      </c>
      <c r="W135" s="32">
        <v>4.75</v>
      </c>
      <c r="X135" s="33">
        <f t="shared" si="10"/>
        <v>0.22265625</v>
      </c>
      <c r="Y135" s="33">
        <f t="shared" si="11"/>
        <v>5.208333333333333E-3</v>
      </c>
      <c r="Z135" s="34">
        <v>5.4</v>
      </c>
      <c r="AA135" s="35"/>
      <c r="AB135" s="67"/>
      <c r="AC135" s="19"/>
      <c r="AD135" s="19"/>
      <c r="AE135" s="37" t="s">
        <v>40</v>
      </c>
      <c r="AF135" s="38" t="str">
        <f t="shared" si="8"/>
        <v>16609</v>
      </c>
      <c r="AG135" s="39">
        <v>45691</v>
      </c>
    </row>
    <row r="136" spans="1:33" x14ac:dyDescent="0.35">
      <c r="A136" s="19" t="s">
        <v>158</v>
      </c>
      <c r="B136" s="19" t="s">
        <v>101</v>
      </c>
      <c r="C136" s="92" t="s">
        <v>159</v>
      </c>
      <c r="D136" s="21" t="s">
        <v>1190</v>
      </c>
      <c r="E136" s="92" t="s">
        <v>158</v>
      </c>
      <c r="F136" s="22" t="s">
        <v>1191</v>
      </c>
      <c r="G136" s="23">
        <v>884920166103</v>
      </c>
      <c r="H136" s="19"/>
      <c r="I136" s="68">
        <v>0.55000000000000004</v>
      </c>
      <c r="J136" s="26">
        <v>21</v>
      </c>
      <c r="K136" s="27">
        <v>1.5</v>
      </c>
      <c r="L136" s="28">
        <v>1.5</v>
      </c>
      <c r="M136" s="28">
        <v>4</v>
      </c>
      <c r="N136" s="29">
        <v>6</v>
      </c>
      <c r="O136" s="28">
        <v>3</v>
      </c>
      <c r="P136" s="28">
        <v>4.5</v>
      </c>
      <c r="Q136" s="28">
        <v>4</v>
      </c>
      <c r="R136" s="45"/>
      <c r="S136" s="31">
        <f t="shared" si="9"/>
        <v>0.15000000000000002</v>
      </c>
      <c r="T136" s="32" t="s">
        <v>162</v>
      </c>
      <c r="U136" s="32">
        <v>9</v>
      </c>
      <c r="V136" s="32">
        <v>9</v>
      </c>
      <c r="W136" s="32">
        <v>4.75</v>
      </c>
      <c r="X136" s="33">
        <f t="shared" si="10"/>
        <v>0.22265625</v>
      </c>
      <c r="Y136" s="33">
        <f t="shared" si="11"/>
        <v>5.208333333333333E-3</v>
      </c>
      <c r="Z136" s="34">
        <v>5.4</v>
      </c>
      <c r="AA136" s="35"/>
      <c r="AB136" s="116"/>
      <c r="AC136" s="117"/>
      <c r="AD136" s="117"/>
      <c r="AE136" s="37" t="s">
        <v>40</v>
      </c>
      <c r="AF136" s="38" t="str">
        <f t="shared" si="8"/>
        <v>16610</v>
      </c>
      <c r="AG136" s="39">
        <v>45691</v>
      </c>
    </row>
    <row r="137" spans="1:33" x14ac:dyDescent="0.35">
      <c r="A137" s="19" t="s">
        <v>158</v>
      </c>
      <c r="B137" s="19" t="s">
        <v>101</v>
      </c>
      <c r="C137" s="92" t="s">
        <v>159</v>
      </c>
      <c r="D137" s="21" t="s">
        <v>1180</v>
      </c>
      <c r="E137" s="92" t="s">
        <v>158</v>
      </c>
      <c r="F137" s="22" t="s">
        <v>1181</v>
      </c>
      <c r="G137" s="23">
        <v>884920166110</v>
      </c>
      <c r="H137" s="19"/>
      <c r="I137" s="68">
        <v>0.55000000000000004</v>
      </c>
      <c r="J137" s="26">
        <v>13</v>
      </c>
      <c r="K137" s="27">
        <v>1.5</v>
      </c>
      <c r="L137" s="28">
        <v>1.5</v>
      </c>
      <c r="M137" s="28">
        <v>4</v>
      </c>
      <c r="N137" s="29">
        <v>6</v>
      </c>
      <c r="O137" s="28">
        <v>3</v>
      </c>
      <c r="P137" s="28">
        <v>4.5</v>
      </c>
      <c r="Q137" s="28">
        <v>4</v>
      </c>
      <c r="R137" s="45"/>
      <c r="S137" s="31">
        <f t="shared" si="9"/>
        <v>0.15000000000000002</v>
      </c>
      <c r="T137" s="32" t="s">
        <v>162</v>
      </c>
      <c r="U137" s="32">
        <v>9</v>
      </c>
      <c r="V137" s="32">
        <v>9</v>
      </c>
      <c r="W137" s="32">
        <v>4.75</v>
      </c>
      <c r="X137" s="33">
        <f t="shared" si="10"/>
        <v>0.22265625</v>
      </c>
      <c r="Y137" s="33">
        <f t="shared" si="11"/>
        <v>5.208333333333333E-3</v>
      </c>
      <c r="Z137" s="34">
        <v>5.4</v>
      </c>
      <c r="AA137" s="35"/>
      <c r="AB137" s="67"/>
      <c r="AC137" s="19"/>
      <c r="AD137" s="19"/>
      <c r="AE137" s="37" t="s">
        <v>40</v>
      </c>
      <c r="AF137" s="38" t="str">
        <f t="shared" si="8"/>
        <v>16611</v>
      </c>
      <c r="AG137" s="39">
        <v>45691</v>
      </c>
    </row>
    <row r="138" spans="1:33" x14ac:dyDescent="0.35">
      <c r="A138" s="19" t="s">
        <v>158</v>
      </c>
      <c r="B138" s="19" t="s">
        <v>101</v>
      </c>
      <c r="C138" s="92" t="s">
        <v>159</v>
      </c>
      <c r="D138" s="21" t="s">
        <v>1192</v>
      </c>
      <c r="E138" s="92" t="s">
        <v>158</v>
      </c>
      <c r="F138" s="22" t="s">
        <v>1193</v>
      </c>
      <c r="G138" s="23">
        <v>884920166127</v>
      </c>
      <c r="H138" s="19"/>
      <c r="I138" s="68">
        <v>0.55000000000000004</v>
      </c>
      <c r="J138" s="26">
        <v>18</v>
      </c>
      <c r="K138" s="27">
        <v>1.5</v>
      </c>
      <c r="L138" s="28">
        <v>1.5</v>
      </c>
      <c r="M138" s="28">
        <v>4</v>
      </c>
      <c r="N138" s="29">
        <v>6</v>
      </c>
      <c r="O138" s="28">
        <v>3</v>
      </c>
      <c r="P138" s="28">
        <v>4.5</v>
      </c>
      <c r="Q138" s="28">
        <v>4</v>
      </c>
      <c r="R138" s="45"/>
      <c r="S138" s="31">
        <f t="shared" si="9"/>
        <v>0.15000000000000002</v>
      </c>
      <c r="T138" s="32" t="s">
        <v>162</v>
      </c>
      <c r="U138" s="32">
        <v>9</v>
      </c>
      <c r="V138" s="32">
        <v>9</v>
      </c>
      <c r="W138" s="32">
        <v>4.75</v>
      </c>
      <c r="X138" s="33">
        <f t="shared" si="10"/>
        <v>0.22265625</v>
      </c>
      <c r="Y138" s="33">
        <f t="shared" si="11"/>
        <v>5.208333333333333E-3</v>
      </c>
      <c r="Z138" s="34">
        <v>5.4</v>
      </c>
      <c r="AA138" s="35"/>
      <c r="AB138" s="67"/>
      <c r="AC138" s="19"/>
      <c r="AD138" s="19"/>
      <c r="AE138" s="37" t="s">
        <v>40</v>
      </c>
      <c r="AF138" s="38" t="str">
        <f t="shared" si="8"/>
        <v>16612</v>
      </c>
      <c r="AG138" s="39">
        <v>45691</v>
      </c>
    </row>
    <row r="139" spans="1:33" x14ac:dyDescent="0.35">
      <c r="A139" s="19" t="s">
        <v>158</v>
      </c>
      <c r="B139" s="19" t="s">
        <v>101</v>
      </c>
      <c r="C139" s="92" t="s">
        <v>159</v>
      </c>
      <c r="D139" s="21" t="s">
        <v>1173</v>
      </c>
      <c r="E139" s="92" t="s">
        <v>158</v>
      </c>
      <c r="F139" s="22" t="s">
        <v>1174</v>
      </c>
      <c r="G139" s="23">
        <v>884920166134</v>
      </c>
      <c r="H139" s="19"/>
      <c r="I139" s="68">
        <v>0.55000000000000004</v>
      </c>
      <c r="J139" s="26">
        <v>5</v>
      </c>
      <c r="K139" s="27">
        <v>1.5</v>
      </c>
      <c r="L139" s="28">
        <v>1.5</v>
      </c>
      <c r="M139" s="28">
        <v>4</v>
      </c>
      <c r="N139" s="29">
        <v>6</v>
      </c>
      <c r="O139" s="28">
        <v>3</v>
      </c>
      <c r="P139" s="28">
        <v>4.5</v>
      </c>
      <c r="Q139" s="28">
        <v>4</v>
      </c>
      <c r="R139" s="45"/>
      <c r="S139" s="31">
        <f t="shared" si="9"/>
        <v>0.15000000000000002</v>
      </c>
      <c r="T139" s="32" t="s">
        <v>162</v>
      </c>
      <c r="U139" s="32">
        <v>9</v>
      </c>
      <c r="V139" s="32">
        <v>9</v>
      </c>
      <c r="W139" s="32">
        <v>4.75</v>
      </c>
      <c r="X139" s="33">
        <f t="shared" si="10"/>
        <v>0.22265625</v>
      </c>
      <c r="Y139" s="33">
        <f t="shared" si="11"/>
        <v>5.208333333333333E-3</v>
      </c>
      <c r="Z139" s="34">
        <v>5.4</v>
      </c>
      <c r="AA139" s="35"/>
      <c r="AB139" s="54"/>
      <c r="AC139" s="19"/>
      <c r="AD139" s="19"/>
      <c r="AE139" s="37" t="s">
        <v>40</v>
      </c>
      <c r="AF139" s="38" t="str">
        <f t="shared" si="8"/>
        <v>16613</v>
      </c>
      <c r="AG139" s="39">
        <v>45691</v>
      </c>
    </row>
    <row r="140" spans="1:33" x14ac:dyDescent="0.35">
      <c r="A140" s="19" t="s">
        <v>158</v>
      </c>
      <c r="B140" s="19" t="s">
        <v>101</v>
      </c>
      <c r="C140" s="92" t="s">
        <v>159</v>
      </c>
      <c r="D140" s="21" t="s">
        <v>160</v>
      </c>
      <c r="E140" s="92" t="s">
        <v>158</v>
      </c>
      <c r="F140" s="22" t="s">
        <v>161</v>
      </c>
      <c r="G140" s="23">
        <v>884920166141</v>
      </c>
      <c r="H140" s="19"/>
      <c r="I140" s="68">
        <v>0.55000000000000004</v>
      </c>
      <c r="J140" s="26">
        <v>4</v>
      </c>
      <c r="K140" s="27">
        <v>1.5</v>
      </c>
      <c r="L140" s="28">
        <v>1.5</v>
      </c>
      <c r="M140" s="28">
        <v>4</v>
      </c>
      <c r="N140" s="29">
        <v>6</v>
      </c>
      <c r="O140" s="28">
        <v>3</v>
      </c>
      <c r="P140" s="28">
        <v>4.5</v>
      </c>
      <c r="Q140" s="28">
        <v>4</v>
      </c>
      <c r="R140" s="45"/>
      <c r="S140" s="31">
        <f t="shared" si="9"/>
        <v>0.15000000000000002</v>
      </c>
      <c r="T140" s="32" t="s">
        <v>162</v>
      </c>
      <c r="U140" s="32">
        <v>9</v>
      </c>
      <c r="V140" s="32">
        <v>9</v>
      </c>
      <c r="W140" s="32">
        <v>4.75</v>
      </c>
      <c r="X140" s="33">
        <f t="shared" si="10"/>
        <v>0.22265625</v>
      </c>
      <c r="Y140" s="33">
        <f t="shared" si="11"/>
        <v>5.208333333333333E-3</v>
      </c>
      <c r="Z140" s="34">
        <v>5.4</v>
      </c>
      <c r="AA140" s="35"/>
      <c r="AB140" s="36"/>
      <c r="AC140" s="19"/>
      <c r="AD140" s="19"/>
      <c r="AE140" s="37" t="s">
        <v>40</v>
      </c>
      <c r="AF140" s="38" t="str">
        <f t="shared" si="8"/>
        <v>16614</v>
      </c>
      <c r="AG140" s="39">
        <v>45691</v>
      </c>
    </row>
    <row r="141" spans="1:33" x14ac:dyDescent="0.35">
      <c r="A141" s="19" t="s">
        <v>158</v>
      </c>
      <c r="B141" s="19" t="s">
        <v>101</v>
      </c>
      <c r="C141" s="92" t="s">
        <v>159</v>
      </c>
      <c r="D141" s="21" t="s">
        <v>1175</v>
      </c>
      <c r="E141" s="92" t="s">
        <v>158</v>
      </c>
      <c r="F141" s="22" t="s">
        <v>1176</v>
      </c>
      <c r="G141" s="23">
        <v>884920166158</v>
      </c>
      <c r="H141" s="19"/>
      <c r="I141" s="68">
        <v>0.55000000000000004</v>
      </c>
      <c r="J141" s="26">
        <v>9</v>
      </c>
      <c r="K141" s="27">
        <v>1.5</v>
      </c>
      <c r="L141" s="28">
        <v>1.5</v>
      </c>
      <c r="M141" s="28">
        <v>4</v>
      </c>
      <c r="N141" s="29">
        <v>6</v>
      </c>
      <c r="O141" s="28">
        <v>3</v>
      </c>
      <c r="P141" s="28">
        <v>4.5</v>
      </c>
      <c r="Q141" s="28">
        <v>4</v>
      </c>
      <c r="R141" s="45"/>
      <c r="S141" s="31">
        <f t="shared" si="9"/>
        <v>0.15000000000000002</v>
      </c>
      <c r="T141" s="32" t="s">
        <v>162</v>
      </c>
      <c r="U141" s="32">
        <v>9</v>
      </c>
      <c r="V141" s="32">
        <v>9</v>
      </c>
      <c r="W141" s="32">
        <v>4.75</v>
      </c>
      <c r="X141" s="33">
        <f t="shared" si="10"/>
        <v>0.22265625</v>
      </c>
      <c r="Y141" s="33">
        <f t="shared" si="11"/>
        <v>5.208333333333333E-3</v>
      </c>
      <c r="Z141" s="34">
        <v>5.4</v>
      </c>
      <c r="AA141" s="35"/>
      <c r="AB141" s="67"/>
      <c r="AC141" s="19"/>
      <c r="AD141" s="19"/>
      <c r="AE141" s="37" t="s">
        <v>40</v>
      </c>
      <c r="AF141" s="38" t="str">
        <f t="shared" si="8"/>
        <v>16615</v>
      </c>
      <c r="AG141" s="39">
        <v>45691</v>
      </c>
    </row>
    <row r="142" spans="1:33" x14ac:dyDescent="0.35">
      <c r="A142" s="19" t="s">
        <v>158</v>
      </c>
      <c r="B142" s="19" t="s">
        <v>101</v>
      </c>
      <c r="C142" s="92" t="s">
        <v>159</v>
      </c>
      <c r="D142" s="21" t="s">
        <v>1200</v>
      </c>
      <c r="E142" s="92" t="s">
        <v>158</v>
      </c>
      <c r="F142" s="22" t="s">
        <v>1201</v>
      </c>
      <c r="G142" s="23">
        <v>884920166165</v>
      </c>
      <c r="H142" s="19"/>
      <c r="I142" s="68">
        <v>0.55000000000000004</v>
      </c>
      <c r="J142" s="26">
        <v>23</v>
      </c>
      <c r="K142" s="27">
        <v>1.5</v>
      </c>
      <c r="L142" s="28">
        <v>1.5</v>
      </c>
      <c r="M142" s="28">
        <v>4</v>
      </c>
      <c r="N142" s="29">
        <v>6</v>
      </c>
      <c r="O142" s="28">
        <v>3</v>
      </c>
      <c r="P142" s="28">
        <v>4.5</v>
      </c>
      <c r="Q142" s="28">
        <v>4</v>
      </c>
      <c r="R142" s="45"/>
      <c r="S142" s="31">
        <f t="shared" si="9"/>
        <v>0.15000000000000002</v>
      </c>
      <c r="T142" s="32" t="s">
        <v>162</v>
      </c>
      <c r="U142" s="32">
        <v>9</v>
      </c>
      <c r="V142" s="32">
        <v>9</v>
      </c>
      <c r="W142" s="32">
        <v>4.75</v>
      </c>
      <c r="X142" s="33">
        <f t="shared" si="10"/>
        <v>0.22265625</v>
      </c>
      <c r="Y142" s="33">
        <f t="shared" si="11"/>
        <v>5.208333333333333E-3</v>
      </c>
      <c r="Z142" s="34">
        <v>5.4</v>
      </c>
      <c r="AA142" s="35"/>
      <c r="AB142" s="67"/>
      <c r="AC142" s="19"/>
      <c r="AD142" s="19"/>
      <c r="AE142" s="37" t="s">
        <v>40</v>
      </c>
      <c r="AF142" s="38" t="str">
        <f t="shared" si="8"/>
        <v>16616</v>
      </c>
      <c r="AG142" s="39">
        <v>45691</v>
      </c>
    </row>
    <row r="143" spans="1:33" x14ac:dyDescent="0.35">
      <c r="A143" s="19" t="s">
        <v>158</v>
      </c>
      <c r="B143" s="19" t="s">
        <v>101</v>
      </c>
      <c r="C143" s="92" t="s">
        <v>159</v>
      </c>
      <c r="D143" s="21" t="s">
        <v>1196</v>
      </c>
      <c r="E143" s="92" t="s">
        <v>158</v>
      </c>
      <c r="F143" s="22" t="s">
        <v>1197</v>
      </c>
      <c r="G143" s="23">
        <v>884920166172</v>
      </c>
      <c r="H143" s="19"/>
      <c r="I143" s="68">
        <v>0.55000000000000004</v>
      </c>
      <c r="J143" s="26">
        <v>22</v>
      </c>
      <c r="K143" s="27">
        <v>1.5</v>
      </c>
      <c r="L143" s="28">
        <v>1.5</v>
      </c>
      <c r="M143" s="28">
        <v>4</v>
      </c>
      <c r="N143" s="29">
        <v>6</v>
      </c>
      <c r="O143" s="28">
        <v>3</v>
      </c>
      <c r="P143" s="28">
        <v>4.5</v>
      </c>
      <c r="Q143" s="28">
        <v>4</v>
      </c>
      <c r="R143" s="45"/>
      <c r="S143" s="31">
        <f t="shared" si="9"/>
        <v>0.15000000000000002</v>
      </c>
      <c r="T143" s="32" t="s">
        <v>162</v>
      </c>
      <c r="U143" s="32">
        <v>9</v>
      </c>
      <c r="V143" s="32">
        <v>9</v>
      </c>
      <c r="W143" s="32">
        <v>4.75</v>
      </c>
      <c r="X143" s="33">
        <f t="shared" si="10"/>
        <v>0.22265625</v>
      </c>
      <c r="Y143" s="33">
        <f t="shared" si="11"/>
        <v>5.208333333333333E-3</v>
      </c>
      <c r="Z143" s="34">
        <v>5.4</v>
      </c>
      <c r="AA143" s="35"/>
      <c r="AB143" s="133"/>
      <c r="AC143" s="19"/>
      <c r="AD143" s="19"/>
      <c r="AE143" s="37" t="s">
        <v>40</v>
      </c>
      <c r="AF143" s="38" t="str">
        <f t="shared" si="8"/>
        <v>16617</v>
      </c>
      <c r="AG143" s="39">
        <v>45691</v>
      </c>
    </row>
    <row r="144" spans="1:33" x14ac:dyDescent="0.35">
      <c r="A144" s="19" t="s">
        <v>158</v>
      </c>
      <c r="B144" s="19" t="s">
        <v>47</v>
      </c>
      <c r="C144" s="92" t="s">
        <v>572</v>
      </c>
      <c r="D144" s="21" t="s">
        <v>1217</v>
      </c>
      <c r="E144" s="92" t="s">
        <v>158</v>
      </c>
      <c r="F144" s="22" t="s">
        <v>1218</v>
      </c>
      <c r="G144" s="29">
        <v>884920166219</v>
      </c>
      <c r="H144" s="32"/>
      <c r="I144" s="42">
        <v>1.35</v>
      </c>
      <c r="J144" s="26"/>
      <c r="K144" s="27">
        <v>2.75</v>
      </c>
      <c r="L144" s="28">
        <v>2.75</v>
      </c>
      <c r="M144" s="28">
        <v>7.5</v>
      </c>
      <c r="N144" s="29">
        <v>0</v>
      </c>
      <c r="O144" s="28" t="s">
        <v>39</v>
      </c>
      <c r="P144" s="28" t="s">
        <v>39</v>
      </c>
      <c r="Q144" s="28" t="s">
        <v>39</v>
      </c>
      <c r="R144" s="28"/>
      <c r="S144" s="47">
        <f t="shared" si="9"/>
        <v>1.125</v>
      </c>
      <c r="T144" s="32" t="s">
        <v>53</v>
      </c>
      <c r="U144" s="32">
        <v>6</v>
      </c>
      <c r="V144" s="32">
        <v>8.5</v>
      </c>
      <c r="W144" s="32">
        <v>8</v>
      </c>
      <c r="X144" s="28">
        <f t="shared" si="10"/>
        <v>0.2361111111111111</v>
      </c>
      <c r="Y144" s="28">
        <f t="shared" si="11"/>
        <v>3.2823350694444448E-2</v>
      </c>
      <c r="Z144" s="49" t="s">
        <v>575</v>
      </c>
      <c r="AA144" s="29"/>
      <c r="AB144" s="36"/>
      <c r="AC144" s="19"/>
      <c r="AD144" s="19"/>
      <c r="AE144" s="37" t="s">
        <v>40</v>
      </c>
      <c r="AF144" s="38" t="str">
        <f t="shared" si="8"/>
        <v>16621</v>
      </c>
      <c r="AG144" s="39">
        <v>45691</v>
      </c>
    </row>
    <row r="145" spans="1:33" x14ac:dyDescent="0.35">
      <c r="A145" s="19" t="s">
        <v>158</v>
      </c>
      <c r="B145" s="19" t="s">
        <v>47</v>
      </c>
      <c r="C145" s="92" t="s">
        <v>572</v>
      </c>
      <c r="D145" s="21" t="s">
        <v>573</v>
      </c>
      <c r="E145" s="92" t="s">
        <v>158</v>
      </c>
      <c r="F145" s="22" t="s">
        <v>574</v>
      </c>
      <c r="G145" s="29">
        <v>884920166264</v>
      </c>
      <c r="H145" s="32"/>
      <c r="I145" s="42">
        <v>1.35</v>
      </c>
      <c r="J145" s="26"/>
      <c r="K145" s="27">
        <v>2.75</v>
      </c>
      <c r="L145" s="28">
        <v>2.75</v>
      </c>
      <c r="M145" s="28">
        <v>7.5</v>
      </c>
      <c r="N145" s="29">
        <v>0</v>
      </c>
      <c r="O145" s="28" t="s">
        <v>39</v>
      </c>
      <c r="P145" s="28" t="s">
        <v>39</v>
      </c>
      <c r="Q145" s="28" t="s">
        <v>39</v>
      </c>
      <c r="R145" s="28"/>
      <c r="S145" s="47">
        <f t="shared" si="9"/>
        <v>1.125</v>
      </c>
      <c r="T145" s="32" t="s">
        <v>53</v>
      </c>
      <c r="U145" s="32">
        <v>6</v>
      </c>
      <c r="V145" s="32">
        <v>8.5</v>
      </c>
      <c r="W145" s="32">
        <v>8</v>
      </c>
      <c r="X145" s="28">
        <f t="shared" si="10"/>
        <v>0.2361111111111111</v>
      </c>
      <c r="Y145" s="28">
        <f t="shared" si="11"/>
        <v>3.2823350694444448E-2</v>
      </c>
      <c r="Z145" s="49" t="s">
        <v>575</v>
      </c>
      <c r="AA145" s="29"/>
      <c r="AB145" s="54"/>
      <c r="AC145" s="19"/>
      <c r="AD145" s="19"/>
      <c r="AE145" s="37" t="s">
        <v>40</v>
      </c>
      <c r="AF145" s="38" t="str">
        <f t="shared" si="8"/>
        <v>16626</v>
      </c>
      <c r="AG145" s="39">
        <v>45691</v>
      </c>
    </row>
    <row r="146" spans="1:33" x14ac:dyDescent="0.35">
      <c r="A146" s="19" t="s">
        <v>158</v>
      </c>
      <c r="B146" s="19" t="s">
        <v>101</v>
      </c>
      <c r="C146" s="92" t="s">
        <v>1160</v>
      </c>
      <c r="D146" s="21" t="s">
        <v>1161</v>
      </c>
      <c r="E146" s="92" t="s">
        <v>158</v>
      </c>
      <c r="F146" s="22" t="s">
        <v>1162</v>
      </c>
      <c r="G146" s="29">
        <v>884920166585</v>
      </c>
      <c r="H146" s="32"/>
      <c r="I146" s="42">
        <v>7.99</v>
      </c>
      <c r="J146" s="26"/>
      <c r="K146" s="27">
        <v>11.25</v>
      </c>
      <c r="L146" s="28">
        <v>1.5</v>
      </c>
      <c r="M146" s="28">
        <v>9.625</v>
      </c>
      <c r="N146" s="29">
        <v>0</v>
      </c>
      <c r="O146" s="28" t="s">
        <v>39</v>
      </c>
      <c r="P146" s="28" t="s">
        <v>39</v>
      </c>
      <c r="Q146" s="28" t="s">
        <v>39</v>
      </c>
      <c r="R146" s="30"/>
      <c r="S146" s="47">
        <f t="shared" si="9"/>
        <v>1.5833333333333333</v>
      </c>
      <c r="T146" s="32" t="s">
        <v>53</v>
      </c>
      <c r="U146" s="32">
        <v>10</v>
      </c>
      <c r="V146" s="32">
        <v>10</v>
      </c>
      <c r="W146" s="32">
        <v>11.625</v>
      </c>
      <c r="X146" s="28">
        <f t="shared" si="10"/>
        <v>0.67274305555555558</v>
      </c>
      <c r="Y146" s="28">
        <f t="shared" si="11"/>
        <v>9.3994140625E-2</v>
      </c>
      <c r="Z146" s="49" t="s">
        <v>1163</v>
      </c>
      <c r="AA146" s="29"/>
      <c r="AB146" s="36"/>
      <c r="AC146" s="19"/>
      <c r="AD146" s="19"/>
      <c r="AE146" s="37" t="s">
        <v>1164</v>
      </c>
      <c r="AF146" s="38" t="str">
        <f t="shared" si="8"/>
        <v>16658</v>
      </c>
      <c r="AG146" s="39">
        <v>45691</v>
      </c>
    </row>
    <row r="147" spans="1:33" x14ac:dyDescent="0.35">
      <c r="A147" s="19" t="s">
        <v>158</v>
      </c>
      <c r="B147" s="19" t="s">
        <v>101</v>
      </c>
      <c r="C147" s="92" t="s">
        <v>1150</v>
      </c>
      <c r="D147" s="21" t="s">
        <v>1206</v>
      </c>
      <c r="E147" s="92" t="s">
        <v>158</v>
      </c>
      <c r="F147" s="22" t="s">
        <v>1207</v>
      </c>
      <c r="G147" s="29">
        <v>884920166615</v>
      </c>
      <c r="H147" s="32"/>
      <c r="I147" s="42">
        <v>1.65</v>
      </c>
      <c r="J147" s="26">
        <v>31</v>
      </c>
      <c r="K147" s="27">
        <v>4.375</v>
      </c>
      <c r="L147" s="28">
        <v>1</v>
      </c>
      <c r="M147" s="28">
        <v>10.375</v>
      </c>
      <c r="N147" s="29">
        <v>0</v>
      </c>
      <c r="O147" s="28" t="s">
        <v>39</v>
      </c>
      <c r="P147" s="28" t="s">
        <v>39</v>
      </c>
      <c r="Q147" s="28" t="s">
        <v>39</v>
      </c>
      <c r="R147" s="28"/>
      <c r="S147" s="47">
        <f t="shared" si="9"/>
        <v>0.375</v>
      </c>
      <c r="T147" s="32" t="s">
        <v>53</v>
      </c>
      <c r="U147" s="32">
        <v>4.75</v>
      </c>
      <c r="V147" s="32">
        <v>6.5</v>
      </c>
      <c r="W147" s="32">
        <v>11.375</v>
      </c>
      <c r="X147" s="28">
        <f t="shared" si="10"/>
        <v>0.20324254918981483</v>
      </c>
      <c r="Y147" s="28">
        <f t="shared" si="11"/>
        <v>2.6267722800925927E-2</v>
      </c>
      <c r="Z147" s="49" t="s">
        <v>1153</v>
      </c>
      <c r="AA147" s="29"/>
      <c r="AB147" s="36"/>
      <c r="AC147" s="19"/>
      <c r="AD147" s="19"/>
      <c r="AE147" s="37" t="s">
        <v>1208</v>
      </c>
      <c r="AF147" s="38" t="str">
        <f t="shared" si="8"/>
        <v>16661</v>
      </c>
      <c r="AG147" s="39">
        <v>45691</v>
      </c>
    </row>
    <row r="148" spans="1:33" x14ac:dyDescent="0.35">
      <c r="A148" s="19" t="s">
        <v>158</v>
      </c>
      <c r="B148" s="19" t="s">
        <v>101</v>
      </c>
      <c r="C148" s="92" t="s">
        <v>1150</v>
      </c>
      <c r="D148" s="21" t="s">
        <v>1157</v>
      </c>
      <c r="E148" s="92" t="s">
        <v>158</v>
      </c>
      <c r="F148" s="22" t="s">
        <v>1158</v>
      </c>
      <c r="G148" s="29">
        <v>884920166622</v>
      </c>
      <c r="H148" s="32"/>
      <c r="I148" s="42">
        <v>1.65</v>
      </c>
      <c r="J148" s="26">
        <v>3</v>
      </c>
      <c r="K148" s="27">
        <v>4.375</v>
      </c>
      <c r="L148" s="28">
        <v>1</v>
      </c>
      <c r="M148" s="28">
        <v>10.375</v>
      </c>
      <c r="N148" s="29">
        <v>0</v>
      </c>
      <c r="O148" s="28" t="s">
        <v>39</v>
      </c>
      <c r="P148" s="28" t="s">
        <v>39</v>
      </c>
      <c r="Q148" s="28" t="s">
        <v>39</v>
      </c>
      <c r="R148" s="28"/>
      <c r="S148" s="47">
        <f t="shared" si="9"/>
        <v>0.375</v>
      </c>
      <c r="T148" s="32" t="s">
        <v>53</v>
      </c>
      <c r="U148" s="32">
        <v>4.75</v>
      </c>
      <c r="V148" s="32">
        <v>6.5</v>
      </c>
      <c r="W148" s="32">
        <v>11.375</v>
      </c>
      <c r="X148" s="28">
        <f t="shared" si="10"/>
        <v>0.20324254918981483</v>
      </c>
      <c r="Y148" s="28">
        <f t="shared" si="11"/>
        <v>2.6267722800925927E-2</v>
      </c>
      <c r="Z148" s="49" t="s">
        <v>1153</v>
      </c>
      <c r="AA148" s="29"/>
      <c r="AB148" s="36"/>
      <c r="AC148" s="19"/>
      <c r="AD148" s="19"/>
      <c r="AE148" s="37" t="s">
        <v>1159</v>
      </c>
      <c r="AF148" s="38" t="str">
        <f t="shared" si="8"/>
        <v>16662</v>
      </c>
      <c r="AG148" s="39">
        <v>45691</v>
      </c>
    </row>
    <row r="149" spans="1:33" x14ac:dyDescent="0.35">
      <c r="A149" s="19" t="s">
        <v>158</v>
      </c>
      <c r="B149" s="19" t="s">
        <v>101</v>
      </c>
      <c r="C149" s="92" t="s">
        <v>1150</v>
      </c>
      <c r="D149" s="21" t="s">
        <v>1151</v>
      </c>
      <c r="E149" s="92" t="s">
        <v>158</v>
      </c>
      <c r="F149" s="22" t="s">
        <v>1152</v>
      </c>
      <c r="G149" s="29">
        <v>884920166639</v>
      </c>
      <c r="H149" s="32"/>
      <c r="I149" s="42">
        <v>1.5</v>
      </c>
      <c r="J149" s="26">
        <v>1</v>
      </c>
      <c r="K149" s="27">
        <v>4.375</v>
      </c>
      <c r="L149" s="28">
        <v>1</v>
      </c>
      <c r="M149" s="28">
        <v>10.375</v>
      </c>
      <c r="N149" s="29">
        <v>0</v>
      </c>
      <c r="O149" s="28" t="s">
        <v>39</v>
      </c>
      <c r="P149" s="28" t="s">
        <v>39</v>
      </c>
      <c r="Q149" s="28" t="s">
        <v>39</v>
      </c>
      <c r="R149" s="28"/>
      <c r="S149" s="47">
        <f t="shared" si="9"/>
        <v>0.375</v>
      </c>
      <c r="T149" s="32" t="s">
        <v>53</v>
      </c>
      <c r="U149" s="32">
        <v>4.75</v>
      </c>
      <c r="V149" s="32">
        <v>6.5</v>
      </c>
      <c r="W149" s="32">
        <v>11.375</v>
      </c>
      <c r="X149" s="28">
        <f t="shared" si="10"/>
        <v>0.20324254918981483</v>
      </c>
      <c r="Y149" s="28">
        <f t="shared" si="11"/>
        <v>2.6267722800925927E-2</v>
      </c>
      <c r="Z149" s="49" t="s">
        <v>1153</v>
      </c>
      <c r="AA149" s="29"/>
      <c r="AB149" s="36"/>
      <c r="AC149" s="19"/>
      <c r="AD149" s="19"/>
      <c r="AE149" s="37" t="s">
        <v>1154</v>
      </c>
      <c r="AF149" s="38" t="str">
        <f t="shared" si="8"/>
        <v>16663</v>
      </c>
      <c r="AG149" s="39">
        <v>45691</v>
      </c>
    </row>
    <row r="150" spans="1:33" x14ac:dyDescent="0.35">
      <c r="A150" s="19" t="s">
        <v>158</v>
      </c>
      <c r="B150" s="19" t="s">
        <v>101</v>
      </c>
      <c r="C150" s="92" t="s">
        <v>1150</v>
      </c>
      <c r="D150" s="21" t="s">
        <v>1155</v>
      </c>
      <c r="E150" s="92" t="s">
        <v>158</v>
      </c>
      <c r="F150" s="22" t="s">
        <v>1156</v>
      </c>
      <c r="G150" s="29">
        <v>884920166660</v>
      </c>
      <c r="H150" s="32"/>
      <c r="I150" s="42">
        <v>1.5</v>
      </c>
      <c r="J150" s="26">
        <v>2</v>
      </c>
      <c r="K150" s="27">
        <v>4.375</v>
      </c>
      <c r="L150" s="28">
        <v>1</v>
      </c>
      <c r="M150" s="28">
        <v>10.375</v>
      </c>
      <c r="N150" s="29">
        <v>0</v>
      </c>
      <c r="O150" s="28" t="s">
        <v>39</v>
      </c>
      <c r="P150" s="28" t="s">
        <v>39</v>
      </c>
      <c r="Q150" s="28" t="s">
        <v>39</v>
      </c>
      <c r="R150" s="28"/>
      <c r="S150" s="31">
        <f t="shared" si="9"/>
        <v>0.375</v>
      </c>
      <c r="T150" s="32" t="s">
        <v>53</v>
      </c>
      <c r="U150" s="32">
        <v>4.75</v>
      </c>
      <c r="V150" s="32">
        <v>6.5</v>
      </c>
      <c r="W150" s="32">
        <v>11.375</v>
      </c>
      <c r="X150" s="33">
        <f t="shared" si="10"/>
        <v>0.20324254918981483</v>
      </c>
      <c r="Y150" s="33">
        <f t="shared" si="11"/>
        <v>2.6267722800925927E-2</v>
      </c>
      <c r="Z150" s="49" t="s">
        <v>1153</v>
      </c>
      <c r="AA150" s="29"/>
      <c r="AB150" s="36"/>
      <c r="AC150" s="19"/>
      <c r="AD150" s="19"/>
      <c r="AE150" s="132" t="s">
        <v>40</v>
      </c>
      <c r="AF150" s="38" t="str">
        <f t="shared" si="8"/>
        <v>16666</v>
      </c>
      <c r="AG150" s="39">
        <v>45691</v>
      </c>
    </row>
    <row r="151" spans="1:33" x14ac:dyDescent="0.35">
      <c r="A151" s="19" t="s">
        <v>158</v>
      </c>
      <c r="B151" s="19" t="s">
        <v>101</v>
      </c>
      <c r="C151" s="92" t="s">
        <v>1165</v>
      </c>
      <c r="D151" s="21" t="s">
        <v>1170</v>
      </c>
      <c r="E151" s="92" t="s">
        <v>158</v>
      </c>
      <c r="F151" s="22" t="s">
        <v>1171</v>
      </c>
      <c r="G151" s="29">
        <v>884920166707</v>
      </c>
      <c r="H151" s="32"/>
      <c r="I151" s="42">
        <v>2.5</v>
      </c>
      <c r="J151" s="26">
        <v>7</v>
      </c>
      <c r="K151" s="27">
        <v>3.25</v>
      </c>
      <c r="L151" s="28">
        <v>1.375</v>
      </c>
      <c r="M151" s="28">
        <v>9.31</v>
      </c>
      <c r="N151" s="29">
        <v>0</v>
      </c>
      <c r="O151" s="28" t="s">
        <v>39</v>
      </c>
      <c r="P151" s="28" t="s">
        <v>39</v>
      </c>
      <c r="Q151" s="28" t="s">
        <v>39</v>
      </c>
      <c r="R151" s="30"/>
      <c r="S151" s="47">
        <f t="shared" si="9"/>
        <v>0.75</v>
      </c>
      <c r="T151" s="32" t="s">
        <v>53</v>
      </c>
      <c r="U151" s="32">
        <v>8.875</v>
      </c>
      <c r="V151" s="32">
        <v>8.875</v>
      </c>
      <c r="W151" s="32">
        <v>4</v>
      </c>
      <c r="X151" s="28">
        <f t="shared" si="10"/>
        <v>0.18232783564814814</v>
      </c>
      <c r="Y151" s="28">
        <f t="shared" si="11"/>
        <v>2.4076425057870374E-2</v>
      </c>
      <c r="Z151" s="49" t="s">
        <v>1168</v>
      </c>
      <c r="AA151" s="29"/>
      <c r="AB151" s="36"/>
      <c r="AC151" s="19"/>
      <c r="AD151" s="19"/>
      <c r="AE151" s="37" t="s">
        <v>1172</v>
      </c>
      <c r="AF151" s="38" t="str">
        <f t="shared" si="8"/>
        <v>16670</v>
      </c>
      <c r="AG151" s="39">
        <v>45691</v>
      </c>
    </row>
    <row r="152" spans="1:33" x14ac:dyDescent="0.35">
      <c r="A152" s="19" t="s">
        <v>158</v>
      </c>
      <c r="B152" s="19" t="s">
        <v>101</v>
      </c>
      <c r="C152" s="92" t="s">
        <v>1165</v>
      </c>
      <c r="D152" s="21" t="s">
        <v>1212</v>
      </c>
      <c r="E152" s="92" t="s">
        <v>158</v>
      </c>
      <c r="F152" s="22" t="s">
        <v>1213</v>
      </c>
      <c r="G152" s="29">
        <v>884920166721</v>
      </c>
      <c r="H152" s="32"/>
      <c r="I152" s="42">
        <v>2.75</v>
      </c>
      <c r="J152" s="26">
        <v>6</v>
      </c>
      <c r="K152" s="27">
        <v>3.25</v>
      </c>
      <c r="L152" s="28">
        <v>1.375</v>
      </c>
      <c r="M152" s="28">
        <v>9.31</v>
      </c>
      <c r="N152" s="29">
        <v>0</v>
      </c>
      <c r="O152" s="28" t="s">
        <v>39</v>
      </c>
      <c r="P152" s="28" t="s">
        <v>39</v>
      </c>
      <c r="Q152" s="28" t="s">
        <v>39</v>
      </c>
      <c r="R152" s="30"/>
      <c r="S152" s="31">
        <f t="shared" si="9"/>
        <v>0.75</v>
      </c>
      <c r="T152" s="32" t="s">
        <v>53</v>
      </c>
      <c r="U152" s="32">
        <v>8.875</v>
      </c>
      <c r="V152" s="32">
        <v>8.875</v>
      </c>
      <c r="W152" s="32">
        <v>4</v>
      </c>
      <c r="X152" s="33">
        <f t="shared" si="10"/>
        <v>0.18232783564814814</v>
      </c>
      <c r="Y152" s="33">
        <f t="shared" si="11"/>
        <v>2.4076425057870374E-2</v>
      </c>
      <c r="Z152" s="49" t="s">
        <v>1168</v>
      </c>
      <c r="AA152" s="29"/>
      <c r="AB152" s="36"/>
      <c r="AC152" s="19"/>
      <c r="AD152" s="19"/>
      <c r="AE152" s="37" t="s">
        <v>40</v>
      </c>
      <c r="AF152" s="38" t="str">
        <f t="shared" si="8"/>
        <v>16672</v>
      </c>
      <c r="AG152" s="39">
        <v>45691</v>
      </c>
    </row>
    <row r="153" spans="1:33" x14ac:dyDescent="0.35">
      <c r="A153" s="19" t="s">
        <v>158</v>
      </c>
      <c r="B153" s="19" t="s">
        <v>101</v>
      </c>
      <c r="C153" s="92" t="s">
        <v>1165</v>
      </c>
      <c r="D153" s="21" t="s">
        <v>1166</v>
      </c>
      <c r="E153" s="92" t="s">
        <v>158</v>
      </c>
      <c r="F153" s="22" t="s">
        <v>1167</v>
      </c>
      <c r="G153" s="29">
        <v>884920166738</v>
      </c>
      <c r="H153" s="32"/>
      <c r="I153" s="42">
        <v>2.75</v>
      </c>
      <c r="J153" s="26">
        <v>8</v>
      </c>
      <c r="K153" s="27">
        <v>3.25</v>
      </c>
      <c r="L153" s="28">
        <v>1.375</v>
      </c>
      <c r="M153" s="28">
        <v>9.31</v>
      </c>
      <c r="N153" s="29">
        <v>0</v>
      </c>
      <c r="O153" s="28" t="s">
        <v>39</v>
      </c>
      <c r="P153" s="28" t="s">
        <v>39</v>
      </c>
      <c r="Q153" s="28" t="s">
        <v>39</v>
      </c>
      <c r="R153" s="30"/>
      <c r="S153" s="47">
        <f t="shared" si="9"/>
        <v>0.75</v>
      </c>
      <c r="T153" s="32" t="s">
        <v>53</v>
      </c>
      <c r="U153" s="32">
        <v>8.875</v>
      </c>
      <c r="V153" s="32">
        <v>8.875</v>
      </c>
      <c r="W153" s="32">
        <v>4</v>
      </c>
      <c r="X153" s="28">
        <f t="shared" si="10"/>
        <v>0.18232783564814814</v>
      </c>
      <c r="Y153" s="28">
        <f t="shared" si="11"/>
        <v>2.4076425057870374E-2</v>
      </c>
      <c r="Z153" s="49" t="s">
        <v>1168</v>
      </c>
      <c r="AA153" s="29"/>
      <c r="AB153" s="36"/>
      <c r="AC153" s="19"/>
      <c r="AD153" s="19"/>
      <c r="AE153" s="37" t="s">
        <v>1169</v>
      </c>
      <c r="AF153" s="38" t="str">
        <f t="shared" si="8"/>
        <v>16673</v>
      </c>
      <c r="AG153" s="39">
        <v>45691</v>
      </c>
    </row>
    <row r="154" spans="1:33" x14ac:dyDescent="0.35">
      <c r="A154" s="19" t="s">
        <v>158</v>
      </c>
      <c r="B154" s="19" t="s">
        <v>101</v>
      </c>
      <c r="C154" s="92" t="s">
        <v>1165</v>
      </c>
      <c r="D154" s="21" t="s">
        <v>1177</v>
      </c>
      <c r="E154" s="92" t="s">
        <v>158</v>
      </c>
      <c r="F154" s="22" t="s">
        <v>1178</v>
      </c>
      <c r="G154" s="29">
        <v>884920166745</v>
      </c>
      <c r="H154" s="32"/>
      <c r="I154" s="42">
        <v>2.75</v>
      </c>
      <c r="J154" s="26">
        <v>11</v>
      </c>
      <c r="K154" s="27">
        <v>3.25</v>
      </c>
      <c r="L154" s="28">
        <v>1.375</v>
      </c>
      <c r="M154" s="28">
        <v>9.31</v>
      </c>
      <c r="N154" s="29">
        <v>0</v>
      </c>
      <c r="O154" s="28" t="s">
        <v>39</v>
      </c>
      <c r="P154" s="28" t="s">
        <v>39</v>
      </c>
      <c r="Q154" s="28" t="s">
        <v>39</v>
      </c>
      <c r="R154" s="30"/>
      <c r="S154" s="47">
        <f t="shared" si="9"/>
        <v>0.75</v>
      </c>
      <c r="T154" s="32" t="s">
        <v>53</v>
      </c>
      <c r="U154" s="32">
        <v>8.875</v>
      </c>
      <c r="V154" s="32">
        <v>8.875</v>
      </c>
      <c r="W154" s="32">
        <v>4</v>
      </c>
      <c r="X154" s="28">
        <f t="shared" si="10"/>
        <v>0.18232783564814814</v>
      </c>
      <c r="Y154" s="28">
        <f t="shared" si="11"/>
        <v>2.4076425057870374E-2</v>
      </c>
      <c r="Z154" s="49" t="s">
        <v>1168</v>
      </c>
      <c r="AA154" s="29"/>
      <c r="AB154" s="36"/>
      <c r="AC154" s="19"/>
      <c r="AD154" s="19"/>
      <c r="AE154" s="37" t="s">
        <v>1179</v>
      </c>
      <c r="AF154" s="38" t="str">
        <f t="shared" si="8"/>
        <v>16674</v>
      </c>
      <c r="AG154" s="39">
        <v>45691</v>
      </c>
    </row>
    <row r="155" spans="1:33" x14ac:dyDescent="0.35">
      <c r="A155" s="19" t="s">
        <v>46</v>
      </c>
      <c r="B155" s="19" t="s">
        <v>101</v>
      </c>
      <c r="C155" s="92" t="s">
        <v>331</v>
      </c>
      <c r="D155" s="21" t="s">
        <v>332</v>
      </c>
      <c r="E155" s="92" t="s">
        <v>50</v>
      </c>
      <c r="F155" s="22" t="s">
        <v>333</v>
      </c>
      <c r="G155" s="29">
        <v>884920167261</v>
      </c>
      <c r="H155" s="43"/>
      <c r="I155" s="44">
        <v>1.35</v>
      </c>
      <c r="J155" s="26">
        <v>10</v>
      </c>
      <c r="K155" s="45">
        <v>4.375</v>
      </c>
      <c r="L155" s="45">
        <v>1</v>
      </c>
      <c r="M155" s="45">
        <v>10.375</v>
      </c>
      <c r="N155" s="29">
        <v>0</v>
      </c>
      <c r="O155" s="46" t="s">
        <v>39</v>
      </c>
      <c r="P155" s="46" t="s">
        <v>39</v>
      </c>
      <c r="Q155" s="46" t="s">
        <v>39</v>
      </c>
      <c r="R155" s="30"/>
      <c r="S155" s="31">
        <v>0.375</v>
      </c>
      <c r="T155" s="32">
        <v>6</v>
      </c>
      <c r="U155" s="48">
        <v>5.25</v>
      </c>
      <c r="V155" s="48">
        <v>6.75</v>
      </c>
      <c r="W155" s="28">
        <v>11.317500000000001</v>
      </c>
      <c r="X155" s="33">
        <v>0.23209716796874999</v>
      </c>
      <c r="Y155" s="33">
        <v>2.6267722800925927E-2</v>
      </c>
      <c r="Z155" s="49">
        <v>2.25</v>
      </c>
      <c r="AA155" s="29"/>
      <c r="AB155" s="30"/>
      <c r="AC155" s="19"/>
      <c r="AD155" s="19"/>
      <c r="AE155" s="37" t="s">
        <v>40</v>
      </c>
      <c r="AF155" s="38" t="str">
        <f t="shared" si="8"/>
        <v>16726</v>
      </c>
      <c r="AG155" s="39">
        <v>45691</v>
      </c>
    </row>
    <row r="156" spans="1:33" x14ac:dyDescent="0.35">
      <c r="A156" s="19" t="s">
        <v>46</v>
      </c>
      <c r="B156" s="19" t="s">
        <v>101</v>
      </c>
      <c r="C156" s="92" t="s">
        <v>1924</v>
      </c>
      <c r="D156" s="21" t="s">
        <v>1925</v>
      </c>
      <c r="E156" s="92" t="s">
        <v>59</v>
      </c>
      <c r="F156" s="22" t="s">
        <v>1926</v>
      </c>
      <c r="G156" s="61">
        <v>72348167271</v>
      </c>
      <c r="H156" s="43"/>
      <c r="I156" s="44">
        <v>3.19</v>
      </c>
      <c r="J156" s="26">
        <v>29</v>
      </c>
      <c r="K156" s="45">
        <v>3.5</v>
      </c>
      <c r="L156" s="45">
        <v>3.5</v>
      </c>
      <c r="M156" s="28">
        <v>9</v>
      </c>
      <c r="N156" s="29">
        <v>0</v>
      </c>
      <c r="O156" s="46" t="s">
        <v>39</v>
      </c>
      <c r="P156" s="46" t="s">
        <v>39</v>
      </c>
      <c r="Q156" s="46" t="s">
        <v>39</v>
      </c>
      <c r="R156" s="28"/>
      <c r="S156" s="47">
        <v>2.3333333333333335</v>
      </c>
      <c r="T156" s="32" t="s">
        <v>53</v>
      </c>
      <c r="U156" s="48">
        <v>10.25</v>
      </c>
      <c r="V156" s="48">
        <v>7.25</v>
      </c>
      <c r="W156" s="28">
        <v>9.5</v>
      </c>
      <c r="X156" s="28">
        <v>0.40854673032407407</v>
      </c>
      <c r="Y156" s="28">
        <v>6.3802083333333329E-2</v>
      </c>
      <c r="Z156" s="97">
        <v>14</v>
      </c>
      <c r="AA156" s="23"/>
      <c r="AB156" s="19"/>
      <c r="AC156" s="19"/>
      <c r="AD156" s="19"/>
      <c r="AE156" s="92" t="s">
        <v>1927</v>
      </c>
      <c r="AF156" s="38" t="str">
        <f t="shared" si="8"/>
        <v>16727</v>
      </c>
      <c r="AG156" s="39">
        <v>45691</v>
      </c>
    </row>
    <row r="157" spans="1:33" x14ac:dyDescent="0.35">
      <c r="A157" s="19" t="s">
        <v>46</v>
      </c>
      <c r="B157" s="19" t="s">
        <v>101</v>
      </c>
      <c r="C157" s="92" t="s">
        <v>1931</v>
      </c>
      <c r="D157" s="21" t="s">
        <v>1932</v>
      </c>
      <c r="E157" s="92" t="s">
        <v>59</v>
      </c>
      <c r="F157" s="22" t="s">
        <v>1933</v>
      </c>
      <c r="G157" s="61">
        <v>72348167301</v>
      </c>
      <c r="H157" s="43"/>
      <c r="I157" s="44">
        <v>3.19</v>
      </c>
      <c r="J157" s="26">
        <v>35</v>
      </c>
      <c r="K157" s="45">
        <v>3.5</v>
      </c>
      <c r="L157" s="45">
        <v>3.5</v>
      </c>
      <c r="M157" s="28">
        <v>9</v>
      </c>
      <c r="N157" s="29">
        <v>0</v>
      </c>
      <c r="O157" s="46" t="s">
        <v>39</v>
      </c>
      <c r="P157" s="46" t="s">
        <v>39</v>
      </c>
      <c r="Q157" s="46" t="s">
        <v>39</v>
      </c>
      <c r="R157" s="28"/>
      <c r="S157" s="47">
        <v>2.3333333333333335</v>
      </c>
      <c r="T157" s="32" t="s">
        <v>53</v>
      </c>
      <c r="U157" s="48">
        <v>10.25</v>
      </c>
      <c r="V157" s="48">
        <v>7.25</v>
      </c>
      <c r="W157" s="28">
        <v>9.5</v>
      </c>
      <c r="X157" s="28">
        <v>0.40854673032407407</v>
      </c>
      <c r="Y157" s="28">
        <v>6.3802083333333329E-2</v>
      </c>
      <c r="Z157" s="97">
        <v>14</v>
      </c>
      <c r="AA157" s="23"/>
      <c r="AB157" s="19"/>
      <c r="AC157" s="19"/>
      <c r="AD157" s="19"/>
      <c r="AE157" s="92" t="s">
        <v>1934</v>
      </c>
      <c r="AF157" s="38" t="str">
        <f t="shared" si="8"/>
        <v>16730</v>
      </c>
      <c r="AG157" s="39">
        <v>45691</v>
      </c>
    </row>
    <row r="158" spans="1:33" x14ac:dyDescent="0.35">
      <c r="A158" s="19" t="s">
        <v>46</v>
      </c>
      <c r="B158" s="19" t="s">
        <v>101</v>
      </c>
      <c r="C158" s="92" t="s">
        <v>1935</v>
      </c>
      <c r="D158" s="21" t="s">
        <v>1936</v>
      </c>
      <c r="E158" s="92" t="s">
        <v>59</v>
      </c>
      <c r="F158" s="22" t="s">
        <v>1937</v>
      </c>
      <c r="G158" s="61">
        <v>723481672325</v>
      </c>
      <c r="H158" s="43"/>
      <c r="I158" s="44">
        <v>3.19</v>
      </c>
      <c r="J158" s="26">
        <v>33</v>
      </c>
      <c r="K158" s="45">
        <v>3.5</v>
      </c>
      <c r="L158" s="45">
        <v>3.5</v>
      </c>
      <c r="M158" s="28">
        <v>9</v>
      </c>
      <c r="N158" s="29">
        <v>0</v>
      </c>
      <c r="O158" s="46" t="s">
        <v>39</v>
      </c>
      <c r="P158" s="46" t="s">
        <v>39</v>
      </c>
      <c r="Q158" s="46" t="s">
        <v>39</v>
      </c>
      <c r="R158" s="28"/>
      <c r="S158" s="47">
        <v>2.3333333333333335</v>
      </c>
      <c r="T158" s="32" t="s">
        <v>53</v>
      </c>
      <c r="U158" s="48">
        <v>10.25</v>
      </c>
      <c r="V158" s="48">
        <v>7.25</v>
      </c>
      <c r="W158" s="28">
        <v>9.5</v>
      </c>
      <c r="X158" s="28">
        <v>0.40854673032407407</v>
      </c>
      <c r="Y158" s="28">
        <v>6.3802083333333329E-2</v>
      </c>
      <c r="Z158" s="97">
        <v>14</v>
      </c>
      <c r="AA158" s="23"/>
      <c r="AB158" s="19"/>
      <c r="AC158" s="19"/>
      <c r="AD158" s="19"/>
      <c r="AE158" s="92" t="s">
        <v>1938</v>
      </c>
      <c r="AF158" s="38" t="str">
        <f t="shared" si="8"/>
        <v>16732</v>
      </c>
      <c r="AG158" s="39">
        <v>45691</v>
      </c>
    </row>
    <row r="159" spans="1:33" x14ac:dyDescent="0.35">
      <c r="A159" s="19" t="s">
        <v>158</v>
      </c>
      <c r="B159" s="19" t="s">
        <v>101</v>
      </c>
      <c r="C159" s="92" t="s">
        <v>1209</v>
      </c>
      <c r="D159" s="21" t="s">
        <v>1210</v>
      </c>
      <c r="E159" s="92" t="s">
        <v>158</v>
      </c>
      <c r="F159" s="60" t="s">
        <v>1211</v>
      </c>
      <c r="G159" s="61">
        <v>72348167356</v>
      </c>
      <c r="H159" s="43"/>
      <c r="I159" s="44">
        <v>8.99</v>
      </c>
      <c r="J159" s="26">
        <v>19</v>
      </c>
      <c r="K159" s="46" t="s">
        <v>39</v>
      </c>
      <c r="L159" s="46" t="s">
        <v>39</v>
      </c>
      <c r="M159" s="46" t="s">
        <v>39</v>
      </c>
      <c r="N159" s="62">
        <v>0</v>
      </c>
      <c r="O159" s="46" t="s">
        <v>39</v>
      </c>
      <c r="P159" s="46" t="s">
        <v>39</v>
      </c>
      <c r="Q159" s="46" t="s">
        <v>39</v>
      </c>
      <c r="R159" s="43"/>
      <c r="S159" s="31">
        <f t="shared" ref="S159:S185" si="12">IFERROR(($Z159/$T159),0)</f>
        <v>3.25</v>
      </c>
      <c r="T159" s="32">
        <v>1</v>
      </c>
      <c r="U159" s="48">
        <v>6.25</v>
      </c>
      <c r="V159" s="48">
        <v>6.25</v>
      </c>
      <c r="W159" s="28">
        <v>4.25</v>
      </c>
      <c r="X159" s="33">
        <f t="shared" ref="X159:X185" si="13">IFERROR(($U159*$V159*$W159)/1728,0)</f>
        <v>9.6073857060185189E-2</v>
      </c>
      <c r="Y159" s="33">
        <f t="shared" ref="Y159:Y185" si="14">IFERROR(($K159*$L159*$M159)/1728,0)</f>
        <v>0</v>
      </c>
      <c r="Z159" s="48">
        <v>3.25</v>
      </c>
      <c r="AA159" s="63"/>
      <c r="AB159" s="48"/>
      <c r="AC159" s="48"/>
      <c r="AD159" s="48"/>
      <c r="AE159" s="37" t="s">
        <v>40</v>
      </c>
      <c r="AF159" s="38" t="str">
        <f t="shared" si="8"/>
        <v>16735</v>
      </c>
      <c r="AG159" s="39">
        <v>45691</v>
      </c>
    </row>
    <row r="160" spans="1:33" x14ac:dyDescent="0.35">
      <c r="A160" s="19" t="s">
        <v>33</v>
      </c>
      <c r="B160" s="19" t="s">
        <v>41</v>
      </c>
      <c r="C160" s="92" t="s">
        <v>576</v>
      </c>
      <c r="D160" s="21" t="s">
        <v>577</v>
      </c>
      <c r="E160" s="92" t="s">
        <v>41</v>
      </c>
      <c r="F160" s="22" t="s">
        <v>578</v>
      </c>
      <c r="G160" s="71">
        <v>884920171220</v>
      </c>
      <c r="H160" s="58"/>
      <c r="I160" s="42">
        <v>20.99</v>
      </c>
      <c r="J160" s="26">
        <v>21</v>
      </c>
      <c r="K160" s="27">
        <v>14</v>
      </c>
      <c r="L160" s="28">
        <v>3.75</v>
      </c>
      <c r="M160" s="28">
        <v>12</v>
      </c>
      <c r="N160" s="29">
        <v>0</v>
      </c>
      <c r="O160" s="28" t="s">
        <v>39</v>
      </c>
      <c r="P160" s="28" t="s">
        <v>39</v>
      </c>
      <c r="Q160" s="28" t="s">
        <v>39</v>
      </c>
      <c r="R160" s="30"/>
      <c r="S160" s="47">
        <f t="shared" si="12"/>
        <v>2.3650000000000002</v>
      </c>
      <c r="T160" s="58">
        <v>2</v>
      </c>
      <c r="U160" s="32">
        <v>12</v>
      </c>
      <c r="V160" s="32">
        <v>8.25</v>
      </c>
      <c r="W160" s="32">
        <v>15</v>
      </c>
      <c r="X160" s="28">
        <f t="shared" si="13"/>
        <v>0.859375</v>
      </c>
      <c r="Y160" s="28">
        <f t="shared" si="14"/>
        <v>0.36458333333333331</v>
      </c>
      <c r="Z160" s="59">
        <v>4.7300000000000004</v>
      </c>
      <c r="AA160" s="41"/>
      <c r="AB160" s="36"/>
      <c r="AC160" s="19"/>
      <c r="AD160" s="19"/>
      <c r="AE160" s="37" t="s">
        <v>579</v>
      </c>
      <c r="AF160" s="38" t="str">
        <f t="shared" si="8"/>
        <v>17122</v>
      </c>
      <c r="AG160" s="39">
        <v>45691</v>
      </c>
    </row>
    <row r="161" spans="1:33" x14ac:dyDescent="0.35">
      <c r="A161" s="19" t="s">
        <v>33</v>
      </c>
      <c r="B161" s="19" t="s">
        <v>41</v>
      </c>
      <c r="C161" s="92" t="s">
        <v>193</v>
      </c>
      <c r="D161" s="21" t="s">
        <v>1292</v>
      </c>
      <c r="E161" s="92" t="s">
        <v>41</v>
      </c>
      <c r="F161" s="22" t="s">
        <v>1293</v>
      </c>
      <c r="G161" s="71">
        <v>884920171466</v>
      </c>
      <c r="H161" s="138"/>
      <c r="I161" s="42">
        <v>7.99</v>
      </c>
      <c r="J161" s="26">
        <v>32</v>
      </c>
      <c r="K161" s="27">
        <v>12</v>
      </c>
      <c r="L161" s="28">
        <v>2</v>
      </c>
      <c r="M161" s="28">
        <v>11</v>
      </c>
      <c r="N161" s="29">
        <v>0</v>
      </c>
      <c r="O161" s="28" t="s">
        <v>39</v>
      </c>
      <c r="P161" s="28" t="s">
        <v>39</v>
      </c>
      <c r="Q161" s="28" t="s">
        <v>39</v>
      </c>
      <c r="R161" s="30"/>
      <c r="S161" s="47">
        <f t="shared" si="12"/>
        <v>0.6875</v>
      </c>
      <c r="T161" s="58">
        <v>4</v>
      </c>
      <c r="U161" s="32">
        <v>12.63</v>
      </c>
      <c r="V161" s="32">
        <v>8.6300000000000008</v>
      </c>
      <c r="W161" s="32">
        <v>11.75</v>
      </c>
      <c r="X161" s="28">
        <f t="shared" si="13"/>
        <v>0.74115368923611125</v>
      </c>
      <c r="Y161" s="28">
        <f t="shared" si="14"/>
        <v>0.15277777777777779</v>
      </c>
      <c r="Z161" s="59">
        <v>2.75</v>
      </c>
      <c r="AA161" s="41"/>
      <c r="AB161" s="36"/>
      <c r="AC161" s="19"/>
      <c r="AD161" s="19"/>
      <c r="AE161" s="37" t="s">
        <v>1294</v>
      </c>
      <c r="AF161" s="38" t="str">
        <f t="shared" si="8"/>
        <v>17146</v>
      </c>
      <c r="AG161" s="39">
        <v>45691</v>
      </c>
    </row>
    <row r="162" spans="1:33" x14ac:dyDescent="0.35">
      <c r="A162" s="19" t="s">
        <v>33</v>
      </c>
      <c r="B162" s="19" t="s">
        <v>41</v>
      </c>
      <c r="C162" s="92" t="s">
        <v>193</v>
      </c>
      <c r="D162" s="21" t="s">
        <v>1272</v>
      </c>
      <c r="E162" s="92" t="s">
        <v>41</v>
      </c>
      <c r="F162" s="22" t="s">
        <v>1273</v>
      </c>
      <c r="G162" s="80">
        <v>884920173392</v>
      </c>
      <c r="H162" s="64"/>
      <c r="I162" s="42">
        <v>14.99</v>
      </c>
      <c r="J162" s="26"/>
      <c r="K162" s="27">
        <v>14</v>
      </c>
      <c r="L162" s="28">
        <v>3</v>
      </c>
      <c r="M162" s="28">
        <v>12</v>
      </c>
      <c r="N162" s="29">
        <v>0</v>
      </c>
      <c r="O162" s="28" t="s">
        <v>39</v>
      </c>
      <c r="P162" s="28" t="s">
        <v>39</v>
      </c>
      <c r="Q162" s="28" t="s">
        <v>39</v>
      </c>
      <c r="R162" s="30"/>
      <c r="S162" s="47">
        <f t="shared" si="12"/>
        <v>1.875</v>
      </c>
      <c r="T162" s="32">
        <v>2</v>
      </c>
      <c r="U162" s="32">
        <v>14.625</v>
      </c>
      <c r="V162" s="32">
        <v>6.625</v>
      </c>
      <c r="W162" s="32">
        <v>12.75</v>
      </c>
      <c r="X162" s="28">
        <f t="shared" si="13"/>
        <v>0.71490478515625</v>
      </c>
      <c r="Y162" s="28">
        <f t="shared" si="14"/>
        <v>0.29166666666666669</v>
      </c>
      <c r="Z162" s="49">
        <v>3.75</v>
      </c>
      <c r="AA162" s="35"/>
      <c r="AB162" s="79"/>
      <c r="AC162" s="48"/>
      <c r="AD162" s="48"/>
      <c r="AE162" s="37" t="s">
        <v>692</v>
      </c>
      <c r="AF162" s="38" t="str">
        <f t="shared" si="8"/>
        <v>17339</v>
      </c>
      <c r="AG162" s="39">
        <v>45691</v>
      </c>
    </row>
    <row r="163" spans="1:33" x14ac:dyDescent="0.35">
      <c r="A163" s="19" t="s">
        <v>33</v>
      </c>
      <c r="B163" s="19" t="s">
        <v>41</v>
      </c>
      <c r="C163" s="92" t="s">
        <v>193</v>
      </c>
      <c r="D163" s="21" t="s">
        <v>1235</v>
      </c>
      <c r="E163" s="92" t="s">
        <v>41</v>
      </c>
      <c r="F163" s="22" t="s">
        <v>1236</v>
      </c>
      <c r="G163" s="23">
        <v>884920173439</v>
      </c>
      <c r="H163" s="64"/>
      <c r="I163" s="68">
        <v>8.99</v>
      </c>
      <c r="J163" s="26">
        <v>3</v>
      </c>
      <c r="K163" s="27">
        <v>12</v>
      </c>
      <c r="L163" s="28">
        <v>2</v>
      </c>
      <c r="M163" s="28">
        <v>11</v>
      </c>
      <c r="N163" s="29">
        <v>0</v>
      </c>
      <c r="O163" s="28" t="s">
        <v>39</v>
      </c>
      <c r="P163" s="28" t="s">
        <v>39</v>
      </c>
      <c r="Q163" s="28" t="s">
        <v>39</v>
      </c>
      <c r="R163" s="30"/>
      <c r="S163" s="47">
        <f t="shared" si="12"/>
        <v>0</v>
      </c>
      <c r="T163" s="30">
        <v>4</v>
      </c>
      <c r="U163" s="32">
        <v>12.625</v>
      </c>
      <c r="V163" s="32">
        <v>8.625</v>
      </c>
      <c r="W163" s="32">
        <v>11.75</v>
      </c>
      <c r="X163" s="28">
        <f t="shared" si="13"/>
        <v>0.74043104383680558</v>
      </c>
      <c r="Y163" s="28">
        <f t="shared" si="14"/>
        <v>0.15277777777777779</v>
      </c>
      <c r="Z163" s="69"/>
      <c r="AA163" s="35"/>
      <c r="AB163" s="79"/>
      <c r="AC163" s="48"/>
      <c r="AD163" s="48"/>
      <c r="AE163" s="37" t="s">
        <v>1237</v>
      </c>
      <c r="AF163" s="38" t="str">
        <f t="shared" si="8"/>
        <v>17343</v>
      </c>
      <c r="AG163" s="39">
        <v>45691</v>
      </c>
    </row>
    <row r="164" spans="1:33" x14ac:dyDescent="0.35">
      <c r="A164" s="19" t="s">
        <v>33</v>
      </c>
      <c r="B164" s="19" t="s">
        <v>41</v>
      </c>
      <c r="C164" s="92" t="s">
        <v>189</v>
      </c>
      <c r="D164" s="21" t="s">
        <v>190</v>
      </c>
      <c r="E164" s="92" t="s">
        <v>41</v>
      </c>
      <c r="F164" s="22" t="s">
        <v>191</v>
      </c>
      <c r="G164" s="23">
        <v>884920173453</v>
      </c>
      <c r="H164" s="19"/>
      <c r="I164" s="68">
        <v>8.99</v>
      </c>
      <c r="J164" s="26">
        <v>34</v>
      </c>
      <c r="K164" s="27">
        <v>12</v>
      </c>
      <c r="L164" s="28">
        <v>2</v>
      </c>
      <c r="M164" s="28">
        <v>11</v>
      </c>
      <c r="N164" s="29">
        <v>0</v>
      </c>
      <c r="O164" s="28" t="s">
        <v>39</v>
      </c>
      <c r="P164" s="28" t="s">
        <v>39</v>
      </c>
      <c r="Q164" s="28" t="s">
        <v>39</v>
      </c>
      <c r="R164" s="30"/>
      <c r="S164" s="47">
        <f t="shared" si="12"/>
        <v>0</v>
      </c>
      <c r="T164" s="30">
        <v>4</v>
      </c>
      <c r="U164" s="32">
        <v>12.25</v>
      </c>
      <c r="V164" s="32">
        <v>8.5</v>
      </c>
      <c r="W164" s="32">
        <v>11.5</v>
      </c>
      <c r="X164" s="28">
        <f t="shared" si="13"/>
        <v>0.69296151620370372</v>
      </c>
      <c r="Y164" s="28">
        <f t="shared" si="14"/>
        <v>0.15277777777777779</v>
      </c>
      <c r="Z164" s="69"/>
      <c r="AA164" s="35"/>
      <c r="AB164" s="70"/>
      <c r="AC164" s="30"/>
      <c r="AD164" s="30"/>
      <c r="AE164" s="37" t="s">
        <v>192</v>
      </c>
      <c r="AF164" s="38" t="str">
        <f t="shared" si="8"/>
        <v>17345</v>
      </c>
      <c r="AG164" s="39">
        <v>45691</v>
      </c>
    </row>
    <row r="165" spans="1:33" x14ac:dyDescent="0.35">
      <c r="A165" s="19" t="s">
        <v>33</v>
      </c>
      <c r="B165" s="19" t="s">
        <v>41</v>
      </c>
      <c r="C165" s="92" t="s">
        <v>185</v>
      </c>
      <c r="D165" s="21" t="s">
        <v>690</v>
      </c>
      <c r="E165" s="92" t="s">
        <v>41</v>
      </c>
      <c r="F165" s="22" t="s">
        <v>691</v>
      </c>
      <c r="G165" s="23">
        <v>884920173460</v>
      </c>
      <c r="H165" s="19"/>
      <c r="I165" s="68">
        <v>20.99</v>
      </c>
      <c r="J165" s="26">
        <v>24</v>
      </c>
      <c r="K165" s="27">
        <v>14</v>
      </c>
      <c r="L165" s="28">
        <v>3</v>
      </c>
      <c r="M165" s="28">
        <v>12</v>
      </c>
      <c r="N165" s="29">
        <v>0</v>
      </c>
      <c r="O165" s="28" t="s">
        <v>39</v>
      </c>
      <c r="P165" s="28" t="s">
        <v>39</v>
      </c>
      <c r="Q165" s="28" t="s">
        <v>39</v>
      </c>
      <c r="R165" s="30"/>
      <c r="S165" s="47">
        <f t="shared" si="12"/>
        <v>0</v>
      </c>
      <c r="T165" s="30">
        <v>2</v>
      </c>
      <c r="U165" s="32">
        <v>14.125</v>
      </c>
      <c r="V165" s="32">
        <v>5.375</v>
      </c>
      <c r="W165" s="32">
        <v>12.25</v>
      </c>
      <c r="X165" s="28">
        <f t="shared" si="13"/>
        <v>0.53821931061921291</v>
      </c>
      <c r="Y165" s="28">
        <f t="shared" si="14"/>
        <v>0.29166666666666669</v>
      </c>
      <c r="Z165" s="69"/>
      <c r="AA165" s="35"/>
      <c r="AB165" s="36"/>
      <c r="AC165" s="19"/>
      <c r="AD165" s="19"/>
      <c r="AE165" s="37" t="s">
        <v>692</v>
      </c>
      <c r="AF165" s="38" t="str">
        <f t="shared" si="8"/>
        <v>17346</v>
      </c>
      <c r="AG165" s="39">
        <v>45691</v>
      </c>
    </row>
    <row r="166" spans="1:33" x14ac:dyDescent="0.35">
      <c r="A166" s="19" t="s">
        <v>33</v>
      </c>
      <c r="B166" s="19" t="s">
        <v>90</v>
      </c>
      <c r="C166" s="92" t="s">
        <v>91</v>
      </c>
      <c r="D166" s="21" t="s">
        <v>548</v>
      </c>
      <c r="E166" s="92" t="s">
        <v>90</v>
      </c>
      <c r="F166" s="22" t="s">
        <v>549</v>
      </c>
      <c r="G166" s="29">
        <v>884920173521</v>
      </c>
      <c r="H166" s="32"/>
      <c r="I166" s="42">
        <v>13.99</v>
      </c>
      <c r="J166" s="26">
        <v>4</v>
      </c>
      <c r="K166" s="27">
        <v>14</v>
      </c>
      <c r="L166" s="28">
        <v>2.5</v>
      </c>
      <c r="M166" s="28">
        <v>10</v>
      </c>
      <c r="N166" s="29">
        <v>0</v>
      </c>
      <c r="O166" s="28">
        <v>0</v>
      </c>
      <c r="P166" s="28">
        <v>0</v>
      </c>
      <c r="Q166" s="28">
        <v>0</v>
      </c>
      <c r="R166" s="30"/>
      <c r="S166" s="47">
        <f t="shared" si="12"/>
        <v>0.4375</v>
      </c>
      <c r="T166" s="30">
        <v>4</v>
      </c>
      <c r="U166" s="32">
        <v>14.63</v>
      </c>
      <c r="V166" s="32">
        <v>10.63</v>
      </c>
      <c r="W166" s="32">
        <v>10.75</v>
      </c>
      <c r="X166" s="28">
        <f t="shared" si="13"/>
        <v>0.96748071469907426</v>
      </c>
      <c r="Y166" s="28">
        <f t="shared" si="14"/>
        <v>0.20254629629629631</v>
      </c>
      <c r="Z166" s="34">
        <v>1.75</v>
      </c>
      <c r="AA166" s="35"/>
      <c r="AB166" s="54"/>
      <c r="AC166" s="19"/>
      <c r="AD166" s="19"/>
      <c r="AE166" s="37" t="s">
        <v>550</v>
      </c>
      <c r="AF166" s="38" t="str">
        <f t="shared" si="8"/>
        <v>17352</v>
      </c>
      <c r="AG166" s="39">
        <v>45691</v>
      </c>
    </row>
    <row r="167" spans="1:33" x14ac:dyDescent="0.35">
      <c r="A167" s="19" t="s">
        <v>33</v>
      </c>
      <c r="B167" s="19" t="s">
        <v>41</v>
      </c>
      <c r="C167" s="92" t="s">
        <v>780</v>
      </c>
      <c r="D167" s="21" t="s">
        <v>781</v>
      </c>
      <c r="E167" s="92" t="s">
        <v>41</v>
      </c>
      <c r="F167" s="22" t="s">
        <v>782</v>
      </c>
      <c r="G167" s="23">
        <v>884920173583</v>
      </c>
      <c r="H167" s="32"/>
      <c r="I167" s="68">
        <v>20.99</v>
      </c>
      <c r="J167" s="26">
        <v>42</v>
      </c>
      <c r="K167" s="27">
        <v>14</v>
      </c>
      <c r="L167" s="28">
        <v>3</v>
      </c>
      <c r="M167" s="28">
        <v>12</v>
      </c>
      <c r="N167" s="29">
        <v>0</v>
      </c>
      <c r="O167" s="28">
        <v>0</v>
      </c>
      <c r="P167" s="28">
        <v>0</v>
      </c>
      <c r="Q167" s="28">
        <v>0</v>
      </c>
      <c r="R167" s="30"/>
      <c r="S167" s="47">
        <f t="shared" si="12"/>
        <v>0</v>
      </c>
      <c r="T167" s="30">
        <v>4</v>
      </c>
      <c r="U167" s="32">
        <v>14.63</v>
      </c>
      <c r="V167" s="32">
        <v>10.63</v>
      </c>
      <c r="W167" s="32">
        <v>10.75</v>
      </c>
      <c r="X167" s="28">
        <f t="shared" si="13"/>
        <v>0.96748071469907426</v>
      </c>
      <c r="Y167" s="28">
        <f t="shared" si="14"/>
        <v>0.29166666666666669</v>
      </c>
      <c r="Z167" s="69"/>
      <c r="AA167" s="35"/>
      <c r="AB167" s="36"/>
      <c r="AC167" s="19"/>
      <c r="AD167" s="19"/>
      <c r="AE167" s="37" t="s">
        <v>783</v>
      </c>
      <c r="AF167" s="38" t="str">
        <f t="shared" si="8"/>
        <v>17358</v>
      </c>
      <c r="AG167" s="39">
        <v>45691</v>
      </c>
    </row>
    <row r="168" spans="1:33" x14ac:dyDescent="0.35">
      <c r="A168" s="19" t="s">
        <v>33</v>
      </c>
      <c r="B168" s="19" t="s">
        <v>41</v>
      </c>
      <c r="C168" s="92" t="s">
        <v>773</v>
      </c>
      <c r="D168" s="21" t="s">
        <v>774</v>
      </c>
      <c r="E168" s="92" t="s">
        <v>41</v>
      </c>
      <c r="F168" s="22" t="s">
        <v>775</v>
      </c>
      <c r="G168" s="23">
        <v>884920173606</v>
      </c>
      <c r="H168" s="32"/>
      <c r="I168" s="68">
        <v>10.99</v>
      </c>
      <c r="J168" s="26"/>
      <c r="K168" s="27">
        <v>8</v>
      </c>
      <c r="L168" s="28">
        <v>3.5</v>
      </c>
      <c r="M168" s="28">
        <v>7.75</v>
      </c>
      <c r="N168" s="29">
        <v>0</v>
      </c>
      <c r="O168" s="28">
        <v>0</v>
      </c>
      <c r="P168" s="28">
        <v>0</v>
      </c>
      <c r="Q168" s="28">
        <v>0</v>
      </c>
      <c r="R168" s="30"/>
      <c r="S168" s="47">
        <f t="shared" si="12"/>
        <v>0</v>
      </c>
      <c r="T168" s="30">
        <v>4</v>
      </c>
      <c r="U168" s="32">
        <v>8.6300000000000008</v>
      </c>
      <c r="V168" s="32">
        <v>14.63</v>
      </c>
      <c r="W168" s="32">
        <v>8.5</v>
      </c>
      <c r="X168" s="28">
        <f t="shared" si="13"/>
        <v>0.6210553530092594</v>
      </c>
      <c r="Y168" s="28">
        <f t="shared" si="14"/>
        <v>0.12557870370370369</v>
      </c>
      <c r="Z168" s="69"/>
      <c r="AA168" s="35"/>
      <c r="AB168" s="36"/>
      <c r="AC168" s="19"/>
      <c r="AD168" s="19"/>
      <c r="AE168" s="37" t="s">
        <v>776</v>
      </c>
      <c r="AF168" s="38" t="str">
        <f t="shared" si="8"/>
        <v>17360</v>
      </c>
      <c r="AG168" s="39">
        <v>45691</v>
      </c>
    </row>
    <row r="169" spans="1:33" x14ac:dyDescent="0.35">
      <c r="A169" s="19" t="s">
        <v>33</v>
      </c>
      <c r="B169" s="19" t="s">
        <v>41</v>
      </c>
      <c r="C169" s="92" t="s">
        <v>467</v>
      </c>
      <c r="D169" s="21" t="s">
        <v>777</v>
      </c>
      <c r="E169" s="92" t="s">
        <v>41</v>
      </c>
      <c r="F169" s="22" t="s">
        <v>778</v>
      </c>
      <c r="G169" s="71">
        <v>884920175242</v>
      </c>
      <c r="H169" s="24"/>
      <c r="I169" s="55">
        <v>20.99</v>
      </c>
      <c r="J169" s="26">
        <v>31</v>
      </c>
      <c r="K169" s="27">
        <v>14</v>
      </c>
      <c r="L169" s="28">
        <v>5</v>
      </c>
      <c r="M169" s="28">
        <v>10</v>
      </c>
      <c r="N169" s="29">
        <v>0</v>
      </c>
      <c r="O169" s="28" t="s">
        <v>39</v>
      </c>
      <c r="P169" s="28" t="s">
        <v>39</v>
      </c>
      <c r="Q169" s="28" t="s">
        <v>39</v>
      </c>
      <c r="R169" s="30"/>
      <c r="S169" s="31">
        <f t="shared" si="12"/>
        <v>0</v>
      </c>
      <c r="T169" s="58">
        <v>2</v>
      </c>
      <c r="U169" s="32">
        <v>16.63</v>
      </c>
      <c r="V169" s="32">
        <v>8.6300000000000008</v>
      </c>
      <c r="W169" s="32">
        <v>12</v>
      </c>
      <c r="X169" s="33">
        <f t="shared" si="13"/>
        <v>0.99664513888888895</v>
      </c>
      <c r="Y169" s="33">
        <f t="shared" si="14"/>
        <v>0.40509259259259262</v>
      </c>
      <c r="Z169" s="123"/>
      <c r="AA169" s="41"/>
      <c r="AB169" s="79"/>
      <c r="AC169" s="48"/>
      <c r="AD169" s="48"/>
      <c r="AE169" s="37" t="s">
        <v>779</v>
      </c>
      <c r="AF169" s="38" t="str">
        <f t="shared" si="8"/>
        <v>17524</v>
      </c>
      <c r="AG169" s="39">
        <v>45691</v>
      </c>
    </row>
    <row r="170" spans="1:33" x14ac:dyDescent="0.35">
      <c r="A170" s="19" t="s">
        <v>33</v>
      </c>
      <c r="B170" s="19" t="s">
        <v>41</v>
      </c>
      <c r="C170" s="92" t="s">
        <v>197</v>
      </c>
      <c r="D170" s="21" t="s">
        <v>198</v>
      </c>
      <c r="E170" s="92" t="s">
        <v>41</v>
      </c>
      <c r="F170" s="22" t="s">
        <v>199</v>
      </c>
      <c r="G170" s="80">
        <v>884920175310</v>
      </c>
      <c r="H170" s="64"/>
      <c r="I170" s="42">
        <v>7.99</v>
      </c>
      <c r="J170" s="26">
        <v>30</v>
      </c>
      <c r="K170" s="27">
        <v>12</v>
      </c>
      <c r="L170" s="28">
        <v>2</v>
      </c>
      <c r="M170" s="28">
        <v>11</v>
      </c>
      <c r="N170" s="29">
        <v>0</v>
      </c>
      <c r="O170" s="28" t="s">
        <v>39</v>
      </c>
      <c r="P170" s="28" t="s">
        <v>39</v>
      </c>
      <c r="Q170" s="28" t="s">
        <v>39</v>
      </c>
      <c r="R170" s="30"/>
      <c r="S170" s="47">
        <f t="shared" si="12"/>
        <v>0.6875</v>
      </c>
      <c r="T170" s="32">
        <v>4</v>
      </c>
      <c r="U170" s="32">
        <v>12.63</v>
      </c>
      <c r="V170" s="32">
        <v>10.63</v>
      </c>
      <c r="W170" s="32">
        <v>11.71</v>
      </c>
      <c r="X170" s="28">
        <f t="shared" si="13"/>
        <v>0.90980804340277799</v>
      </c>
      <c r="Y170" s="28">
        <f t="shared" si="14"/>
        <v>0.15277777777777779</v>
      </c>
      <c r="Z170" s="49">
        <v>2.75</v>
      </c>
      <c r="AA170" s="29"/>
      <c r="AB170" s="36"/>
      <c r="AC170" s="19"/>
      <c r="AD170" s="19"/>
      <c r="AE170" s="37" t="s">
        <v>200</v>
      </c>
      <c r="AF170" s="38" t="str">
        <f t="shared" si="8"/>
        <v>17531</v>
      </c>
      <c r="AG170" s="39">
        <v>45691</v>
      </c>
    </row>
    <row r="171" spans="1:33" x14ac:dyDescent="0.35">
      <c r="A171" s="19" t="s">
        <v>33</v>
      </c>
      <c r="B171" s="19" t="s">
        <v>41</v>
      </c>
      <c r="C171" s="92" t="s">
        <v>185</v>
      </c>
      <c r="D171" s="21" t="s">
        <v>1269</v>
      </c>
      <c r="E171" s="92" t="s">
        <v>41</v>
      </c>
      <c r="F171" s="22" t="s">
        <v>1270</v>
      </c>
      <c r="G171" s="71">
        <v>884920175518</v>
      </c>
      <c r="H171" s="138"/>
      <c r="I171" s="42">
        <v>13.99</v>
      </c>
      <c r="J171" s="26">
        <v>20</v>
      </c>
      <c r="K171" s="27">
        <v>14</v>
      </c>
      <c r="L171" s="28">
        <v>3.5</v>
      </c>
      <c r="M171" s="28">
        <v>12</v>
      </c>
      <c r="N171" s="29">
        <v>0</v>
      </c>
      <c r="O171" s="28" t="s">
        <v>39</v>
      </c>
      <c r="P171" s="28" t="s">
        <v>39</v>
      </c>
      <c r="Q171" s="28" t="s">
        <v>39</v>
      </c>
      <c r="R171" s="30"/>
      <c r="S171" s="47">
        <f t="shared" si="12"/>
        <v>1.375</v>
      </c>
      <c r="T171" s="58">
        <v>2</v>
      </c>
      <c r="U171" s="32">
        <v>14.63</v>
      </c>
      <c r="V171" s="32">
        <v>12.75</v>
      </c>
      <c r="W171" s="32">
        <v>10.63</v>
      </c>
      <c r="X171" s="28">
        <f t="shared" si="13"/>
        <v>1.1474771267361112</v>
      </c>
      <c r="Y171" s="28">
        <f t="shared" si="14"/>
        <v>0.34027777777777779</v>
      </c>
      <c r="Z171" s="59">
        <v>2.75</v>
      </c>
      <c r="AA171" s="41"/>
      <c r="AB171" s="36"/>
      <c r="AC171" s="19"/>
      <c r="AD171" s="19"/>
      <c r="AE171" s="37" t="s">
        <v>1271</v>
      </c>
      <c r="AF171" s="38" t="str">
        <f t="shared" si="8"/>
        <v>17551</v>
      </c>
      <c r="AG171" s="39">
        <v>45691</v>
      </c>
    </row>
    <row r="172" spans="1:33" x14ac:dyDescent="0.35">
      <c r="A172" s="19" t="s">
        <v>33</v>
      </c>
      <c r="B172" s="19" t="s">
        <v>41</v>
      </c>
      <c r="C172" s="92" t="s">
        <v>1238</v>
      </c>
      <c r="D172" s="21" t="s">
        <v>1239</v>
      </c>
      <c r="E172" s="92" t="s">
        <v>41</v>
      </c>
      <c r="F172" s="22" t="s">
        <v>1240</v>
      </c>
      <c r="G172" s="71">
        <v>884920175808</v>
      </c>
      <c r="H172" s="138"/>
      <c r="I172" s="42">
        <v>20.99</v>
      </c>
      <c r="J172" s="26"/>
      <c r="K172" s="27">
        <v>14.75</v>
      </c>
      <c r="L172" s="28">
        <v>5</v>
      </c>
      <c r="M172" s="28">
        <v>12</v>
      </c>
      <c r="N172" s="29">
        <v>0</v>
      </c>
      <c r="O172" s="28" t="s">
        <v>39</v>
      </c>
      <c r="P172" s="28" t="s">
        <v>39</v>
      </c>
      <c r="Q172" s="28" t="s">
        <v>39</v>
      </c>
      <c r="R172" s="30"/>
      <c r="S172" s="47">
        <f t="shared" si="12"/>
        <v>1.375</v>
      </c>
      <c r="T172" s="58">
        <v>2</v>
      </c>
      <c r="U172" s="32">
        <v>15.38</v>
      </c>
      <c r="V172" s="32">
        <v>11.13</v>
      </c>
      <c r="W172" s="32">
        <v>12.75</v>
      </c>
      <c r="X172" s="28">
        <f t="shared" si="13"/>
        <v>1.2630424479166666</v>
      </c>
      <c r="Y172" s="28">
        <f t="shared" si="14"/>
        <v>0.51215277777777779</v>
      </c>
      <c r="Z172" s="59">
        <v>2.75</v>
      </c>
      <c r="AA172" s="41"/>
      <c r="AB172" s="36"/>
      <c r="AC172" s="19"/>
      <c r="AD172" s="19"/>
      <c r="AE172" s="37" t="s">
        <v>1241</v>
      </c>
      <c r="AF172" s="38" t="str">
        <f t="shared" si="8"/>
        <v>17580</v>
      </c>
      <c r="AG172" s="39">
        <v>45691</v>
      </c>
    </row>
    <row r="173" spans="1:33" x14ac:dyDescent="0.35">
      <c r="A173" s="19" t="s">
        <v>33</v>
      </c>
      <c r="B173" s="19" t="s">
        <v>41</v>
      </c>
      <c r="C173" s="92" t="s">
        <v>107</v>
      </c>
      <c r="D173" s="21" t="s">
        <v>1283</v>
      </c>
      <c r="E173" s="92" t="s">
        <v>41</v>
      </c>
      <c r="F173" s="22" t="s">
        <v>1284</v>
      </c>
      <c r="G173" s="35">
        <v>884920176898</v>
      </c>
      <c r="H173" s="24"/>
      <c r="I173" s="42">
        <v>3.99</v>
      </c>
      <c r="J173" s="26">
        <v>28</v>
      </c>
      <c r="K173" s="27">
        <v>10.5</v>
      </c>
      <c r="L173" s="28">
        <v>2.5</v>
      </c>
      <c r="M173" s="28">
        <v>9.5</v>
      </c>
      <c r="N173" s="29">
        <v>0</v>
      </c>
      <c r="O173" s="28" t="s">
        <v>39</v>
      </c>
      <c r="P173" s="28" t="s">
        <v>39</v>
      </c>
      <c r="Q173" s="28" t="s">
        <v>39</v>
      </c>
      <c r="R173" s="30"/>
      <c r="S173" s="31">
        <f t="shared" si="12"/>
        <v>0.6875</v>
      </c>
      <c r="T173" s="30">
        <v>4</v>
      </c>
      <c r="U173" s="32">
        <v>12.6</v>
      </c>
      <c r="V173" s="32">
        <v>9.5</v>
      </c>
      <c r="W173" s="32">
        <v>10.3</v>
      </c>
      <c r="X173" s="33">
        <f t="shared" si="13"/>
        <v>0.71348958333333334</v>
      </c>
      <c r="Y173" s="33">
        <f t="shared" si="14"/>
        <v>0.1443142361111111</v>
      </c>
      <c r="Z173" s="34">
        <v>2.75</v>
      </c>
      <c r="AA173" s="35"/>
      <c r="AB173" s="36"/>
      <c r="AC173" s="19"/>
      <c r="AD173" s="19"/>
      <c r="AE173" s="37" t="s">
        <v>1285</v>
      </c>
      <c r="AF173" s="38" t="str">
        <f t="shared" si="8"/>
        <v>17689</v>
      </c>
      <c r="AG173" s="39">
        <v>45691</v>
      </c>
    </row>
    <row r="174" spans="1:33" x14ac:dyDescent="0.35">
      <c r="A174" s="19" t="s">
        <v>33</v>
      </c>
      <c r="B174" s="19" t="s">
        <v>41</v>
      </c>
      <c r="C174" s="92" t="s">
        <v>683</v>
      </c>
      <c r="D174" s="21" t="s">
        <v>684</v>
      </c>
      <c r="E174" s="92" t="s">
        <v>41</v>
      </c>
      <c r="F174" s="22" t="s">
        <v>685</v>
      </c>
      <c r="G174" s="80">
        <v>884920176966</v>
      </c>
      <c r="H174" s="64"/>
      <c r="I174" s="42">
        <v>7.99</v>
      </c>
      <c r="J174" s="26">
        <v>19</v>
      </c>
      <c r="K174" s="27">
        <v>12</v>
      </c>
      <c r="L174" s="28">
        <v>2</v>
      </c>
      <c r="M174" s="28">
        <v>11</v>
      </c>
      <c r="N174" s="29">
        <v>0</v>
      </c>
      <c r="O174" s="28" t="s">
        <v>39</v>
      </c>
      <c r="P174" s="28" t="s">
        <v>39</v>
      </c>
      <c r="Q174" s="28" t="s">
        <v>39</v>
      </c>
      <c r="R174" s="30"/>
      <c r="S174" s="47">
        <f t="shared" si="12"/>
        <v>2.125</v>
      </c>
      <c r="T174" s="32">
        <v>4</v>
      </c>
      <c r="U174" s="32">
        <v>12.63</v>
      </c>
      <c r="V174" s="32">
        <v>8.6300000000000008</v>
      </c>
      <c r="W174" s="32">
        <v>11.75</v>
      </c>
      <c r="X174" s="28">
        <f t="shared" si="13"/>
        <v>0.74115368923611125</v>
      </c>
      <c r="Y174" s="28">
        <f t="shared" si="14"/>
        <v>0.15277777777777779</v>
      </c>
      <c r="Z174" s="49">
        <v>8.5</v>
      </c>
      <c r="AA174" s="29"/>
      <c r="AB174" s="36"/>
      <c r="AC174" s="19"/>
      <c r="AD174" s="19"/>
      <c r="AE174" s="37" t="s">
        <v>686</v>
      </c>
      <c r="AF174" s="38" t="str">
        <f t="shared" si="8"/>
        <v>17696</v>
      </c>
      <c r="AG174" s="39">
        <v>45691</v>
      </c>
    </row>
    <row r="175" spans="1:33" x14ac:dyDescent="0.35">
      <c r="A175" s="19" t="s">
        <v>33</v>
      </c>
      <c r="B175" s="19" t="s">
        <v>41</v>
      </c>
      <c r="C175" s="92" t="s">
        <v>193</v>
      </c>
      <c r="D175" s="21" t="s">
        <v>1232</v>
      </c>
      <c r="E175" s="92" t="s">
        <v>41</v>
      </c>
      <c r="F175" s="22" t="s">
        <v>1233</v>
      </c>
      <c r="G175" s="80">
        <v>884920178830</v>
      </c>
      <c r="H175" s="64"/>
      <c r="I175" s="42">
        <v>6.99</v>
      </c>
      <c r="J175" s="26">
        <v>2</v>
      </c>
      <c r="K175" s="27">
        <v>12</v>
      </c>
      <c r="L175" s="28">
        <v>2</v>
      </c>
      <c r="M175" s="28">
        <v>11</v>
      </c>
      <c r="N175" s="29">
        <v>0</v>
      </c>
      <c r="O175" s="28" t="s">
        <v>39</v>
      </c>
      <c r="P175" s="28" t="s">
        <v>39</v>
      </c>
      <c r="Q175" s="28" t="s">
        <v>39</v>
      </c>
      <c r="R175" s="30"/>
      <c r="S175" s="47">
        <f t="shared" si="12"/>
        <v>0.4375</v>
      </c>
      <c r="T175" s="32">
        <v>4</v>
      </c>
      <c r="U175" s="32">
        <v>12.63</v>
      </c>
      <c r="V175" s="32">
        <v>8.6300000000000008</v>
      </c>
      <c r="W175" s="32">
        <v>11.75</v>
      </c>
      <c r="X175" s="28">
        <f t="shared" si="13"/>
        <v>0.74115368923611125</v>
      </c>
      <c r="Y175" s="28">
        <f t="shared" si="14"/>
        <v>0.15277777777777779</v>
      </c>
      <c r="Z175" s="49">
        <v>1.75</v>
      </c>
      <c r="AA175" s="29"/>
      <c r="AB175" s="137"/>
      <c r="AC175" s="19"/>
      <c r="AD175" s="19"/>
      <c r="AE175" s="37" t="s">
        <v>1234</v>
      </c>
      <c r="AF175" s="38" t="str">
        <f t="shared" si="8"/>
        <v>17883</v>
      </c>
      <c r="AG175" s="39">
        <v>45691</v>
      </c>
    </row>
    <row r="176" spans="1:33" x14ac:dyDescent="0.35">
      <c r="A176" s="19" t="s">
        <v>33</v>
      </c>
      <c r="B176" s="19" t="s">
        <v>41</v>
      </c>
      <c r="C176" s="92" t="s">
        <v>193</v>
      </c>
      <c r="D176" s="21" t="s">
        <v>693</v>
      </c>
      <c r="E176" s="92" t="s">
        <v>41</v>
      </c>
      <c r="F176" s="22" t="s">
        <v>694</v>
      </c>
      <c r="G176" s="80">
        <v>884920178878</v>
      </c>
      <c r="H176" s="64"/>
      <c r="I176" s="42">
        <v>13.99</v>
      </c>
      <c r="J176" s="26">
        <v>29</v>
      </c>
      <c r="K176" s="27">
        <v>14</v>
      </c>
      <c r="L176" s="28">
        <v>3</v>
      </c>
      <c r="M176" s="28">
        <v>12</v>
      </c>
      <c r="N176" s="29">
        <v>0</v>
      </c>
      <c r="O176" s="28" t="s">
        <v>39</v>
      </c>
      <c r="P176" s="28" t="s">
        <v>39</v>
      </c>
      <c r="Q176" s="28" t="s">
        <v>39</v>
      </c>
      <c r="R176" s="30"/>
      <c r="S176" s="47">
        <f t="shared" si="12"/>
        <v>0.51749999999999996</v>
      </c>
      <c r="T176" s="32">
        <v>4</v>
      </c>
      <c r="U176" s="32">
        <v>14.63</v>
      </c>
      <c r="V176" s="32">
        <v>12.63</v>
      </c>
      <c r="W176" s="32">
        <v>12.75</v>
      </c>
      <c r="X176" s="28">
        <f t="shared" si="13"/>
        <v>1.3633712239583333</v>
      </c>
      <c r="Y176" s="28">
        <f t="shared" si="14"/>
        <v>0.29166666666666669</v>
      </c>
      <c r="Z176" s="49">
        <v>2.0699999999999998</v>
      </c>
      <c r="AA176" s="29"/>
      <c r="AB176" s="79"/>
      <c r="AC176" s="48"/>
      <c r="AD176" s="48"/>
      <c r="AE176" s="37" t="s">
        <v>695</v>
      </c>
      <c r="AF176" s="38" t="str">
        <f t="shared" si="8"/>
        <v>17887</v>
      </c>
      <c r="AG176" s="39">
        <v>45691</v>
      </c>
    </row>
    <row r="177" spans="1:33" x14ac:dyDescent="0.35">
      <c r="A177" s="19" t="s">
        <v>33</v>
      </c>
      <c r="B177" s="19" t="s">
        <v>41</v>
      </c>
      <c r="C177" s="92" t="s">
        <v>467</v>
      </c>
      <c r="D177" s="21" t="s">
        <v>1280</v>
      </c>
      <c r="E177" s="92" t="s">
        <v>41</v>
      </c>
      <c r="F177" s="22" t="s">
        <v>1281</v>
      </c>
      <c r="G177" s="71">
        <v>884920179394</v>
      </c>
      <c r="H177" s="24"/>
      <c r="I177" s="55">
        <v>6.99</v>
      </c>
      <c r="J177" s="26">
        <v>25</v>
      </c>
      <c r="K177" s="27">
        <v>12</v>
      </c>
      <c r="L177" s="28">
        <v>2</v>
      </c>
      <c r="M177" s="28">
        <v>11</v>
      </c>
      <c r="N177" s="29">
        <v>0</v>
      </c>
      <c r="O177" s="28" t="s">
        <v>39</v>
      </c>
      <c r="P177" s="28" t="s">
        <v>39</v>
      </c>
      <c r="Q177" s="28" t="s">
        <v>39</v>
      </c>
      <c r="R177" s="30"/>
      <c r="S177" s="47">
        <f t="shared" si="12"/>
        <v>0.51749999999999996</v>
      </c>
      <c r="T177" s="58">
        <v>4</v>
      </c>
      <c r="U177" s="32">
        <v>12.63</v>
      </c>
      <c r="V177" s="32">
        <v>8.6300000000000008</v>
      </c>
      <c r="W177" s="32">
        <v>11.75</v>
      </c>
      <c r="X177" s="28">
        <f t="shared" si="13"/>
        <v>0.74115368923611125</v>
      </c>
      <c r="Y177" s="28">
        <f t="shared" si="14"/>
        <v>0.15277777777777779</v>
      </c>
      <c r="Z177" s="59">
        <v>2.0699999999999998</v>
      </c>
      <c r="AA177" s="41"/>
      <c r="AB177" s="79"/>
      <c r="AC177" s="48"/>
      <c r="AD177" s="48"/>
      <c r="AE177" s="37" t="s">
        <v>1282</v>
      </c>
      <c r="AF177" s="38" t="str">
        <f t="shared" si="8"/>
        <v>17939</v>
      </c>
      <c r="AG177" s="39">
        <v>45691</v>
      </c>
    </row>
    <row r="178" spans="1:33" x14ac:dyDescent="0.35">
      <c r="A178" s="19" t="s">
        <v>33</v>
      </c>
      <c r="B178" s="19" t="s">
        <v>41</v>
      </c>
      <c r="C178" s="92" t="s">
        <v>185</v>
      </c>
      <c r="D178" s="21" t="s">
        <v>1242</v>
      </c>
      <c r="E178" s="92" t="s">
        <v>41</v>
      </c>
      <c r="F178" s="22" t="s">
        <v>1243</v>
      </c>
      <c r="G178" s="71">
        <v>884920179448</v>
      </c>
      <c r="H178" s="24"/>
      <c r="I178" s="42">
        <v>7.99</v>
      </c>
      <c r="J178" s="26">
        <v>10</v>
      </c>
      <c r="K178" s="27">
        <v>12</v>
      </c>
      <c r="L178" s="28">
        <v>2.5</v>
      </c>
      <c r="M178" s="28">
        <v>11</v>
      </c>
      <c r="N178" s="29">
        <v>0</v>
      </c>
      <c r="O178" s="28" t="s">
        <v>39</v>
      </c>
      <c r="P178" s="28" t="s">
        <v>39</v>
      </c>
      <c r="Q178" s="28" t="s">
        <v>39</v>
      </c>
      <c r="R178" s="30"/>
      <c r="S178" s="47">
        <f t="shared" si="12"/>
        <v>0.4375</v>
      </c>
      <c r="T178" s="58">
        <v>4</v>
      </c>
      <c r="U178" s="32">
        <v>12.63</v>
      </c>
      <c r="V178" s="32">
        <v>9.6300000000000008</v>
      </c>
      <c r="W178" s="32">
        <v>11.75</v>
      </c>
      <c r="X178" s="28">
        <f t="shared" si="13"/>
        <v>0.82703476562500011</v>
      </c>
      <c r="Y178" s="28">
        <f t="shared" si="14"/>
        <v>0.19097222222222221</v>
      </c>
      <c r="Z178" s="59">
        <v>1.75</v>
      </c>
      <c r="AA178" s="41"/>
      <c r="AB178" s="36"/>
      <c r="AC178" s="19"/>
      <c r="AD178" s="19"/>
      <c r="AE178" s="37" t="s">
        <v>1244</v>
      </c>
      <c r="AF178" s="38" t="str">
        <f t="shared" si="8"/>
        <v>17944</v>
      </c>
      <c r="AG178" s="39">
        <v>45691</v>
      </c>
    </row>
    <row r="179" spans="1:33" x14ac:dyDescent="0.35">
      <c r="A179" s="19" t="s">
        <v>33</v>
      </c>
      <c r="B179" s="19" t="s">
        <v>41</v>
      </c>
      <c r="C179" s="92" t="s">
        <v>185</v>
      </c>
      <c r="D179" s="21" t="s">
        <v>1254</v>
      </c>
      <c r="E179" s="92" t="s">
        <v>41</v>
      </c>
      <c r="F179" s="22" t="s">
        <v>1255</v>
      </c>
      <c r="G179" s="57">
        <v>884920179653</v>
      </c>
      <c r="H179" s="24"/>
      <c r="I179" s="42">
        <v>13.99</v>
      </c>
      <c r="J179" s="26">
        <v>9</v>
      </c>
      <c r="K179" s="27">
        <v>10</v>
      </c>
      <c r="L179" s="28">
        <v>2</v>
      </c>
      <c r="M179" s="28">
        <v>10.74</v>
      </c>
      <c r="N179" s="29">
        <v>0</v>
      </c>
      <c r="O179" s="28" t="s">
        <v>39</v>
      </c>
      <c r="P179" s="28" t="s">
        <v>39</v>
      </c>
      <c r="Q179" s="28" t="s">
        <v>39</v>
      </c>
      <c r="R179" s="30"/>
      <c r="S179" s="47">
        <f t="shared" si="12"/>
        <v>0.51749999999999996</v>
      </c>
      <c r="T179" s="58">
        <v>4</v>
      </c>
      <c r="U179" s="32">
        <v>10.25</v>
      </c>
      <c r="V179" s="32">
        <v>7.63</v>
      </c>
      <c r="W179" s="32">
        <v>12</v>
      </c>
      <c r="X179" s="28">
        <f t="shared" si="13"/>
        <v>0.54310763888888891</v>
      </c>
      <c r="Y179" s="28">
        <f t="shared" si="14"/>
        <v>0.12430555555555556</v>
      </c>
      <c r="Z179" s="59">
        <v>2.0699999999999998</v>
      </c>
      <c r="AA179" s="41"/>
      <c r="AB179" s="36"/>
      <c r="AC179" s="19"/>
      <c r="AD179" s="19"/>
      <c r="AE179" s="37" t="s">
        <v>1256</v>
      </c>
      <c r="AF179" s="38" t="str">
        <f t="shared" si="8"/>
        <v>17965</v>
      </c>
      <c r="AG179" s="39">
        <v>45691</v>
      </c>
    </row>
    <row r="180" spans="1:33" x14ac:dyDescent="0.35">
      <c r="A180" s="19" t="s">
        <v>33</v>
      </c>
      <c r="B180" s="19" t="s">
        <v>41</v>
      </c>
      <c r="C180" s="92" t="s">
        <v>467</v>
      </c>
      <c r="D180" s="21" t="s">
        <v>468</v>
      </c>
      <c r="E180" s="92" t="s">
        <v>41</v>
      </c>
      <c r="F180" s="22" t="s">
        <v>469</v>
      </c>
      <c r="G180" s="57">
        <v>884920179851</v>
      </c>
      <c r="H180" s="24"/>
      <c r="I180" s="42">
        <v>7.99</v>
      </c>
      <c r="J180" s="26">
        <v>5</v>
      </c>
      <c r="K180" s="27">
        <v>12</v>
      </c>
      <c r="L180" s="28">
        <v>2</v>
      </c>
      <c r="M180" s="28">
        <v>11</v>
      </c>
      <c r="N180" s="29">
        <v>0</v>
      </c>
      <c r="O180" s="28" t="s">
        <v>39</v>
      </c>
      <c r="P180" s="28" t="s">
        <v>39</v>
      </c>
      <c r="Q180" s="28" t="s">
        <v>39</v>
      </c>
      <c r="R180" s="30"/>
      <c r="S180" s="47">
        <f t="shared" si="12"/>
        <v>0.4375</v>
      </c>
      <c r="T180" s="58">
        <v>4</v>
      </c>
      <c r="U180" s="32">
        <v>12.63</v>
      </c>
      <c r="V180" s="32">
        <v>8.6300000000000008</v>
      </c>
      <c r="W180" s="32">
        <v>11.75</v>
      </c>
      <c r="X180" s="28">
        <f t="shared" si="13"/>
        <v>0.74115368923611125</v>
      </c>
      <c r="Y180" s="28">
        <f t="shared" si="14"/>
        <v>0.15277777777777779</v>
      </c>
      <c r="Z180" s="59">
        <v>1.75</v>
      </c>
      <c r="AA180" s="41"/>
      <c r="AB180" s="79"/>
      <c r="AC180" s="48"/>
      <c r="AD180" s="48"/>
      <c r="AE180" s="37" t="s">
        <v>470</v>
      </c>
      <c r="AF180" s="38" t="str">
        <f t="shared" si="8"/>
        <v>17985</v>
      </c>
      <c r="AG180" s="39">
        <v>45691</v>
      </c>
    </row>
    <row r="181" spans="1:33" x14ac:dyDescent="0.35">
      <c r="A181" s="19" t="s">
        <v>33</v>
      </c>
      <c r="B181" s="19" t="s">
        <v>121</v>
      </c>
      <c r="C181" s="92" t="s">
        <v>122</v>
      </c>
      <c r="D181" s="21" t="s">
        <v>123</v>
      </c>
      <c r="E181" s="92" t="s">
        <v>121</v>
      </c>
      <c r="F181" s="22" t="s">
        <v>124</v>
      </c>
      <c r="G181" s="65">
        <v>884920180826</v>
      </c>
      <c r="H181" s="66"/>
      <c r="I181" s="42">
        <v>30.99</v>
      </c>
      <c r="J181" s="26">
        <v>1</v>
      </c>
      <c r="K181" s="27">
        <v>14.75</v>
      </c>
      <c r="L181" s="28">
        <v>5</v>
      </c>
      <c r="M181" s="28">
        <v>12.5</v>
      </c>
      <c r="N181" s="29">
        <v>0</v>
      </c>
      <c r="O181" s="28" t="s">
        <v>39</v>
      </c>
      <c r="P181" s="28" t="s">
        <v>39</v>
      </c>
      <c r="Q181" s="28" t="s">
        <v>39</v>
      </c>
      <c r="R181" s="30"/>
      <c r="S181" s="47">
        <f t="shared" si="12"/>
        <v>3.1549999999999998</v>
      </c>
      <c r="T181" s="32">
        <v>2</v>
      </c>
      <c r="U181" s="32">
        <v>15.24</v>
      </c>
      <c r="V181" s="32">
        <v>10.31</v>
      </c>
      <c r="W181" s="32">
        <v>12.76</v>
      </c>
      <c r="X181" s="28">
        <f t="shared" si="13"/>
        <v>1.1602473055555556</v>
      </c>
      <c r="Y181" s="28">
        <f t="shared" si="14"/>
        <v>0.53349247685185186</v>
      </c>
      <c r="Z181" s="59">
        <v>6.31</v>
      </c>
      <c r="AA181" s="41"/>
      <c r="AB181" s="36"/>
      <c r="AC181" s="30"/>
      <c r="AD181" s="30"/>
      <c r="AE181" s="37" t="s">
        <v>125</v>
      </c>
      <c r="AF181" s="38" t="str">
        <f t="shared" si="8"/>
        <v>18082</v>
      </c>
      <c r="AG181" s="39">
        <v>45691</v>
      </c>
    </row>
    <row r="182" spans="1:33" x14ac:dyDescent="0.35">
      <c r="A182" s="19" t="s">
        <v>33</v>
      </c>
      <c r="B182" s="19" t="s">
        <v>911</v>
      </c>
      <c r="C182" s="92" t="s">
        <v>912</v>
      </c>
      <c r="D182" s="21" t="s">
        <v>913</v>
      </c>
      <c r="E182" s="92" t="s">
        <v>914</v>
      </c>
      <c r="F182" s="22" t="s">
        <v>915</v>
      </c>
      <c r="G182" s="23">
        <v>884920180857</v>
      </c>
      <c r="H182" s="19"/>
      <c r="I182" s="68">
        <v>16.989999999999998</v>
      </c>
      <c r="J182" s="26">
        <v>1</v>
      </c>
      <c r="K182" s="27">
        <v>12</v>
      </c>
      <c r="L182" s="28">
        <v>4.5</v>
      </c>
      <c r="M182" s="28">
        <v>12</v>
      </c>
      <c r="N182" s="29">
        <v>0</v>
      </c>
      <c r="O182" s="28" t="s">
        <v>39</v>
      </c>
      <c r="P182" s="28" t="s">
        <v>39</v>
      </c>
      <c r="Q182" s="28" t="s">
        <v>39</v>
      </c>
      <c r="R182" s="30"/>
      <c r="S182" s="47">
        <f t="shared" si="12"/>
        <v>0</v>
      </c>
      <c r="T182" s="30">
        <v>2</v>
      </c>
      <c r="U182" s="32">
        <v>12.625</v>
      </c>
      <c r="V182" s="32">
        <v>9.625</v>
      </c>
      <c r="W182" s="32">
        <v>12.75</v>
      </c>
      <c r="X182" s="28">
        <f t="shared" si="13"/>
        <v>0.89659966362847221</v>
      </c>
      <c r="Y182" s="28">
        <f t="shared" si="14"/>
        <v>0.375</v>
      </c>
      <c r="Z182" s="69"/>
      <c r="AA182" s="35"/>
      <c r="AB182" s="36"/>
      <c r="AC182" s="30"/>
      <c r="AD182" s="30"/>
      <c r="AE182" s="37" t="s">
        <v>916</v>
      </c>
      <c r="AF182" s="38" t="str">
        <f t="shared" si="8"/>
        <v>18085</v>
      </c>
      <c r="AG182" s="39">
        <v>45691</v>
      </c>
    </row>
    <row r="183" spans="1:33" x14ac:dyDescent="0.35">
      <c r="A183" s="19" t="s">
        <v>33</v>
      </c>
      <c r="B183" s="19" t="s">
        <v>911</v>
      </c>
      <c r="C183" s="92" t="s">
        <v>917</v>
      </c>
      <c r="D183" s="21" t="s">
        <v>918</v>
      </c>
      <c r="E183" s="92" t="s">
        <v>919</v>
      </c>
      <c r="F183" s="81" t="s">
        <v>920</v>
      </c>
      <c r="G183" s="127">
        <v>884920180901</v>
      </c>
      <c r="H183" s="79">
        <v>2024</v>
      </c>
      <c r="I183" s="82">
        <v>8.99</v>
      </c>
      <c r="J183" s="26">
        <v>2</v>
      </c>
      <c r="K183" s="27">
        <v>4.25</v>
      </c>
      <c r="L183" s="28">
        <v>4.25</v>
      </c>
      <c r="M183" s="28">
        <v>7.5</v>
      </c>
      <c r="N183" s="29">
        <v>0</v>
      </c>
      <c r="O183" s="28" t="s">
        <v>39</v>
      </c>
      <c r="P183" s="28" t="s">
        <v>39</v>
      </c>
      <c r="Q183" s="28" t="s">
        <v>39</v>
      </c>
      <c r="R183" s="79"/>
      <c r="S183" s="47">
        <f t="shared" si="12"/>
        <v>0.95333333333333325</v>
      </c>
      <c r="T183" s="79">
        <v>6</v>
      </c>
      <c r="U183" s="32">
        <v>13.53</v>
      </c>
      <c r="V183" s="32">
        <v>9.25</v>
      </c>
      <c r="W183" s="32">
        <v>9</v>
      </c>
      <c r="X183" s="28">
        <f t="shared" si="13"/>
        <v>0.65183593750000002</v>
      </c>
      <c r="Y183" s="28">
        <f t="shared" si="14"/>
        <v>7.8396267361111105E-2</v>
      </c>
      <c r="Z183" s="83">
        <v>5.72</v>
      </c>
      <c r="AA183" s="84"/>
      <c r="AB183" s="54"/>
      <c r="AC183" s="19"/>
      <c r="AD183" s="19"/>
      <c r="AE183" s="37" t="s">
        <v>921</v>
      </c>
      <c r="AF183" s="38" t="str">
        <f t="shared" si="8"/>
        <v>18090</v>
      </c>
      <c r="AG183" s="39">
        <v>45691</v>
      </c>
    </row>
    <row r="184" spans="1:33" x14ac:dyDescent="0.35">
      <c r="A184" s="19" t="s">
        <v>33</v>
      </c>
      <c r="B184" s="19" t="s">
        <v>34</v>
      </c>
      <c r="C184" s="92" t="s">
        <v>35</v>
      </c>
      <c r="D184" s="21" t="s">
        <v>36</v>
      </c>
      <c r="E184" s="92" t="s">
        <v>37</v>
      </c>
      <c r="F184" s="22" t="s">
        <v>38</v>
      </c>
      <c r="G184" s="23">
        <v>884920180949</v>
      </c>
      <c r="H184" s="24">
        <v>2024</v>
      </c>
      <c r="I184" s="25">
        <v>8.99</v>
      </c>
      <c r="J184" s="26"/>
      <c r="K184" s="27">
        <v>4.25</v>
      </c>
      <c r="L184" s="28">
        <v>4.25</v>
      </c>
      <c r="M184" s="28">
        <v>7.5</v>
      </c>
      <c r="N184" s="29">
        <v>0</v>
      </c>
      <c r="O184" s="28" t="s">
        <v>39</v>
      </c>
      <c r="P184" s="28" t="s">
        <v>39</v>
      </c>
      <c r="Q184" s="28" t="s">
        <v>39</v>
      </c>
      <c r="R184" s="30"/>
      <c r="S184" s="31">
        <f t="shared" si="12"/>
        <v>1.7749999999999999</v>
      </c>
      <c r="T184" s="30">
        <v>2</v>
      </c>
      <c r="U184" s="32">
        <v>13.53</v>
      </c>
      <c r="V184" s="32">
        <v>9.25</v>
      </c>
      <c r="W184" s="32">
        <v>9</v>
      </c>
      <c r="X184" s="33">
        <f t="shared" si="13"/>
        <v>0.65183593750000002</v>
      </c>
      <c r="Y184" s="33">
        <f t="shared" si="14"/>
        <v>7.8396267361111105E-2</v>
      </c>
      <c r="Z184" s="34">
        <v>3.55</v>
      </c>
      <c r="AA184" s="35"/>
      <c r="AB184" s="36"/>
      <c r="AC184" s="30"/>
      <c r="AD184" s="30"/>
      <c r="AE184" s="37" t="s">
        <v>40</v>
      </c>
      <c r="AF184" s="38" t="str">
        <f t="shared" si="8"/>
        <v>18094</v>
      </c>
      <c r="AG184" s="39">
        <v>45691</v>
      </c>
    </row>
    <row r="185" spans="1:33" x14ac:dyDescent="0.35">
      <c r="A185" s="19" t="s">
        <v>33</v>
      </c>
      <c r="B185" s="19" t="s">
        <v>34</v>
      </c>
      <c r="C185" s="92" t="s">
        <v>1315</v>
      </c>
      <c r="D185" s="21" t="s">
        <v>1316</v>
      </c>
      <c r="E185" s="92" t="s">
        <v>168</v>
      </c>
      <c r="F185" s="22" t="s">
        <v>1317</v>
      </c>
      <c r="G185" s="65">
        <v>884920182530</v>
      </c>
      <c r="H185" s="66"/>
      <c r="I185" s="55">
        <v>4.99</v>
      </c>
      <c r="J185" s="26">
        <v>3</v>
      </c>
      <c r="K185" s="27">
        <v>6.5</v>
      </c>
      <c r="L185" s="28">
        <v>1.5</v>
      </c>
      <c r="M185" s="28">
        <v>10</v>
      </c>
      <c r="N185" s="29">
        <v>0</v>
      </c>
      <c r="O185" s="28" t="s">
        <v>39</v>
      </c>
      <c r="P185" s="28" t="s">
        <v>39</v>
      </c>
      <c r="Q185" s="28" t="s">
        <v>39</v>
      </c>
      <c r="R185" s="30"/>
      <c r="S185" s="47">
        <f t="shared" si="12"/>
        <v>0.99</v>
      </c>
      <c r="T185" s="32">
        <v>4</v>
      </c>
      <c r="U185" s="32">
        <v>8</v>
      </c>
      <c r="V185" s="32">
        <v>5.4880000000000004</v>
      </c>
      <c r="W185" s="32">
        <v>10.375</v>
      </c>
      <c r="X185" s="28">
        <f t="shared" si="13"/>
        <v>0.26360185185185186</v>
      </c>
      <c r="Y185" s="28">
        <f t="shared" si="14"/>
        <v>5.6423611111111112E-2</v>
      </c>
      <c r="Z185" s="143">
        <v>3.96</v>
      </c>
      <c r="AA185" s="144"/>
      <c r="AB185" s="36"/>
      <c r="AC185" s="30"/>
      <c r="AD185" s="30"/>
      <c r="AE185" s="37" t="s">
        <v>1318</v>
      </c>
      <c r="AF185" s="38" t="str">
        <f t="shared" si="8"/>
        <v>18253</v>
      </c>
      <c r="AG185" s="39">
        <v>45691</v>
      </c>
    </row>
    <row r="186" spans="1:33" x14ac:dyDescent="0.35">
      <c r="A186" s="19" t="s">
        <v>33</v>
      </c>
      <c r="B186" s="19" t="s">
        <v>34</v>
      </c>
      <c r="C186" s="92" t="s">
        <v>1310</v>
      </c>
      <c r="D186" s="21" t="s">
        <v>1314</v>
      </c>
      <c r="E186" s="92" t="s">
        <v>168</v>
      </c>
      <c r="F186" s="22" t="s">
        <v>1312</v>
      </c>
      <c r="G186" s="23">
        <v>884920182608</v>
      </c>
      <c r="H186" s="19"/>
      <c r="I186" s="68">
        <v>13.99</v>
      </c>
      <c r="J186" s="26">
        <v>1</v>
      </c>
      <c r="K186" s="27">
        <v>11.5</v>
      </c>
      <c r="L186" s="28">
        <v>3.5</v>
      </c>
      <c r="M186" s="28">
        <v>11.5</v>
      </c>
      <c r="N186" s="29">
        <v>0</v>
      </c>
      <c r="O186" s="28" t="s">
        <v>39</v>
      </c>
      <c r="P186" s="28" t="s">
        <v>39</v>
      </c>
      <c r="Q186" s="28" t="s">
        <v>39</v>
      </c>
      <c r="R186" s="30"/>
      <c r="S186" s="47">
        <v>3.25</v>
      </c>
      <c r="T186" s="30">
        <v>2</v>
      </c>
      <c r="U186" s="32">
        <v>11.75</v>
      </c>
      <c r="V186" s="32">
        <v>7.75</v>
      </c>
      <c r="W186" s="32">
        <v>11.75</v>
      </c>
      <c r="X186" s="28">
        <v>0.61920392071759256</v>
      </c>
      <c r="Y186" s="28">
        <v>0.26786747685185186</v>
      </c>
      <c r="Z186" s="69">
        <v>6.5</v>
      </c>
      <c r="AA186" s="35"/>
      <c r="AB186" s="36"/>
      <c r="AC186" s="30"/>
      <c r="AD186" s="30"/>
      <c r="AE186" s="37" t="s">
        <v>1313</v>
      </c>
      <c r="AF186" s="38" t="str">
        <f t="shared" si="8"/>
        <v>18260</v>
      </c>
      <c r="AG186" s="39">
        <v>45691</v>
      </c>
    </row>
    <row r="187" spans="1:33" x14ac:dyDescent="0.35">
      <c r="A187" s="19" t="s">
        <v>33</v>
      </c>
      <c r="B187" s="19" t="s">
        <v>34</v>
      </c>
      <c r="C187" s="92" t="s">
        <v>1310</v>
      </c>
      <c r="D187" s="21" t="s">
        <v>1311</v>
      </c>
      <c r="E187" s="92" t="s">
        <v>168</v>
      </c>
      <c r="F187" s="22" t="s">
        <v>1312</v>
      </c>
      <c r="G187" s="41">
        <v>884920182608</v>
      </c>
      <c r="H187" s="66"/>
      <c r="I187" s="42">
        <v>13.99</v>
      </c>
      <c r="J187" s="26">
        <v>1</v>
      </c>
      <c r="K187" s="27">
        <v>11.5</v>
      </c>
      <c r="L187" s="28">
        <v>3.5</v>
      </c>
      <c r="M187" s="28">
        <v>11.5</v>
      </c>
      <c r="N187" s="29">
        <v>0</v>
      </c>
      <c r="O187" s="28" t="s">
        <v>39</v>
      </c>
      <c r="P187" s="28" t="s">
        <v>39</v>
      </c>
      <c r="Q187" s="28" t="s">
        <v>39</v>
      </c>
      <c r="R187" s="30"/>
      <c r="S187" s="47">
        <f>IFERROR(($Z187/$T187),0)</f>
        <v>1.6025</v>
      </c>
      <c r="T187" s="32">
        <v>4</v>
      </c>
      <c r="U187" s="32">
        <v>14.625</v>
      </c>
      <c r="V187" s="32">
        <v>11.875</v>
      </c>
      <c r="W187" s="32">
        <v>12</v>
      </c>
      <c r="X187" s="28">
        <f>IFERROR(($U187*$V187*$W187)/1728,0)</f>
        <v>1.2060546875</v>
      </c>
      <c r="Y187" s="28">
        <f>IFERROR(($K187*$L187*$M187)/1728,0)</f>
        <v>0.26786747685185186</v>
      </c>
      <c r="Z187" s="143">
        <v>6.41</v>
      </c>
      <c r="AA187" s="144"/>
      <c r="AB187" s="36"/>
      <c r="AC187" s="30"/>
      <c r="AD187" s="30"/>
      <c r="AE187" s="37" t="s">
        <v>1313</v>
      </c>
      <c r="AF187" s="38" t="str">
        <f t="shared" si="8"/>
        <v>18260</v>
      </c>
      <c r="AG187" s="39">
        <v>45691</v>
      </c>
    </row>
    <row r="188" spans="1:33" x14ac:dyDescent="0.35">
      <c r="A188" s="19" t="s">
        <v>46</v>
      </c>
      <c r="B188" s="19" t="s">
        <v>793</v>
      </c>
      <c r="C188" s="92" t="s">
        <v>627</v>
      </c>
      <c r="D188" s="21" t="s">
        <v>794</v>
      </c>
      <c r="E188" s="92" t="s">
        <v>50</v>
      </c>
      <c r="F188" s="22" t="s">
        <v>795</v>
      </c>
      <c r="G188" s="29" t="s">
        <v>796</v>
      </c>
      <c r="H188" s="43"/>
      <c r="I188" s="44">
        <v>2.99</v>
      </c>
      <c r="J188" s="26">
        <v>5</v>
      </c>
      <c r="K188" s="45">
        <v>10</v>
      </c>
      <c r="L188" s="45">
        <v>2</v>
      </c>
      <c r="M188" s="45">
        <v>2.5</v>
      </c>
      <c r="N188" s="29">
        <v>0</v>
      </c>
      <c r="O188" s="46" t="s">
        <v>39</v>
      </c>
      <c r="P188" s="46" t="s">
        <v>39</v>
      </c>
      <c r="Q188" s="46" t="s">
        <v>39</v>
      </c>
      <c r="R188" s="30"/>
      <c r="S188" s="31">
        <v>0.72499999999999998</v>
      </c>
      <c r="T188" s="32">
        <v>6</v>
      </c>
      <c r="U188" s="48">
        <v>20.63</v>
      </c>
      <c r="V188" s="45">
        <v>6.75</v>
      </c>
      <c r="W188" s="28">
        <v>6.75</v>
      </c>
      <c r="X188" s="33">
        <v>0.54395507812499999</v>
      </c>
      <c r="Y188" s="33">
        <v>2.8935185185185185E-2</v>
      </c>
      <c r="Z188" s="49">
        <v>4.3499999999999996</v>
      </c>
      <c r="AA188" s="29"/>
      <c r="AB188" s="30"/>
      <c r="AC188" s="19"/>
      <c r="AD188" s="19"/>
      <c r="AE188" s="37" t="s">
        <v>40</v>
      </c>
      <c r="AF188" s="38" t="str">
        <f t="shared" si="8"/>
        <v>18416</v>
      </c>
      <c r="AG188" s="39">
        <v>45691</v>
      </c>
    </row>
    <row r="189" spans="1:33" x14ac:dyDescent="0.35">
      <c r="A189" s="19" t="s">
        <v>46</v>
      </c>
      <c r="B189" s="19" t="s">
        <v>334</v>
      </c>
      <c r="C189" s="92" t="s">
        <v>1554</v>
      </c>
      <c r="D189" s="21" t="s">
        <v>1555</v>
      </c>
      <c r="E189" s="92" t="s">
        <v>50</v>
      </c>
      <c r="F189" s="22" t="s">
        <v>1556</v>
      </c>
      <c r="G189" s="63">
        <v>884920185593</v>
      </c>
      <c r="H189" s="43"/>
      <c r="I189" s="44">
        <v>9.99</v>
      </c>
      <c r="J189" s="26">
        <v>1</v>
      </c>
      <c r="K189" s="45">
        <v>14</v>
      </c>
      <c r="L189" s="45">
        <v>2</v>
      </c>
      <c r="M189" s="48">
        <v>12</v>
      </c>
      <c r="N189" s="29">
        <v>0</v>
      </c>
      <c r="O189" s="46" t="s">
        <v>39</v>
      </c>
      <c r="P189" s="46" t="s">
        <v>39</v>
      </c>
      <c r="Q189" s="46" t="s">
        <v>39</v>
      </c>
      <c r="R189" s="30"/>
      <c r="S189" s="47">
        <v>1.5</v>
      </c>
      <c r="T189" s="32">
        <v>4</v>
      </c>
      <c r="U189" s="48">
        <v>14.75</v>
      </c>
      <c r="V189" s="48">
        <v>8.75</v>
      </c>
      <c r="W189" s="28">
        <v>12.75</v>
      </c>
      <c r="X189" s="28">
        <v>0.95228407118055558</v>
      </c>
      <c r="Y189" s="28">
        <v>0.19444444444444445</v>
      </c>
      <c r="Z189" s="48">
        <v>6</v>
      </c>
      <c r="AA189" s="63"/>
      <c r="AB189" s="48"/>
      <c r="AC189" s="48"/>
      <c r="AD189" s="48"/>
      <c r="AE189" s="146" t="s">
        <v>1557</v>
      </c>
      <c r="AF189" s="38" t="str">
        <f t="shared" si="8"/>
        <v>18559</v>
      </c>
      <c r="AG189" s="39">
        <v>45691</v>
      </c>
    </row>
    <row r="190" spans="1:33" x14ac:dyDescent="0.35">
      <c r="A190" s="19" t="s">
        <v>114</v>
      </c>
      <c r="B190" s="19" t="s">
        <v>135</v>
      </c>
      <c r="C190" s="92" t="s">
        <v>696</v>
      </c>
      <c r="D190" s="21" t="s">
        <v>1051</v>
      </c>
      <c r="E190" s="92" t="s">
        <v>135</v>
      </c>
      <c r="F190" s="22" t="s">
        <v>1052</v>
      </c>
      <c r="G190" s="41">
        <v>884920188143</v>
      </c>
      <c r="H190" s="32"/>
      <c r="I190" s="42">
        <v>0.9</v>
      </c>
      <c r="J190" s="26">
        <v>14</v>
      </c>
      <c r="K190" s="27">
        <v>2.65</v>
      </c>
      <c r="L190" s="28">
        <v>2.65</v>
      </c>
      <c r="M190" s="28">
        <v>2.5499999999999998</v>
      </c>
      <c r="N190" s="29">
        <v>0</v>
      </c>
      <c r="O190" s="28" t="s">
        <v>39</v>
      </c>
      <c r="P190" s="28" t="s">
        <v>39</v>
      </c>
      <c r="Q190" s="28" t="s">
        <v>39</v>
      </c>
      <c r="R190" s="30"/>
      <c r="S190" s="47">
        <f t="shared" ref="S190:S221" si="15">IFERROR(($Z190/$T190),0)</f>
        <v>0.3666666666666667</v>
      </c>
      <c r="T190" s="32">
        <v>24</v>
      </c>
      <c r="U190" s="32">
        <v>8.85</v>
      </c>
      <c r="V190" s="32">
        <v>11.5</v>
      </c>
      <c r="W190" s="32">
        <v>6.9</v>
      </c>
      <c r="X190" s="28">
        <f t="shared" ref="X190:X221" si="16">IFERROR(($U190*$V190*$W190)/1728,0)</f>
        <v>0.40639322916666665</v>
      </c>
      <c r="Y190" s="28">
        <f t="shared" ref="Y190:Y221" si="17">IFERROR(($K190*$L190*$M190)/1728,0)</f>
        <v>1.036306423611111E-2</v>
      </c>
      <c r="Z190" s="49">
        <v>8.8000000000000007</v>
      </c>
      <c r="AA190" s="29"/>
      <c r="AB190" s="113"/>
      <c r="AC190" s="21"/>
      <c r="AD190" s="21"/>
      <c r="AE190" s="37" t="s">
        <v>1053</v>
      </c>
      <c r="AF190" s="38" t="str">
        <f t="shared" si="8"/>
        <v>18814</v>
      </c>
      <c r="AG190" s="39">
        <v>45691</v>
      </c>
    </row>
    <row r="191" spans="1:33" x14ac:dyDescent="0.35">
      <c r="A191" s="19" t="s">
        <v>114</v>
      </c>
      <c r="B191" s="19" t="s">
        <v>135</v>
      </c>
      <c r="C191" s="92" t="s">
        <v>1017</v>
      </c>
      <c r="D191" s="21" t="s">
        <v>1018</v>
      </c>
      <c r="E191" s="92" t="s">
        <v>135</v>
      </c>
      <c r="F191" s="22" t="s">
        <v>1019</v>
      </c>
      <c r="G191" s="71">
        <v>884920188150</v>
      </c>
      <c r="H191" s="24"/>
      <c r="I191" s="55">
        <v>4.99</v>
      </c>
      <c r="J191" s="26">
        <v>22</v>
      </c>
      <c r="K191" s="27">
        <v>6</v>
      </c>
      <c r="L191" s="28">
        <v>6</v>
      </c>
      <c r="M191" s="28">
        <v>4.18</v>
      </c>
      <c r="N191" s="29">
        <v>0</v>
      </c>
      <c r="O191" s="28">
        <v>0</v>
      </c>
      <c r="P191" s="28">
        <v>0</v>
      </c>
      <c r="Q191" s="28">
        <v>0</v>
      </c>
      <c r="R191" s="41"/>
      <c r="S191" s="47">
        <f t="shared" si="15"/>
        <v>1.625</v>
      </c>
      <c r="T191" s="58">
        <v>4</v>
      </c>
      <c r="U191" s="32">
        <v>6.63</v>
      </c>
      <c r="V191" s="32">
        <v>8.8800000000000008</v>
      </c>
      <c r="W191" s="32">
        <v>12.75</v>
      </c>
      <c r="X191" s="28">
        <f t="shared" si="16"/>
        <v>0.434403125</v>
      </c>
      <c r="Y191" s="28">
        <f t="shared" si="17"/>
        <v>8.7083333333333332E-2</v>
      </c>
      <c r="Z191" s="59">
        <v>6.5</v>
      </c>
      <c r="AA191" s="41"/>
      <c r="AB191" s="54"/>
      <c r="AC191" s="19"/>
      <c r="AD191" s="19"/>
      <c r="AE191" s="37" t="s">
        <v>1020</v>
      </c>
      <c r="AF191" s="38" t="str">
        <f t="shared" si="8"/>
        <v>18815</v>
      </c>
      <c r="AG191" s="39">
        <v>45691</v>
      </c>
    </row>
    <row r="192" spans="1:33" x14ac:dyDescent="0.35">
      <c r="A192" s="19" t="s">
        <v>33</v>
      </c>
      <c r="B192" s="19" t="s">
        <v>90</v>
      </c>
      <c r="C192" s="92" t="s">
        <v>91</v>
      </c>
      <c r="D192" s="21" t="s">
        <v>753</v>
      </c>
      <c r="E192" s="92" t="s">
        <v>90</v>
      </c>
      <c r="F192" s="22" t="s">
        <v>754</v>
      </c>
      <c r="G192" s="41" t="s">
        <v>755</v>
      </c>
      <c r="H192" s="118"/>
      <c r="I192" s="42">
        <v>8.99</v>
      </c>
      <c r="J192" s="26">
        <v>3</v>
      </c>
      <c r="K192" s="27">
        <v>12</v>
      </c>
      <c r="L192" s="28">
        <v>2</v>
      </c>
      <c r="M192" s="28">
        <v>11</v>
      </c>
      <c r="N192" s="29">
        <v>0</v>
      </c>
      <c r="O192" s="28" t="s">
        <v>39</v>
      </c>
      <c r="P192" s="28" t="s">
        <v>39</v>
      </c>
      <c r="Q192" s="28" t="s">
        <v>39</v>
      </c>
      <c r="R192" s="30"/>
      <c r="S192" s="47">
        <f t="shared" si="15"/>
        <v>1.1875</v>
      </c>
      <c r="T192" s="58">
        <v>4</v>
      </c>
      <c r="U192" s="32">
        <v>12.63</v>
      </c>
      <c r="V192" s="32">
        <v>8.6300000000000008</v>
      </c>
      <c r="W192" s="32">
        <v>11.75</v>
      </c>
      <c r="X192" s="28">
        <f t="shared" si="16"/>
        <v>0.74115368923611125</v>
      </c>
      <c r="Y192" s="28">
        <f t="shared" si="17"/>
        <v>0.15277777777777779</v>
      </c>
      <c r="Z192" s="59">
        <v>4.75</v>
      </c>
      <c r="AA192" s="41"/>
      <c r="AB192" s="54"/>
      <c r="AC192" s="19"/>
      <c r="AD192" s="19"/>
      <c r="AE192" s="37" t="s">
        <v>756</v>
      </c>
      <c r="AF192" s="38" t="str">
        <f t="shared" si="8"/>
        <v>19128</v>
      </c>
      <c r="AG192" s="39">
        <v>45691</v>
      </c>
    </row>
    <row r="193" spans="1:33" x14ac:dyDescent="0.35">
      <c r="A193" s="19" t="s">
        <v>33</v>
      </c>
      <c r="B193" s="19" t="s">
        <v>90</v>
      </c>
      <c r="C193" s="92" t="s">
        <v>91</v>
      </c>
      <c r="D193" s="21" t="s">
        <v>975</v>
      </c>
      <c r="E193" s="92" t="s">
        <v>90</v>
      </c>
      <c r="F193" s="22" t="s">
        <v>976</v>
      </c>
      <c r="G193" s="41" t="s">
        <v>977</v>
      </c>
      <c r="H193" s="118"/>
      <c r="I193" s="42">
        <v>13.99</v>
      </c>
      <c r="J193" s="26">
        <v>5</v>
      </c>
      <c r="K193" s="27">
        <v>13.31</v>
      </c>
      <c r="L193" s="28">
        <v>2</v>
      </c>
      <c r="M193" s="28">
        <v>12</v>
      </c>
      <c r="N193" s="29">
        <v>0</v>
      </c>
      <c r="O193" s="28" t="s">
        <v>39</v>
      </c>
      <c r="P193" s="28" t="s">
        <v>39</v>
      </c>
      <c r="Q193" s="28" t="s">
        <v>39</v>
      </c>
      <c r="R193" s="30"/>
      <c r="S193" s="47">
        <f t="shared" si="15"/>
        <v>1.32</v>
      </c>
      <c r="T193" s="58">
        <v>4</v>
      </c>
      <c r="U193" s="32">
        <v>12.5</v>
      </c>
      <c r="V193" s="32">
        <v>8.5</v>
      </c>
      <c r="W193" s="32">
        <v>14</v>
      </c>
      <c r="X193" s="28">
        <f t="shared" si="16"/>
        <v>0.8608217592592593</v>
      </c>
      <c r="Y193" s="28">
        <f t="shared" si="17"/>
        <v>0.18486111111111111</v>
      </c>
      <c r="Z193" s="59">
        <v>5.28</v>
      </c>
      <c r="AA193" s="41"/>
      <c r="AB193" s="54"/>
      <c r="AC193" s="19"/>
      <c r="AD193" s="19"/>
      <c r="AE193" s="37" t="s">
        <v>978</v>
      </c>
      <c r="AF193" s="38" t="str">
        <f t="shared" si="8"/>
        <v>19148</v>
      </c>
      <c r="AG193" s="39">
        <v>45691</v>
      </c>
    </row>
    <row r="194" spans="1:33" x14ac:dyDescent="0.35">
      <c r="A194" s="19" t="s">
        <v>33</v>
      </c>
      <c r="B194" s="19" t="s">
        <v>90</v>
      </c>
      <c r="C194" s="92" t="s">
        <v>91</v>
      </c>
      <c r="D194" s="21" t="s">
        <v>92</v>
      </c>
      <c r="E194" s="92" t="s">
        <v>90</v>
      </c>
      <c r="F194" s="22" t="s">
        <v>93</v>
      </c>
      <c r="G194" s="57" t="s">
        <v>94</v>
      </c>
      <c r="H194" s="24"/>
      <c r="I194" s="42">
        <v>6.99</v>
      </c>
      <c r="J194" s="26">
        <v>1</v>
      </c>
      <c r="K194" s="27">
        <v>6</v>
      </c>
      <c r="L194" s="28">
        <v>6</v>
      </c>
      <c r="M194" s="28">
        <v>5</v>
      </c>
      <c r="N194" s="29">
        <v>0</v>
      </c>
      <c r="O194" s="28" t="s">
        <v>39</v>
      </c>
      <c r="P194" s="28" t="s">
        <v>39</v>
      </c>
      <c r="Q194" s="28" t="s">
        <v>39</v>
      </c>
      <c r="R194" s="30"/>
      <c r="S194" s="47">
        <f t="shared" si="15"/>
        <v>0.4375</v>
      </c>
      <c r="T194" s="58">
        <v>4</v>
      </c>
      <c r="U194" s="32">
        <v>12.63</v>
      </c>
      <c r="V194" s="32">
        <v>12.63</v>
      </c>
      <c r="W194" s="32">
        <v>6</v>
      </c>
      <c r="X194" s="28">
        <f t="shared" si="16"/>
        <v>0.55387812500000011</v>
      </c>
      <c r="Y194" s="28">
        <f t="shared" si="17"/>
        <v>0.10416666666666667</v>
      </c>
      <c r="Z194" s="59">
        <v>1.75</v>
      </c>
      <c r="AA194" s="41"/>
      <c r="AB194" s="54"/>
      <c r="AC194" s="19"/>
      <c r="AD194" s="19"/>
      <c r="AE194" s="37" t="s">
        <v>95</v>
      </c>
      <c r="AF194" s="38" t="str">
        <f t="shared" ref="AF194:AF257" si="18">LEFT($D194,5)</f>
        <v>19185</v>
      </c>
      <c r="AG194" s="39">
        <v>45691</v>
      </c>
    </row>
    <row r="195" spans="1:33" x14ac:dyDescent="0.35">
      <c r="A195" s="19" t="s">
        <v>114</v>
      </c>
      <c r="B195" s="19" t="s">
        <v>126</v>
      </c>
      <c r="C195" s="92" t="s">
        <v>127</v>
      </c>
      <c r="D195" s="21" t="s">
        <v>128</v>
      </c>
      <c r="E195" s="92" t="s">
        <v>126</v>
      </c>
      <c r="F195" s="22" t="s">
        <v>129</v>
      </c>
      <c r="G195" s="57">
        <v>884920196308</v>
      </c>
      <c r="H195" s="24"/>
      <c r="I195" s="42">
        <v>6.99</v>
      </c>
      <c r="J195" s="26">
        <v>2</v>
      </c>
      <c r="K195" s="27">
        <v>11</v>
      </c>
      <c r="L195" s="28">
        <v>1.5</v>
      </c>
      <c r="M195" s="28">
        <v>8</v>
      </c>
      <c r="N195" s="29">
        <v>0</v>
      </c>
      <c r="O195" s="28" t="s">
        <v>39</v>
      </c>
      <c r="P195" s="28" t="s">
        <v>39</v>
      </c>
      <c r="Q195" s="28" t="s">
        <v>39</v>
      </c>
      <c r="R195" s="30"/>
      <c r="S195" s="47">
        <f t="shared" si="15"/>
        <v>2.625</v>
      </c>
      <c r="T195" s="58">
        <v>4</v>
      </c>
      <c r="U195" s="32">
        <v>7.625</v>
      </c>
      <c r="V195" s="32">
        <v>12.625</v>
      </c>
      <c r="W195" s="32">
        <v>9.5</v>
      </c>
      <c r="X195" s="28">
        <f t="shared" si="16"/>
        <v>0.52923810040509256</v>
      </c>
      <c r="Y195" s="28">
        <f t="shared" si="17"/>
        <v>7.6388888888888895E-2</v>
      </c>
      <c r="Z195" s="59">
        <v>10.5</v>
      </c>
      <c r="AA195" s="41"/>
      <c r="AB195" s="67"/>
      <c r="AC195" s="19"/>
      <c r="AD195" s="19"/>
      <c r="AE195" s="37" t="s">
        <v>130</v>
      </c>
      <c r="AF195" s="38" t="str">
        <f t="shared" si="18"/>
        <v>19630</v>
      </c>
      <c r="AG195" s="39">
        <v>45691</v>
      </c>
    </row>
    <row r="196" spans="1:33" x14ac:dyDescent="0.35">
      <c r="A196" s="19" t="s">
        <v>114</v>
      </c>
      <c r="B196" s="19" t="s">
        <v>126</v>
      </c>
      <c r="C196" s="92" t="s">
        <v>127</v>
      </c>
      <c r="D196" s="21" t="s">
        <v>985</v>
      </c>
      <c r="E196" s="92" t="s">
        <v>126</v>
      </c>
      <c r="F196" s="22" t="s">
        <v>986</v>
      </c>
      <c r="G196" s="57">
        <v>884920196315</v>
      </c>
      <c r="H196" s="24"/>
      <c r="I196" s="42">
        <v>6.99</v>
      </c>
      <c r="J196" s="26">
        <v>4</v>
      </c>
      <c r="K196" s="27">
        <v>11</v>
      </c>
      <c r="L196" s="28">
        <v>1.5</v>
      </c>
      <c r="M196" s="28">
        <v>8</v>
      </c>
      <c r="N196" s="29">
        <v>0</v>
      </c>
      <c r="O196" s="28" t="s">
        <v>39</v>
      </c>
      <c r="P196" s="28" t="s">
        <v>39</v>
      </c>
      <c r="Q196" s="28" t="s">
        <v>39</v>
      </c>
      <c r="R196" s="30"/>
      <c r="S196" s="47">
        <f t="shared" si="15"/>
        <v>2.625</v>
      </c>
      <c r="T196" s="58">
        <v>4</v>
      </c>
      <c r="U196" s="32">
        <v>7.625</v>
      </c>
      <c r="V196" s="32">
        <v>12.625</v>
      </c>
      <c r="W196" s="32">
        <v>9.5</v>
      </c>
      <c r="X196" s="28">
        <f t="shared" si="16"/>
        <v>0.52923810040509256</v>
      </c>
      <c r="Y196" s="28">
        <f t="shared" si="17"/>
        <v>7.6388888888888895E-2</v>
      </c>
      <c r="Z196" s="59">
        <v>10.5</v>
      </c>
      <c r="AA196" s="41"/>
      <c r="AB196" s="67"/>
      <c r="AC196" s="19"/>
      <c r="AD196" s="19"/>
      <c r="AE196" s="37" t="s">
        <v>987</v>
      </c>
      <c r="AF196" s="38" t="str">
        <f t="shared" si="18"/>
        <v>19631</v>
      </c>
      <c r="AG196" s="39">
        <v>45691</v>
      </c>
    </row>
    <row r="197" spans="1:33" x14ac:dyDescent="0.35">
      <c r="A197" s="19" t="s">
        <v>114</v>
      </c>
      <c r="B197" s="19" t="s">
        <v>126</v>
      </c>
      <c r="C197" s="92" t="s">
        <v>127</v>
      </c>
      <c r="D197" s="21" t="s">
        <v>982</v>
      </c>
      <c r="E197" s="92" t="s">
        <v>126</v>
      </c>
      <c r="F197" s="22" t="s">
        <v>983</v>
      </c>
      <c r="G197" s="57">
        <v>884920196322</v>
      </c>
      <c r="H197" s="24"/>
      <c r="I197" s="42">
        <v>6.99</v>
      </c>
      <c r="J197" s="26">
        <v>5</v>
      </c>
      <c r="K197" s="27">
        <v>11</v>
      </c>
      <c r="L197" s="27">
        <v>1.5</v>
      </c>
      <c r="M197" s="27">
        <v>8</v>
      </c>
      <c r="N197" s="41">
        <v>0</v>
      </c>
      <c r="O197" s="30" t="s">
        <v>39</v>
      </c>
      <c r="P197" s="30" t="s">
        <v>39</v>
      </c>
      <c r="Q197" s="30" t="s">
        <v>39</v>
      </c>
      <c r="R197" s="30"/>
      <c r="S197" s="47">
        <f t="shared" si="15"/>
        <v>2.625</v>
      </c>
      <c r="T197" s="58">
        <v>4</v>
      </c>
      <c r="U197" s="58">
        <v>7.625</v>
      </c>
      <c r="V197" s="27">
        <v>12.625</v>
      </c>
      <c r="W197" s="27">
        <v>9.5</v>
      </c>
      <c r="X197" s="28">
        <f t="shared" si="16"/>
        <v>0.52923810040509256</v>
      </c>
      <c r="Y197" s="28">
        <f t="shared" si="17"/>
        <v>7.6388888888888895E-2</v>
      </c>
      <c r="Z197" s="59">
        <v>10.5</v>
      </c>
      <c r="AA197" s="41"/>
      <c r="AB197" s="54"/>
      <c r="AC197" s="19"/>
      <c r="AD197" s="19"/>
      <c r="AE197" s="37" t="s">
        <v>984</v>
      </c>
      <c r="AF197" s="38" t="str">
        <f t="shared" si="18"/>
        <v>19632</v>
      </c>
      <c r="AG197" s="39">
        <v>45691</v>
      </c>
    </row>
    <row r="198" spans="1:33" x14ac:dyDescent="0.35">
      <c r="A198" s="19" t="s">
        <v>114</v>
      </c>
      <c r="B198" s="19" t="s">
        <v>126</v>
      </c>
      <c r="C198" s="92" t="s">
        <v>131</v>
      </c>
      <c r="D198" s="21" t="s">
        <v>132</v>
      </c>
      <c r="E198" s="92" t="s">
        <v>126</v>
      </c>
      <c r="F198" s="22" t="s">
        <v>133</v>
      </c>
      <c r="G198" s="23">
        <v>884920196667</v>
      </c>
      <c r="H198" s="19"/>
      <c r="I198" s="68">
        <v>8.99</v>
      </c>
      <c r="J198" s="26">
        <v>3</v>
      </c>
      <c r="K198" s="27">
        <v>9</v>
      </c>
      <c r="L198" s="28">
        <v>2</v>
      </c>
      <c r="M198" s="28">
        <v>9</v>
      </c>
      <c r="N198" s="29">
        <v>0</v>
      </c>
      <c r="O198" s="28" t="s">
        <v>39</v>
      </c>
      <c r="P198" s="28" t="s">
        <v>39</v>
      </c>
      <c r="Q198" s="28" t="s">
        <v>39</v>
      </c>
      <c r="R198" s="30"/>
      <c r="S198" s="47">
        <f t="shared" si="15"/>
        <v>0</v>
      </c>
      <c r="T198" s="30">
        <v>4</v>
      </c>
      <c r="U198" s="32">
        <v>12.375</v>
      </c>
      <c r="V198" s="32">
        <v>8.625</v>
      </c>
      <c r="W198" s="32">
        <v>11.75</v>
      </c>
      <c r="X198" s="28">
        <f t="shared" si="16"/>
        <v>0.72576904296875</v>
      </c>
      <c r="Y198" s="28">
        <f t="shared" si="17"/>
        <v>9.375E-2</v>
      </c>
      <c r="Z198" s="69"/>
      <c r="AA198" s="35"/>
      <c r="AB198" s="67"/>
      <c r="AC198" s="19"/>
      <c r="AD198" s="19"/>
      <c r="AE198" s="37" t="s">
        <v>134</v>
      </c>
      <c r="AF198" s="38" t="str">
        <f t="shared" si="18"/>
        <v>19666</v>
      </c>
      <c r="AG198" s="39">
        <v>45691</v>
      </c>
    </row>
    <row r="199" spans="1:33" x14ac:dyDescent="0.35">
      <c r="A199" s="19" t="s">
        <v>114</v>
      </c>
      <c r="B199" s="19" t="s">
        <v>505</v>
      </c>
      <c r="C199" s="92" t="s">
        <v>506</v>
      </c>
      <c r="D199" s="21" t="s">
        <v>507</v>
      </c>
      <c r="E199" s="92" t="s">
        <v>505</v>
      </c>
      <c r="F199" s="22" t="s">
        <v>508</v>
      </c>
      <c r="G199" s="23">
        <v>884920250734</v>
      </c>
      <c r="H199" s="24"/>
      <c r="I199" s="42">
        <v>4.5</v>
      </c>
      <c r="J199" s="26">
        <v>1</v>
      </c>
      <c r="K199" s="27">
        <v>7</v>
      </c>
      <c r="L199" s="28">
        <v>1.75</v>
      </c>
      <c r="M199" s="28">
        <v>9.5</v>
      </c>
      <c r="N199" s="29">
        <v>0</v>
      </c>
      <c r="O199" s="28" t="s">
        <v>39</v>
      </c>
      <c r="P199" s="28" t="s">
        <v>39</v>
      </c>
      <c r="Q199" s="28" t="s">
        <v>39</v>
      </c>
      <c r="R199" s="41"/>
      <c r="S199" s="47">
        <f t="shared" si="15"/>
        <v>1.1975</v>
      </c>
      <c r="T199" s="58">
        <v>4</v>
      </c>
      <c r="U199" s="32">
        <v>7.63</v>
      </c>
      <c r="V199" s="32">
        <v>7.63</v>
      </c>
      <c r="W199" s="32">
        <v>10.25</v>
      </c>
      <c r="X199" s="28">
        <f t="shared" si="16"/>
        <v>0.34532594039351849</v>
      </c>
      <c r="Y199" s="28">
        <f t="shared" si="17"/>
        <v>6.7346643518518517E-2</v>
      </c>
      <c r="Z199" s="59">
        <v>4.79</v>
      </c>
      <c r="AA199" s="41"/>
      <c r="AB199" s="54"/>
      <c r="AC199" s="19"/>
      <c r="AD199" s="19"/>
      <c r="AE199" s="37" t="s">
        <v>509</v>
      </c>
      <c r="AF199" s="38" t="str">
        <f t="shared" si="18"/>
        <v>25073</v>
      </c>
      <c r="AG199" s="39">
        <v>45691</v>
      </c>
    </row>
    <row r="200" spans="1:33" x14ac:dyDescent="0.35">
      <c r="A200" s="19" t="s">
        <v>114</v>
      </c>
      <c r="B200" s="19" t="s">
        <v>505</v>
      </c>
      <c r="C200" s="92" t="s">
        <v>506</v>
      </c>
      <c r="D200" s="21" t="s">
        <v>545</v>
      </c>
      <c r="E200" s="92" t="s">
        <v>505</v>
      </c>
      <c r="F200" s="22" t="s">
        <v>546</v>
      </c>
      <c r="G200" s="23">
        <v>884920250864</v>
      </c>
      <c r="H200" s="19"/>
      <c r="I200" s="68">
        <v>8.99</v>
      </c>
      <c r="J200" s="26">
        <v>2</v>
      </c>
      <c r="K200" s="27">
        <v>11.75</v>
      </c>
      <c r="L200" s="28">
        <v>2</v>
      </c>
      <c r="M200" s="28">
        <v>11</v>
      </c>
      <c r="N200" s="29">
        <v>0</v>
      </c>
      <c r="O200" s="28" t="s">
        <v>39</v>
      </c>
      <c r="P200" s="28" t="s">
        <v>39</v>
      </c>
      <c r="Q200" s="28" t="s">
        <v>39</v>
      </c>
      <c r="R200" s="30"/>
      <c r="S200" s="47">
        <f t="shared" si="15"/>
        <v>0</v>
      </c>
      <c r="T200" s="30">
        <v>4</v>
      </c>
      <c r="U200" s="32">
        <v>12.375</v>
      </c>
      <c r="V200" s="32">
        <v>8.625</v>
      </c>
      <c r="W200" s="32">
        <v>11.75</v>
      </c>
      <c r="X200" s="28">
        <f t="shared" si="16"/>
        <v>0.72576904296875</v>
      </c>
      <c r="Y200" s="28">
        <f t="shared" si="17"/>
        <v>0.14959490740740741</v>
      </c>
      <c r="Z200" s="69"/>
      <c r="AA200" s="35"/>
      <c r="AB200" s="54"/>
      <c r="AC200" s="19"/>
      <c r="AD200" s="19"/>
      <c r="AE200" s="37" t="s">
        <v>547</v>
      </c>
      <c r="AF200" s="38" t="str">
        <f t="shared" si="18"/>
        <v>25086</v>
      </c>
      <c r="AG200" s="39">
        <v>45691</v>
      </c>
    </row>
    <row r="201" spans="1:33" x14ac:dyDescent="0.35">
      <c r="A201" s="19" t="s">
        <v>33</v>
      </c>
      <c r="B201" s="19" t="s">
        <v>499</v>
      </c>
      <c r="C201" s="92" t="s">
        <v>500</v>
      </c>
      <c r="D201" s="21" t="s">
        <v>501</v>
      </c>
      <c r="E201" s="92" t="s">
        <v>50</v>
      </c>
      <c r="F201" s="22" t="s">
        <v>502</v>
      </c>
      <c r="G201" s="23">
        <v>884920250895</v>
      </c>
      <c r="H201" s="24"/>
      <c r="I201" s="106">
        <v>13.99</v>
      </c>
      <c r="J201" s="26">
        <v>3</v>
      </c>
      <c r="K201" s="27" t="s">
        <v>503</v>
      </c>
      <c r="L201" s="28">
        <v>2</v>
      </c>
      <c r="M201" s="28">
        <v>11</v>
      </c>
      <c r="N201" s="29">
        <v>0</v>
      </c>
      <c r="O201" s="28">
        <v>0</v>
      </c>
      <c r="P201" s="28">
        <v>0</v>
      </c>
      <c r="Q201" s="28">
        <v>0</v>
      </c>
      <c r="R201" s="30"/>
      <c r="S201" s="47">
        <f t="shared" si="15"/>
        <v>1.39</v>
      </c>
      <c r="T201" s="30">
        <v>4</v>
      </c>
      <c r="U201" s="32">
        <v>12.63</v>
      </c>
      <c r="V201" s="32">
        <v>8.6300000000000008</v>
      </c>
      <c r="W201" s="32">
        <v>11.75</v>
      </c>
      <c r="X201" s="28">
        <f t="shared" si="16"/>
        <v>0.74115368923611125</v>
      </c>
      <c r="Y201" s="28">
        <f t="shared" si="17"/>
        <v>0</v>
      </c>
      <c r="Z201" s="34">
        <v>5.56</v>
      </c>
      <c r="AA201" s="35"/>
      <c r="AB201" s="36"/>
      <c r="AC201" s="19"/>
      <c r="AD201" s="19"/>
      <c r="AE201" s="37" t="s">
        <v>504</v>
      </c>
      <c r="AF201" s="38" t="str">
        <f t="shared" si="18"/>
        <v>25089</v>
      </c>
      <c r="AG201" s="39">
        <v>45691</v>
      </c>
    </row>
    <row r="202" spans="1:33" x14ac:dyDescent="0.35">
      <c r="A202" s="19" t="s">
        <v>33</v>
      </c>
      <c r="B202" s="19" t="s">
        <v>34</v>
      </c>
      <c r="C202" s="92" t="s">
        <v>526</v>
      </c>
      <c r="D202" s="21" t="s">
        <v>527</v>
      </c>
      <c r="E202" s="92" t="s">
        <v>528</v>
      </c>
      <c r="F202" s="81" t="s">
        <v>529</v>
      </c>
      <c r="G202" s="71">
        <v>884920290198</v>
      </c>
      <c r="H202" s="79">
        <v>2024</v>
      </c>
      <c r="I202" s="82">
        <v>2.99</v>
      </c>
      <c r="J202" s="26">
        <v>1</v>
      </c>
      <c r="K202" s="27">
        <v>8</v>
      </c>
      <c r="L202" s="28">
        <v>7.45</v>
      </c>
      <c r="M202" s="28">
        <v>5.5</v>
      </c>
      <c r="N202" s="29">
        <v>0</v>
      </c>
      <c r="O202" s="28" t="s">
        <v>39</v>
      </c>
      <c r="P202" s="28" t="s">
        <v>39</v>
      </c>
      <c r="Q202" s="28" t="s">
        <v>39</v>
      </c>
      <c r="R202" s="79"/>
      <c r="S202" s="31">
        <f t="shared" si="15"/>
        <v>0.51875000000000004</v>
      </c>
      <c r="T202" s="79">
        <v>8</v>
      </c>
      <c r="U202" s="32">
        <v>7.75</v>
      </c>
      <c r="V202" s="32">
        <v>10.25</v>
      </c>
      <c r="W202" s="32">
        <v>6.25</v>
      </c>
      <c r="X202" s="33">
        <f t="shared" si="16"/>
        <v>0.28731734664351855</v>
      </c>
      <c r="Y202" s="33">
        <f t="shared" si="17"/>
        <v>0.18969907407407408</v>
      </c>
      <c r="Z202" s="83">
        <v>4.1500000000000004</v>
      </c>
      <c r="AA202" s="84">
        <v>884920290198</v>
      </c>
      <c r="AB202" s="54"/>
      <c r="AC202" s="19"/>
      <c r="AD202" s="19"/>
      <c r="AE202" s="37" t="s">
        <v>530</v>
      </c>
      <c r="AF202" s="38" t="str">
        <f t="shared" si="18"/>
        <v>29019</v>
      </c>
      <c r="AG202" s="39">
        <v>45691</v>
      </c>
    </row>
    <row r="203" spans="1:33" x14ac:dyDescent="0.35">
      <c r="A203" s="19" t="s">
        <v>33</v>
      </c>
      <c r="B203" s="19" t="s">
        <v>34</v>
      </c>
      <c r="C203" s="92" t="s">
        <v>558</v>
      </c>
      <c r="D203" s="21" t="s">
        <v>559</v>
      </c>
      <c r="E203" s="92" t="s">
        <v>519</v>
      </c>
      <c r="F203" s="81" t="s">
        <v>560</v>
      </c>
      <c r="G203" s="71">
        <v>884920290303</v>
      </c>
      <c r="H203" s="79">
        <v>2024</v>
      </c>
      <c r="I203" s="82">
        <v>3.75</v>
      </c>
      <c r="J203" s="26"/>
      <c r="K203" s="27">
        <v>5.75</v>
      </c>
      <c r="L203" s="28">
        <v>10</v>
      </c>
      <c r="M203" s="28">
        <v>7</v>
      </c>
      <c r="N203" s="29">
        <v>0</v>
      </c>
      <c r="O203" s="28" t="s">
        <v>39</v>
      </c>
      <c r="P203" s="28" t="s">
        <v>39</v>
      </c>
      <c r="Q203" s="28" t="s">
        <v>39</v>
      </c>
      <c r="R203" s="79"/>
      <c r="S203" s="31">
        <f t="shared" si="15"/>
        <v>0.14583333333333334</v>
      </c>
      <c r="T203" s="79">
        <v>12</v>
      </c>
      <c r="U203" s="32">
        <v>6.38</v>
      </c>
      <c r="V203" s="32">
        <v>10.63</v>
      </c>
      <c r="W203" s="32">
        <v>7.75</v>
      </c>
      <c r="X203" s="33">
        <f t="shared" si="16"/>
        <v>0.30416686921296299</v>
      </c>
      <c r="Y203" s="33">
        <f t="shared" si="17"/>
        <v>0.23292824074074073</v>
      </c>
      <c r="Z203" s="83">
        <v>1.75</v>
      </c>
      <c r="AA203" s="84"/>
      <c r="AB203" s="54"/>
      <c r="AC203" s="19"/>
      <c r="AD203" s="19"/>
      <c r="AE203" s="37" t="s">
        <v>40</v>
      </c>
      <c r="AF203" s="38" t="str">
        <f t="shared" si="18"/>
        <v>29030</v>
      </c>
      <c r="AG203" s="39">
        <v>45691</v>
      </c>
    </row>
    <row r="204" spans="1:33" x14ac:dyDescent="0.35">
      <c r="A204" s="19" t="s">
        <v>33</v>
      </c>
      <c r="B204" s="19" t="s">
        <v>34</v>
      </c>
      <c r="C204" s="92" t="s">
        <v>817</v>
      </c>
      <c r="D204" s="21" t="s">
        <v>818</v>
      </c>
      <c r="E204" s="92" t="s">
        <v>519</v>
      </c>
      <c r="F204" s="81" t="s">
        <v>819</v>
      </c>
      <c r="G204" s="71">
        <v>884920290310</v>
      </c>
      <c r="H204" s="79">
        <v>2024</v>
      </c>
      <c r="I204" s="82">
        <v>2.5</v>
      </c>
      <c r="J204" s="26">
        <v>3</v>
      </c>
      <c r="K204" s="27">
        <v>4.5</v>
      </c>
      <c r="L204" s="28">
        <v>2</v>
      </c>
      <c r="M204" s="28">
        <v>6</v>
      </c>
      <c r="N204" s="29">
        <v>0</v>
      </c>
      <c r="O204" s="28" t="s">
        <v>39</v>
      </c>
      <c r="P204" s="28" t="s">
        <v>39</v>
      </c>
      <c r="Q204" s="28" t="s">
        <v>39</v>
      </c>
      <c r="R204" s="79"/>
      <c r="S204" s="31">
        <f t="shared" si="15"/>
        <v>7.2916666666666671E-2</v>
      </c>
      <c r="T204" s="79">
        <v>24</v>
      </c>
      <c r="U204" s="32">
        <v>10.63</v>
      </c>
      <c r="V204" s="32">
        <v>10.63</v>
      </c>
      <c r="W204" s="32">
        <v>6.75</v>
      </c>
      <c r="X204" s="33">
        <f t="shared" si="16"/>
        <v>0.44139414062500004</v>
      </c>
      <c r="Y204" s="33">
        <f t="shared" si="17"/>
        <v>3.125E-2</v>
      </c>
      <c r="Z204" s="83">
        <v>1.75</v>
      </c>
      <c r="AA204" s="84"/>
      <c r="AB204" s="54"/>
      <c r="AC204" s="19"/>
      <c r="AD204" s="19"/>
      <c r="AE204" s="37" t="s">
        <v>40</v>
      </c>
      <c r="AF204" s="38" t="str">
        <f t="shared" si="18"/>
        <v>29031</v>
      </c>
      <c r="AG204" s="39">
        <v>45691</v>
      </c>
    </row>
    <row r="205" spans="1:33" x14ac:dyDescent="0.35">
      <c r="A205" s="19" t="s">
        <v>33</v>
      </c>
      <c r="B205" s="19" t="s">
        <v>34</v>
      </c>
      <c r="C205" s="92" t="s">
        <v>892</v>
      </c>
      <c r="D205" s="21" t="s">
        <v>893</v>
      </c>
      <c r="E205" s="92" t="s">
        <v>542</v>
      </c>
      <c r="F205" s="22" t="s">
        <v>894</v>
      </c>
      <c r="G205" s="71">
        <v>884920340404</v>
      </c>
      <c r="H205" s="24"/>
      <c r="I205" s="55">
        <v>7.99</v>
      </c>
      <c r="J205" s="26">
        <v>2</v>
      </c>
      <c r="K205" s="27">
        <v>8</v>
      </c>
      <c r="L205" s="28">
        <v>2.7450000000000001</v>
      </c>
      <c r="M205" s="28">
        <v>10</v>
      </c>
      <c r="N205" s="29">
        <v>0</v>
      </c>
      <c r="O205" s="28">
        <v>0</v>
      </c>
      <c r="P205" s="28">
        <v>0</v>
      </c>
      <c r="Q205" s="28">
        <v>0</v>
      </c>
      <c r="R205" s="41"/>
      <c r="S205" s="47">
        <f t="shared" si="15"/>
        <v>1.9666666666666668</v>
      </c>
      <c r="T205" s="58">
        <v>3</v>
      </c>
      <c r="U205" s="32">
        <v>8.75</v>
      </c>
      <c r="V205" s="32">
        <v>9.5</v>
      </c>
      <c r="W205" s="32">
        <v>10.75</v>
      </c>
      <c r="X205" s="28">
        <f t="shared" si="16"/>
        <v>0.51712601273148151</v>
      </c>
      <c r="Y205" s="28">
        <f t="shared" si="17"/>
        <v>0.12708333333333335</v>
      </c>
      <c r="Z205" s="59">
        <v>5.9</v>
      </c>
      <c r="AA205" s="41"/>
      <c r="AB205" s="36"/>
      <c r="AC205" s="30"/>
      <c r="AD205" s="30"/>
      <c r="AE205" s="37" t="s">
        <v>895</v>
      </c>
      <c r="AF205" s="38" t="str">
        <f t="shared" si="18"/>
        <v>34040</v>
      </c>
      <c r="AG205" s="39">
        <v>45691</v>
      </c>
    </row>
    <row r="206" spans="1:33" x14ac:dyDescent="0.35">
      <c r="A206" s="19" t="s">
        <v>33</v>
      </c>
      <c r="B206" s="19" t="s">
        <v>34</v>
      </c>
      <c r="C206" s="92" t="s">
        <v>899</v>
      </c>
      <c r="D206" s="21" t="s">
        <v>900</v>
      </c>
      <c r="E206" s="92" t="s">
        <v>542</v>
      </c>
      <c r="F206" s="22" t="s">
        <v>901</v>
      </c>
      <c r="G206" s="71">
        <v>884920340411</v>
      </c>
      <c r="H206" s="24"/>
      <c r="I206" s="55">
        <v>7.99</v>
      </c>
      <c r="J206" s="26">
        <v>4</v>
      </c>
      <c r="K206" s="27">
        <v>8</v>
      </c>
      <c r="L206" s="28">
        <v>2.75</v>
      </c>
      <c r="M206" s="28">
        <v>10</v>
      </c>
      <c r="N206" s="29">
        <v>0</v>
      </c>
      <c r="O206" s="28">
        <v>0</v>
      </c>
      <c r="P206" s="28">
        <v>0</v>
      </c>
      <c r="Q206" s="28">
        <v>0</v>
      </c>
      <c r="R206" s="41"/>
      <c r="S206" s="31">
        <f t="shared" si="15"/>
        <v>1.9666666666666668</v>
      </c>
      <c r="T206" s="58">
        <v>3</v>
      </c>
      <c r="U206" s="32">
        <v>8.25</v>
      </c>
      <c r="V206" s="32">
        <v>3</v>
      </c>
      <c r="W206" s="32">
        <v>10.25</v>
      </c>
      <c r="X206" s="33">
        <f t="shared" si="16"/>
        <v>0.14680989583333334</v>
      </c>
      <c r="Y206" s="33">
        <f t="shared" si="17"/>
        <v>0.12731481481481483</v>
      </c>
      <c r="Z206" s="59">
        <v>5.9</v>
      </c>
      <c r="AA206" s="41"/>
      <c r="AB206" s="36"/>
      <c r="AC206" s="30"/>
      <c r="AD206" s="30"/>
      <c r="AE206" s="37" t="s">
        <v>902</v>
      </c>
      <c r="AF206" s="38" t="str">
        <f t="shared" si="18"/>
        <v>34041</v>
      </c>
      <c r="AG206" s="39">
        <v>45691</v>
      </c>
    </row>
    <row r="207" spans="1:33" x14ac:dyDescent="0.35">
      <c r="A207" s="19" t="s">
        <v>33</v>
      </c>
      <c r="B207" s="19" t="s">
        <v>34</v>
      </c>
      <c r="C207" s="92" t="s">
        <v>907</v>
      </c>
      <c r="D207" s="21" t="s">
        <v>908</v>
      </c>
      <c r="E207" s="92" t="s">
        <v>542</v>
      </c>
      <c r="F207" s="22" t="s">
        <v>909</v>
      </c>
      <c r="G207" s="71">
        <v>884920340428</v>
      </c>
      <c r="H207" s="24"/>
      <c r="I207" s="55">
        <v>0.99</v>
      </c>
      <c r="J207" s="26">
        <v>5</v>
      </c>
      <c r="K207" s="27">
        <v>2.75</v>
      </c>
      <c r="L207" s="28">
        <v>5.59</v>
      </c>
      <c r="M207" s="28">
        <v>2.75</v>
      </c>
      <c r="N207" s="29">
        <v>1</v>
      </c>
      <c r="O207" s="28">
        <v>0</v>
      </c>
      <c r="P207" s="28">
        <v>0</v>
      </c>
      <c r="Q207" s="28">
        <v>0</v>
      </c>
      <c r="R207" s="41"/>
      <c r="S207" s="47">
        <f t="shared" si="15"/>
        <v>0.4375</v>
      </c>
      <c r="T207" s="58">
        <v>20</v>
      </c>
      <c r="U207" s="32">
        <v>11.75</v>
      </c>
      <c r="V207" s="32">
        <v>6.88</v>
      </c>
      <c r="W207" s="32">
        <v>14.5</v>
      </c>
      <c r="X207" s="28">
        <f t="shared" si="16"/>
        <v>0.67834490740740749</v>
      </c>
      <c r="Y207" s="28">
        <f t="shared" si="17"/>
        <v>2.4464337384259259E-2</v>
      </c>
      <c r="Z207" s="59">
        <v>8.75</v>
      </c>
      <c r="AA207" s="41"/>
      <c r="AB207" s="36"/>
      <c r="AC207" s="30"/>
      <c r="AD207" s="30"/>
      <c r="AE207" s="37" t="s">
        <v>910</v>
      </c>
      <c r="AF207" s="38" t="str">
        <f t="shared" si="18"/>
        <v>34042</v>
      </c>
      <c r="AG207" s="39">
        <v>45691</v>
      </c>
    </row>
    <row r="208" spans="1:33" x14ac:dyDescent="0.35">
      <c r="A208" s="19" t="s">
        <v>33</v>
      </c>
      <c r="B208" s="19" t="s">
        <v>34</v>
      </c>
      <c r="C208" s="92" t="s">
        <v>896</v>
      </c>
      <c r="D208" s="21" t="s">
        <v>897</v>
      </c>
      <c r="E208" s="92" t="s">
        <v>542</v>
      </c>
      <c r="F208" s="22" t="s">
        <v>898</v>
      </c>
      <c r="G208" s="71">
        <v>884920340589</v>
      </c>
      <c r="H208" s="24"/>
      <c r="I208" s="55">
        <v>2.99</v>
      </c>
      <c r="J208" s="26">
        <v>3</v>
      </c>
      <c r="K208" s="27">
        <v>2.5</v>
      </c>
      <c r="L208" s="28">
        <v>8</v>
      </c>
      <c r="M208" s="28">
        <v>2.5</v>
      </c>
      <c r="N208" s="29">
        <v>1</v>
      </c>
      <c r="O208" s="28">
        <v>2.5</v>
      </c>
      <c r="P208" s="28">
        <v>8</v>
      </c>
      <c r="Q208" s="28">
        <v>2.5</v>
      </c>
      <c r="R208" s="41"/>
      <c r="S208" s="31">
        <f t="shared" si="15"/>
        <v>0.48333333333333328</v>
      </c>
      <c r="T208" s="58">
        <v>9</v>
      </c>
      <c r="U208" s="32">
        <v>9</v>
      </c>
      <c r="V208" s="32">
        <v>8</v>
      </c>
      <c r="W208" s="32">
        <v>6</v>
      </c>
      <c r="X208" s="33">
        <f t="shared" si="16"/>
        <v>0.25</v>
      </c>
      <c r="Y208" s="33">
        <f t="shared" si="17"/>
        <v>2.8935185185185185E-2</v>
      </c>
      <c r="Z208" s="59">
        <v>4.3499999999999996</v>
      </c>
      <c r="AA208" s="41"/>
      <c r="AB208" s="36"/>
      <c r="AC208" s="19"/>
      <c r="AD208" s="19"/>
      <c r="AE208" s="37" t="s">
        <v>40</v>
      </c>
      <c r="AF208" s="38" t="str">
        <f t="shared" si="18"/>
        <v>34058</v>
      </c>
      <c r="AG208" s="39">
        <v>45691</v>
      </c>
    </row>
    <row r="209" spans="1:33" x14ac:dyDescent="0.35">
      <c r="A209" s="19" t="s">
        <v>33</v>
      </c>
      <c r="B209" s="19" t="s">
        <v>34</v>
      </c>
      <c r="C209" s="92" t="s">
        <v>903</v>
      </c>
      <c r="D209" s="21" t="s">
        <v>904</v>
      </c>
      <c r="E209" s="92" t="s">
        <v>542</v>
      </c>
      <c r="F209" s="22" t="s">
        <v>905</v>
      </c>
      <c r="G209" s="71">
        <v>884920340626</v>
      </c>
      <c r="H209" s="24"/>
      <c r="I209" s="55">
        <v>18.989999999999998</v>
      </c>
      <c r="J209" s="26">
        <v>6</v>
      </c>
      <c r="K209" s="27">
        <v>7</v>
      </c>
      <c r="L209" s="28">
        <v>10.5</v>
      </c>
      <c r="M209" s="28">
        <v>5</v>
      </c>
      <c r="N209" s="29">
        <v>0</v>
      </c>
      <c r="O209" s="28">
        <v>0</v>
      </c>
      <c r="P209" s="28">
        <v>0</v>
      </c>
      <c r="Q209" s="28">
        <v>0</v>
      </c>
      <c r="R209" s="41"/>
      <c r="S209" s="47">
        <f t="shared" si="15"/>
        <v>2.9166666666666665</v>
      </c>
      <c r="T209" s="58">
        <v>3</v>
      </c>
      <c r="U209" s="32">
        <v>7</v>
      </c>
      <c r="V209" s="32">
        <v>10.5</v>
      </c>
      <c r="W209" s="32">
        <v>5</v>
      </c>
      <c r="X209" s="28">
        <f t="shared" si="16"/>
        <v>0.2126736111111111</v>
      </c>
      <c r="Y209" s="28">
        <f t="shared" si="17"/>
        <v>0.2126736111111111</v>
      </c>
      <c r="Z209" s="59">
        <v>8.75</v>
      </c>
      <c r="AA209" s="41"/>
      <c r="AB209" s="67"/>
      <c r="AC209" s="19"/>
      <c r="AD209" s="19"/>
      <c r="AE209" s="37" t="s">
        <v>906</v>
      </c>
      <c r="AF209" s="38" t="str">
        <f t="shared" si="18"/>
        <v>34062</v>
      </c>
      <c r="AG209" s="39">
        <v>45691</v>
      </c>
    </row>
    <row r="210" spans="1:33" x14ac:dyDescent="0.35">
      <c r="A210" s="19" t="s">
        <v>33</v>
      </c>
      <c r="B210" s="19" t="s">
        <v>34</v>
      </c>
      <c r="C210" s="92" t="s">
        <v>540</v>
      </c>
      <c r="D210" s="21" t="s">
        <v>541</v>
      </c>
      <c r="E210" s="92" t="s">
        <v>542</v>
      </c>
      <c r="F210" s="22" t="s">
        <v>543</v>
      </c>
      <c r="G210" s="71">
        <v>884920340640</v>
      </c>
      <c r="H210" s="24"/>
      <c r="I210" s="55">
        <v>4.99</v>
      </c>
      <c r="J210" s="26">
        <v>1</v>
      </c>
      <c r="K210" s="27">
        <v>8.57</v>
      </c>
      <c r="L210" s="28">
        <v>1.25</v>
      </c>
      <c r="M210" s="28">
        <v>10.75</v>
      </c>
      <c r="N210" s="29">
        <v>0</v>
      </c>
      <c r="O210" s="28">
        <v>8.75</v>
      </c>
      <c r="P210" s="28">
        <v>1.25</v>
      </c>
      <c r="Q210" s="28">
        <v>10.75</v>
      </c>
      <c r="R210" s="30"/>
      <c r="S210" s="47">
        <f t="shared" si="15"/>
        <v>0.875</v>
      </c>
      <c r="T210" s="30">
        <v>6</v>
      </c>
      <c r="U210" s="32">
        <v>9.3800000000000008</v>
      </c>
      <c r="V210" s="32">
        <v>8.1300000000000008</v>
      </c>
      <c r="W210" s="32">
        <v>11.5</v>
      </c>
      <c r="X210" s="28">
        <f t="shared" si="16"/>
        <v>0.50751336805555569</v>
      </c>
      <c r="Y210" s="28">
        <f t="shared" si="17"/>
        <v>6.6643156828703698E-2</v>
      </c>
      <c r="Z210" s="34">
        <v>5.25</v>
      </c>
      <c r="AA210" s="35"/>
      <c r="AB210" s="108"/>
      <c r="AC210" s="19"/>
      <c r="AD210" s="19"/>
      <c r="AE210" s="37" t="s">
        <v>544</v>
      </c>
      <c r="AF210" s="38" t="str">
        <f t="shared" si="18"/>
        <v>34064</v>
      </c>
      <c r="AG210" s="39">
        <v>45691</v>
      </c>
    </row>
    <row r="211" spans="1:33" x14ac:dyDescent="0.35">
      <c r="A211" s="19" t="s">
        <v>33</v>
      </c>
      <c r="B211" s="19" t="s">
        <v>535</v>
      </c>
      <c r="C211" s="92" t="s">
        <v>749</v>
      </c>
      <c r="D211" s="21" t="s">
        <v>750</v>
      </c>
      <c r="E211" s="92" t="s">
        <v>537</v>
      </c>
      <c r="F211" s="22" t="s">
        <v>751</v>
      </c>
      <c r="G211" s="41">
        <v>884920352827</v>
      </c>
      <c r="H211" s="24"/>
      <c r="I211" s="42">
        <v>14.99</v>
      </c>
      <c r="J211" s="26">
        <v>2</v>
      </c>
      <c r="K211" s="27">
        <v>10</v>
      </c>
      <c r="L211" s="27">
        <v>2.25</v>
      </c>
      <c r="M211" s="27">
        <v>8.75</v>
      </c>
      <c r="N211" s="41">
        <v>0</v>
      </c>
      <c r="O211" s="30"/>
      <c r="P211" s="30"/>
      <c r="Q211" s="30"/>
      <c r="R211" s="30"/>
      <c r="S211" s="47">
        <f t="shared" si="15"/>
        <v>3.0833333333333335</v>
      </c>
      <c r="T211" s="58">
        <v>6</v>
      </c>
      <c r="U211" s="27">
        <v>10.25</v>
      </c>
      <c r="V211" s="27">
        <v>14</v>
      </c>
      <c r="W211" s="27">
        <v>9</v>
      </c>
      <c r="X211" s="28">
        <f t="shared" si="16"/>
        <v>0.74739583333333337</v>
      </c>
      <c r="Y211" s="28">
        <f t="shared" si="17"/>
        <v>0.11393229166666667</v>
      </c>
      <c r="Z211" s="59">
        <v>18.5</v>
      </c>
      <c r="AA211" s="41"/>
      <c r="AB211" s="116"/>
      <c r="AC211" s="117"/>
      <c r="AD211" s="117"/>
      <c r="AE211" s="37" t="s">
        <v>752</v>
      </c>
      <c r="AF211" s="38" t="str">
        <f t="shared" si="18"/>
        <v>35282</v>
      </c>
      <c r="AG211" s="39">
        <v>45691</v>
      </c>
    </row>
    <row r="212" spans="1:33" x14ac:dyDescent="0.35">
      <c r="A212" s="19" t="s">
        <v>33</v>
      </c>
      <c r="B212" s="19" t="s">
        <v>535</v>
      </c>
      <c r="C212" s="92" t="s">
        <v>168</v>
      </c>
      <c r="D212" s="21" t="s">
        <v>536</v>
      </c>
      <c r="E212" s="92" t="s">
        <v>537</v>
      </c>
      <c r="F212" s="22" t="s">
        <v>538</v>
      </c>
      <c r="G212" s="41">
        <v>884920352933</v>
      </c>
      <c r="H212" s="24">
        <v>2024</v>
      </c>
      <c r="I212" s="55">
        <v>14.99</v>
      </c>
      <c r="J212" s="26">
        <v>1</v>
      </c>
      <c r="K212" s="27">
        <v>12.75</v>
      </c>
      <c r="L212" s="28">
        <v>2.5</v>
      </c>
      <c r="M212" s="28">
        <v>9.25</v>
      </c>
      <c r="N212" s="29">
        <v>0</v>
      </c>
      <c r="O212" s="28" t="s">
        <v>39</v>
      </c>
      <c r="P212" s="28" t="s">
        <v>39</v>
      </c>
      <c r="Q212" s="28" t="s">
        <v>39</v>
      </c>
      <c r="R212" s="30"/>
      <c r="S212" s="31">
        <f t="shared" si="15"/>
        <v>4.125</v>
      </c>
      <c r="T212" s="30">
        <v>4</v>
      </c>
      <c r="U212" s="32">
        <v>13</v>
      </c>
      <c r="V212" s="32">
        <v>10.25</v>
      </c>
      <c r="W212" s="32">
        <v>9.5</v>
      </c>
      <c r="X212" s="33">
        <f t="shared" si="16"/>
        <v>0.73256655092592593</v>
      </c>
      <c r="Y212" s="33">
        <f t="shared" si="17"/>
        <v>0.1706271701388889</v>
      </c>
      <c r="Z212" s="59">
        <v>16.5</v>
      </c>
      <c r="AA212" s="41"/>
      <c r="AB212" s="36"/>
      <c r="AC212" s="19"/>
      <c r="AD212" s="19"/>
      <c r="AE212" s="37" t="s">
        <v>539</v>
      </c>
      <c r="AF212" s="38" t="str">
        <f t="shared" si="18"/>
        <v>35293</v>
      </c>
      <c r="AG212" s="39">
        <v>45691</v>
      </c>
    </row>
    <row r="213" spans="1:33" x14ac:dyDescent="0.35">
      <c r="A213" s="19" t="s">
        <v>114</v>
      </c>
      <c r="B213" s="19" t="s">
        <v>201</v>
      </c>
      <c r="C213" s="92" t="s">
        <v>696</v>
      </c>
      <c r="D213" s="21" t="s">
        <v>697</v>
      </c>
      <c r="E213" s="92" t="s">
        <v>204</v>
      </c>
      <c r="F213" s="22" t="s">
        <v>698</v>
      </c>
      <c r="G213" s="41">
        <v>884920360082</v>
      </c>
      <c r="H213" s="58"/>
      <c r="I213" s="42">
        <v>0.46</v>
      </c>
      <c r="J213" s="26">
        <v>2</v>
      </c>
      <c r="K213" s="27">
        <v>2.25</v>
      </c>
      <c r="L213" s="28">
        <v>2.25</v>
      </c>
      <c r="M213" s="28">
        <v>3</v>
      </c>
      <c r="N213" s="29">
        <v>0</v>
      </c>
      <c r="O213" s="28" t="s">
        <v>39</v>
      </c>
      <c r="P213" s="28" t="s">
        <v>39</v>
      </c>
      <c r="Q213" s="28" t="s">
        <v>39</v>
      </c>
      <c r="R213" s="30"/>
      <c r="S213" s="47">
        <f t="shared" si="15"/>
        <v>0.26958333333333334</v>
      </c>
      <c r="T213" s="58">
        <v>24</v>
      </c>
      <c r="U213" s="32">
        <v>11.75</v>
      </c>
      <c r="V213" s="32">
        <v>9.125</v>
      </c>
      <c r="W213" s="32">
        <v>6.5</v>
      </c>
      <c r="X213" s="28">
        <f t="shared" si="16"/>
        <v>0.40331127025462965</v>
      </c>
      <c r="Y213" s="28">
        <f t="shared" si="17"/>
        <v>8.7890625E-3</v>
      </c>
      <c r="Z213" s="59">
        <v>6.47</v>
      </c>
      <c r="AA213" s="41"/>
      <c r="AB213" s="36"/>
      <c r="AC213" s="19"/>
      <c r="AD213" s="19"/>
      <c r="AE213" s="37" t="s">
        <v>699</v>
      </c>
      <c r="AF213" s="38" t="str">
        <f t="shared" si="18"/>
        <v>36008</v>
      </c>
      <c r="AG213" s="39">
        <v>45691</v>
      </c>
    </row>
    <row r="214" spans="1:33" x14ac:dyDescent="0.35">
      <c r="A214" s="19" t="s">
        <v>114</v>
      </c>
      <c r="B214" s="19" t="s">
        <v>201</v>
      </c>
      <c r="C214" s="92" t="s">
        <v>202</v>
      </c>
      <c r="D214" s="21" t="s">
        <v>1345</v>
      </c>
      <c r="E214" s="92" t="s">
        <v>204</v>
      </c>
      <c r="F214" s="22" t="s">
        <v>1346</v>
      </c>
      <c r="G214" s="41">
        <v>884920360112</v>
      </c>
      <c r="H214" s="58"/>
      <c r="I214" s="42">
        <v>8.99</v>
      </c>
      <c r="J214" s="26"/>
      <c r="K214" s="27">
        <v>11.75</v>
      </c>
      <c r="L214" s="28">
        <v>2.25</v>
      </c>
      <c r="M214" s="28">
        <v>13</v>
      </c>
      <c r="N214" s="29">
        <v>0</v>
      </c>
      <c r="O214" s="28" t="s">
        <v>39</v>
      </c>
      <c r="P214" s="28" t="s">
        <v>39</v>
      </c>
      <c r="Q214" s="28" t="s">
        <v>39</v>
      </c>
      <c r="R214" s="30"/>
      <c r="S214" s="47">
        <f t="shared" si="15"/>
        <v>4.0149999999999997</v>
      </c>
      <c r="T214" s="58">
        <v>4</v>
      </c>
      <c r="U214" s="32">
        <v>12</v>
      </c>
      <c r="V214" s="32">
        <v>10.5</v>
      </c>
      <c r="W214" s="32">
        <v>13.5</v>
      </c>
      <c r="X214" s="28">
        <f t="shared" si="16"/>
        <v>0.984375</v>
      </c>
      <c r="Y214" s="28">
        <f t="shared" si="17"/>
        <v>0.19889322916666666</v>
      </c>
      <c r="Z214" s="59">
        <v>16.059999999999999</v>
      </c>
      <c r="AA214" s="41"/>
      <c r="AB214" s="36"/>
      <c r="AC214" s="19"/>
      <c r="AD214" s="19"/>
      <c r="AE214" s="37" t="s">
        <v>1347</v>
      </c>
      <c r="AF214" s="38" t="str">
        <f t="shared" si="18"/>
        <v>36011</v>
      </c>
      <c r="AG214" s="39">
        <v>45691</v>
      </c>
    </row>
    <row r="215" spans="1:33" x14ac:dyDescent="0.35">
      <c r="A215" s="19" t="s">
        <v>114</v>
      </c>
      <c r="B215" s="19" t="s">
        <v>201</v>
      </c>
      <c r="C215" s="92" t="s">
        <v>202</v>
      </c>
      <c r="D215" s="21" t="s">
        <v>1327</v>
      </c>
      <c r="E215" s="92" t="s">
        <v>204</v>
      </c>
      <c r="F215" s="22" t="s">
        <v>1328</v>
      </c>
      <c r="G215" s="41">
        <v>884920360228</v>
      </c>
      <c r="H215" s="58"/>
      <c r="I215" s="55">
        <v>1.99</v>
      </c>
      <c r="J215" s="26">
        <v>3</v>
      </c>
      <c r="K215" s="27">
        <v>15</v>
      </c>
      <c r="L215" s="28">
        <v>3</v>
      </c>
      <c r="M215" s="28">
        <v>3.5</v>
      </c>
      <c r="N215" s="29">
        <v>0</v>
      </c>
      <c r="O215" s="28" t="s">
        <v>39</v>
      </c>
      <c r="P215" s="28" t="s">
        <v>39</v>
      </c>
      <c r="Q215" s="28" t="s">
        <v>39</v>
      </c>
      <c r="R215" s="30"/>
      <c r="S215" s="47">
        <f t="shared" si="15"/>
        <v>1.325</v>
      </c>
      <c r="T215" s="58">
        <v>12</v>
      </c>
      <c r="U215" s="32">
        <v>14.25</v>
      </c>
      <c r="V215" s="32">
        <v>9</v>
      </c>
      <c r="W215" s="32">
        <v>9.8800000000000008</v>
      </c>
      <c r="X215" s="28">
        <f t="shared" si="16"/>
        <v>0.73328125000000011</v>
      </c>
      <c r="Y215" s="28">
        <f t="shared" si="17"/>
        <v>9.1145833333333329E-2</v>
      </c>
      <c r="Z215" s="59">
        <v>15.9</v>
      </c>
      <c r="AA215" s="41"/>
      <c r="AB215" s="36"/>
      <c r="AC215" s="19"/>
      <c r="AD215" s="19"/>
      <c r="AE215" s="37" t="s">
        <v>1329</v>
      </c>
      <c r="AF215" s="38" t="str">
        <f t="shared" si="18"/>
        <v>36022</v>
      </c>
      <c r="AG215" s="39">
        <v>45691</v>
      </c>
    </row>
    <row r="216" spans="1:33" x14ac:dyDescent="0.35">
      <c r="A216" s="19" t="s">
        <v>114</v>
      </c>
      <c r="B216" s="19" t="s">
        <v>201</v>
      </c>
      <c r="C216" s="92" t="s">
        <v>202</v>
      </c>
      <c r="D216" s="21" t="s">
        <v>203</v>
      </c>
      <c r="E216" s="92" t="s">
        <v>204</v>
      </c>
      <c r="F216" s="22" t="s">
        <v>205</v>
      </c>
      <c r="G216" s="23">
        <v>884920360730</v>
      </c>
      <c r="H216" s="30"/>
      <c r="I216" s="55">
        <v>2.25</v>
      </c>
      <c r="J216" s="26">
        <v>16</v>
      </c>
      <c r="K216" s="27">
        <v>11</v>
      </c>
      <c r="L216" s="28">
        <v>2.75</v>
      </c>
      <c r="M216" s="28">
        <v>2.75</v>
      </c>
      <c r="N216" s="29">
        <v>0</v>
      </c>
      <c r="O216" s="28" t="s">
        <v>39</v>
      </c>
      <c r="P216" s="28" t="s">
        <v>39</v>
      </c>
      <c r="Q216" s="28" t="s">
        <v>39</v>
      </c>
      <c r="R216" s="30"/>
      <c r="S216" s="47">
        <f t="shared" si="15"/>
        <v>1.0825</v>
      </c>
      <c r="T216" s="30">
        <v>12</v>
      </c>
      <c r="U216" s="32">
        <v>11.614173228346457</v>
      </c>
      <c r="V216" s="32">
        <v>10.62992125984252</v>
      </c>
      <c r="W216" s="32">
        <v>9.0551181102362204</v>
      </c>
      <c r="X216" s="28">
        <f t="shared" si="16"/>
        <v>0.64694703700431033</v>
      </c>
      <c r="Y216" s="28">
        <f t="shared" si="17"/>
        <v>4.8140914351851853E-2</v>
      </c>
      <c r="Z216" s="34">
        <v>12.99</v>
      </c>
      <c r="AA216" s="35"/>
      <c r="AB216" s="36"/>
      <c r="AC216" s="19"/>
      <c r="AD216" s="19"/>
      <c r="AE216" s="37" t="s">
        <v>206</v>
      </c>
      <c r="AF216" s="38" t="str">
        <f t="shared" si="18"/>
        <v>36073</v>
      </c>
      <c r="AG216" s="39">
        <v>45691</v>
      </c>
    </row>
    <row r="217" spans="1:33" x14ac:dyDescent="0.35">
      <c r="A217" s="19" t="s">
        <v>114</v>
      </c>
      <c r="B217" s="19" t="s">
        <v>201</v>
      </c>
      <c r="C217" s="92" t="s">
        <v>202</v>
      </c>
      <c r="D217" s="21" t="s">
        <v>1333</v>
      </c>
      <c r="E217" s="92" t="s">
        <v>204</v>
      </c>
      <c r="F217" s="22" t="s">
        <v>1334</v>
      </c>
      <c r="G217" s="23">
        <v>884920360808</v>
      </c>
      <c r="H217" s="30"/>
      <c r="I217" s="55">
        <v>2.25</v>
      </c>
      <c r="J217" s="26">
        <v>5</v>
      </c>
      <c r="K217" s="27">
        <v>11</v>
      </c>
      <c r="L217" s="28">
        <v>2.75</v>
      </c>
      <c r="M217" s="28">
        <v>2.75</v>
      </c>
      <c r="N217" s="29">
        <v>0</v>
      </c>
      <c r="O217" s="28" t="s">
        <v>39</v>
      </c>
      <c r="P217" s="28" t="s">
        <v>39</v>
      </c>
      <c r="Q217" s="28" t="s">
        <v>39</v>
      </c>
      <c r="R217" s="30"/>
      <c r="S217" s="47">
        <f t="shared" si="15"/>
        <v>1.0825</v>
      </c>
      <c r="T217" s="30">
        <v>12</v>
      </c>
      <c r="U217" s="32">
        <v>11.614173228346457</v>
      </c>
      <c r="V217" s="32">
        <v>10.62992125984252</v>
      </c>
      <c r="W217" s="32">
        <v>9.0551181102362204</v>
      </c>
      <c r="X217" s="28">
        <f t="shared" si="16"/>
        <v>0.64694703700431033</v>
      </c>
      <c r="Y217" s="28">
        <f t="shared" si="17"/>
        <v>4.8140914351851853E-2</v>
      </c>
      <c r="Z217" s="34">
        <v>12.99</v>
      </c>
      <c r="AA217" s="35"/>
      <c r="AB217" s="36"/>
      <c r="AC217" s="19"/>
      <c r="AD217" s="19"/>
      <c r="AE217" s="37" t="s">
        <v>1335</v>
      </c>
      <c r="AF217" s="38" t="str">
        <f t="shared" si="18"/>
        <v>36080</v>
      </c>
      <c r="AG217" s="39">
        <v>45691</v>
      </c>
    </row>
    <row r="218" spans="1:33" x14ac:dyDescent="0.35">
      <c r="A218" s="19" t="s">
        <v>114</v>
      </c>
      <c r="B218" s="19" t="s">
        <v>201</v>
      </c>
      <c r="C218" s="92" t="s">
        <v>202</v>
      </c>
      <c r="D218" s="21" t="s">
        <v>1351</v>
      </c>
      <c r="E218" s="92" t="s">
        <v>204</v>
      </c>
      <c r="F218" s="22" t="s">
        <v>1352</v>
      </c>
      <c r="G218" s="41">
        <v>884920360815</v>
      </c>
      <c r="H218" s="30"/>
      <c r="I218" s="55">
        <v>2.25</v>
      </c>
      <c r="J218" s="26">
        <v>9</v>
      </c>
      <c r="K218" s="27">
        <v>11</v>
      </c>
      <c r="L218" s="28">
        <v>2.75</v>
      </c>
      <c r="M218" s="28">
        <v>2.75</v>
      </c>
      <c r="N218" s="29">
        <v>0</v>
      </c>
      <c r="O218" s="28" t="s">
        <v>39</v>
      </c>
      <c r="P218" s="28" t="s">
        <v>39</v>
      </c>
      <c r="Q218" s="28" t="s">
        <v>39</v>
      </c>
      <c r="R218" s="30"/>
      <c r="S218" s="47">
        <f t="shared" si="15"/>
        <v>1.0825</v>
      </c>
      <c r="T218" s="30">
        <v>12</v>
      </c>
      <c r="U218" s="32">
        <v>11.614173228346457</v>
      </c>
      <c r="V218" s="32">
        <v>10.62992125984252</v>
      </c>
      <c r="W218" s="32">
        <v>9.0551181102362204</v>
      </c>
      <c r="X218" s="28">
        <f t="shared" si="16"/>
        <v>0.64694703700431033</v>
      </c>
      <c r="Y218" s="28">
        <f t="shared" si="17"/>
        <v>4.8140914351851853E-2</v>
      </c>
      <c r="Z218" s="34">
        <v>12.99</v>
      </c>
      <c r="AA218" s="35"/>
      <c r="AB218" s="36"/>
      <c r="AC218" s="19"/>
      <c r="AD218" s="19"/>
      <c r="AE218" s="37" t="s">
        <v>1353</v>
      </c>
      <c r="AF218" s="38" t="str">
        <f t="shared" si="18"/>
        <v>36081</v>
      </c>
      <c r="AG218" s="39">
        <v>45691</v>
      </c>
    </row>
    <row r="219" spans="1:33" x14ac:dyDescent="0.35">
      <c r="A219" s="19" t="s">
        <v>114</v>
      </c>
      <c r="B219" s="19" t="s">
        <v>201</v>
      </c>
      <c r="C219" s="92" t="s">
        <v>202</v>
      </c>
      <c r="D219" s="21" t="s">
        <v>593</v>
      </c>
      <c r="E219" s="92" t="s">
        <v>204</v>
      </c>
      <c r="F219" s="22" t="s">
        <v>594</v>
      </c>
      <c r="G219" s="23">
        <v>884920360891</v>
      </c>
      <c r="H219" s="30"/>
      <c r="I219" s="55">
        <v>2.25</v>
      </c>
      <c r="J219" s="26">
        <v>17</v>
      </c>
      <c r="K219" s="27">
        <v>11</v>
      </c>
      <c r="L219" s="28">
        <v>2.75</v>
      </c>
      <c r="M219" s="28">
        <v>2.75</v>
      </c>
      <c r="N219" s="29">
        <v>0</v>
      </c>
      <c r="O219" s="28" t="s">
        <v>39</v>
      </c>
      <c r="P219" s="28" t="s">
        <v>39</v>
      </c>
      <c r="Q219" s="28" t="s">
        <v>39</v>
      </c>
      <c r="R219" s="30"/>
      <c r="S219" s="47">
        <f t="shared" si="15"/>
        <v>1.0825</v>
      </c>
      <c r="T219" s="30">
        <v>12</v>
      </c>
      <c r="U219" s="32">
        <v>11.614173228346457</v>
      </c>
      <c r="V219" s="32">
        <v>10.62992125984252</v>
      </c>
      <c r="W219" s="32">
        <v>9.0551181102362204</v>
      </c>
      <c r="X219" s="28">
        <f t="shared" si="16"/>
        <v>0.64694703700431033</v>
      </c>
      <c r="Y219" s="28">
        <f t="shared" si="17"/>
        <v>4.8140914351851853E-2</v>
      </c>
      <c r="Z219" s="34">
        <v>12.99</v>
      </c>
      <c r="AA219" s="35"/>
      <c r="AB219" s="36"/>
      <c r="AC219" s="19"/>
      <c r="AD219" s="19"/>
      <c r="AE219" s="37" t="s">
        <v>595</v>
      </c>
      <c r="AF219" s="38" t="str">
        <f t="shared" si="18"/>
        <v>36089</v>
      </c>
      <c r="AG219" s="39">
        <v>45691</v>
      </c>
    </row>
    <row r="220" spans="1:33" x14ac:dyDescent="0.35">
      <c r="A220" s="19" t="s">
        <v>114</v>
      </c>
      <c r="B220" s="19" t="s">
        <v>201</v>
      </c>
      <c r="C220" s="92" t="s">
        <v>131</v>
      </c>
      <c r="D220" s="21" t="s">
        <v>1354</v>
      </c>
      <c r="E220" s="92" t="s">
        <v>204</v>
      </c>
      <c r="F220" s="22" t="s">
        <v>1355</v>
      </c>
      <c r="G220" s="41">
        <v>884920361386</v>
      </c>
      <c r="H220" s="24"/>
      <c r="I220" s="42">
        <v>4.5</v>
      </c>
      <c r="J220" s="26">
        <v>10</v>
      </c>
      <c r="K220" s="27">
        <v>7.25</v>
      </c>
      <c r="L220" s="28">
        <v>3</v>
      </c>
      <c r="M220" s="28">
        <v>9</v>
      </c>
      <c r="N220" s="29">
        <v>0</v>
      </c>
      <c r="O220" s="28" t="s">
        <v>39</v>
      </c>
      <c r="P220" s="28" t="s">
        <v>39</v>
      </c>
      <c r="Q220" s="28" t="s">
        <v>39</v>
      </c>
      <c r="R220" s="30"/>
      <c r="S220" s="47">
        <f t="shared" si="15"/>
        <v>1.6875</v>
      </c>
      <c r="T220" s="58">
        <v>4</v>
      </c>
      <c r="U220" s="32">
        <v>7.88</v>
      </c>
      <c r="V220" s="32">
        <v>9.6300000000000008</v>
      </c>
      <c r="W220" s="32">
        <v>12.75</v>
      </c>
      <c r="X220" s="28">
        <f t="shared" si="16"/>
        <v>0.55991093749999998</v>
      </c>
      <c r="Y220" s="28">
        <f t="shared" si="17"/>
        <v>0.11328125</v>
      </c>
      <c r="Z220" s="59">
        <v>6.75</v>
      </c>
      <c r="AA220" s="41"/>
      <c r="AB220" s="137"/>
      <c r="AC220" s="19"/>
      <c r="AD220" s="19"/>
      <c r="AE220" s="37" t="s">
        <v>40</v>
      </c>
      <c r="AF220" s="38" t="str">
        <f t="shared" si="18"/>
        <v>36138</v>
      </c>
      <c r="AG220" s="39">
        <v>45691</v>
      </c>
    </row>
    <row r="221" spans="1:33" x14ac:dyDescent="0.35">
      <c r="A221" s="19" t="s">
        <v>114</v>
      </c>
      <c r="B221" s="19" t="s">
        <v>201</v>
      </c>
      <c r="C221" s="92" t="s">
        <v>131</v>
      </c>
      <c r="D221" s="21" t="s">
        <v>1339</v>
      </c>
      <c r="E221" s="92" t="s">
        <v>204</v>
      </c>
      <c r="F221" s="22" t="s">
        <v>1340</v>
      </c>
      <c r="G221" s="29">
        <v>884920361584</v>
      </c>
      <c r="H221" s="58"/>
      <c r="I221" s="42">
        <v>4.5</v>
      </c>
      <c r="J221" s="26">
        <v>6</v>
      </c>
      <c r="K221" s="27">
        <v>7.25</v>
      </c>
      <c r="L221" s="28">
        <v>3</v>
      </c>
      <c r="M221" s="28">
        <v>9</v>
      </c>
      <c r="N221" s="29">
        <v>0</v>
      </c>
      <c r="O221" s="28" t="s">
        <v>39</v>
      </c>
      <c r="P221" s="28" t="s">
        <v>39</v>
      </c>
      <c r="Q221" s="28" t="s">
        <v>39</v>
      </c>
      <c r="R221" s="30"/>
      <c r="S221" s="47">
        <f t="shared" si="15"/>
        <v>1.875</v>
      </c>
      <c r="T221" s="30">
        <v>4</v>
      </c>
      <c r="U221" s="32">
        <v>7.875</v>
      </c>
      <c r="V221" s="32">
        <v>12.625</v>
      </c>
      <c r="W221" s="32">
        <v>9.75</v>
      </c>
      <c r="X221" s="28">
        <f t="shared" si="16"/>
        <v>0.56097412109375</v>
      </c>
      <c r="Y221" s="28">
        <f t="shared" si="17"/>
        <v>0.11328125</v>
      </c>
      <c r="Z221" s="34">
        <v>7.5</v>
      </c>
      <c r="AA221" s="35"/>
      <c r="AB221" s="36"/>
      <c r="AC221" s="19"/>
      <c r="AD221" s="19"/>
      <c r="AE221" s="37" t="s">
        <v>1341</v>
      </c>
      <c r="AF221" s="38" t="str">
        <f t="shared" si="18"/>
        <v>36158</v>
      </c>
      <c r="AG221" s="39">
        <v>45691</v>
      </c>
    </row>
    <row r="222" spans="1:33" x14ac:dyDescent="0.35">
      <c r="A222" s="19" t="s">
        <v>114</v>
      </c>
      <c r="B222" s="19" t="s">
        <v>201</v>
      </c>
      <c r="C222" s="92" t="s">
        <v>131</v>
      </c>
      <c r="D222" s="21" t="s">
        <v>1362</v>
      </c>
      <c r="E222" s="92" t="s">
        <v>204</v>
      </c>
      <c r="F222" s="22" t="s">
        <v>1363</v>
      </c>
      <c r="G222" s="23">
        <v>884920361614</v>
      </c>
      <c r="H222" s="58"/>
      <c r="I222" s="55">
        <v>7.99</v>
      </c>
      <c r="J222" s="26">
        <v>18</v>
      </c>
      <c r="K222" s="27">
        <v>12</v>
      </c>
      <c r="L222" s="28">
        <v>3</v>
      </c>
      <c r="M222" s="28">
        <v>10</v>
      </c>
      <c r="N222" s="29">
        <v>0</v>
      </c>
      <c r="O222" s="28" t="s">
        <v>39</v>
      </c>
      <c r="P222" s="28" t="s">
        <v>39</v>
      </c>
      <c r="Q222" s="28" t="s">
        <v>39</v>
      </c>
      <c r="R222" s="30"/>
      <c r="S222" s="47">
        <f t="shared" ref="S222:S255" si="19">IFERROR(($Z222/$T222),0)</f>
        <v>1.875</v>
      </c>
      <c r="T222" s="30">
        <v>4</v>
      </c>
      <c r="U222" s="32">
        <v>12.625</v>
      </c>
      <c r="V222" s="32">
        <v>12.625</v>
      </c>
      <c r="W222" s="32">
        <v>10.75</v>
      </c>
      <c r="X222" s="28">
        <f t="shared" ref="X222:X255" si="20">IFERROR(($U222*$V222*$W222)/1728,0)</f>
        <v>0.99157940899884256</v>
      </c>
      <c r="Y222" s="28">
        <f t="shared" ref="Y222:Y255" si="21">IFERROR(($K222*$L222*$M222)/1728,0)</f>
        <v>0.20833333333333334</v>
      </c>
      <c r="Z222" s="34">
        <v>7.5</v>
      </c>
      <c r="AA222" s="35"/>
      <c r="AB222" s="36"/>
      <c r="AC222" s="19"/>
      <c r="AD222" s="19"/>
      <c r="AE222" s="37" t="s">
        <v>1364</v>
      </c>
      <c r="AF222" s="38" t="str">
        <f t="shared" si="18"/>
        <v>36161</v>
      </c>
      <c r="AG222" s="39">
        <v>45691</v>
      </c>
    </row>
    <row r="223" spans="1:33" x14ac:dyDescent="0.35">
      <c r="A223" s="19" t="s">
        <v>114</v>
      </c>
      <c r="B223" s="19" t="s">
        <v>201</v>
      </c>
      <c r="C223" s="92" t="s">
        <v>202</v>
      </c>
      <c r="D223" s="21" t="s">
        <v>590</v>
      </c>
      <c r="E223" s="92" t="s">
        <v>204</v>
      </c>
      <c r="F223" s="22" t="s">
        <v>591</v>
      </c>
      <c r="G223" s="23">
        <v>884920361805</v>
      </c>
      <c r="H223" s="19"/>
      <c r="I223" s="68">
        <v>3.5</v>
      </c>
      <c r="J223" s="26">
        <v>7</v>
      </c>
      <c r="K223" s="27">
        <v>11</v>
      </c>
      <c r="L223" s="28">
        <v>2.75</v>
      </c>
      <c r="M223" s="28">
        <v>5.5</v>
      </c>
      <c r="N223" s="29">
        <v>0</v>
      </c>
      <c r="O223" s="28" t="s">
        <v>39</v>
      </c>
      <c r="P223" s="28" t="s">
        <v>39</v>
      </c>
      <c r="Q223" s="28" t="s">
        <v>39</v>
      </c>
      <c r="R223" s="30"/>
      <c r="S223" s="47">
        <f t="shared" si="19"/>
        <v>0</v>
      </c>
      <c r="T223" s="30">
        <v>6</v>
      </c>
      <c r="U223" s="32">
        <v>11.625</v>
      </c>
      <c r="V223" s="32">
        <v>17.125</v>
      </c>
      <c r="W223" s="32">
        <v>6.25</v>
      </c>
      <c r="X223" s="28">
        <f t="shared" si="20"/>
        <v>0.72004530164930558</v>
      </c>
      <c r="Y223" s="28">
        <f t="shared" si="21"/>
        <v>9.6281828703703706E-2</v>
      </c>
      <c r="Z223" s="69"/>
      <c r="AA223" s="41"/>
      <c r="AB223" s="36"/>
      <c r="AC223" s="19"/>
      <c r="AD223" s="19"/>
      <c r="AE223" s="37" t="s">
        <v>592</v>
      </c>
      <c r="AF223" s="38" t="str">
        <f t="shared" si="18"/>
        <v>36180</v>
      </c>
      <c r="AG223" s="39">
        <v>45691</v>
      </c>
    </row>
    <row r="224" spans="1:33" x14ac:dyDescent="0.35">
      <c r="A224" s="19" t="s">
        <v>114</v>
      </c>
      <c r="B224" s="19" t="s">
        <v>201</v>
      </c>
      <c r="C224" s="92" t="s">
        <v>131</v>
      </c>
      <c r="D224" s="21" t="s">
        <v>1336</v>
      </c>
      <c r="E224" s="92" t="s">
        <v>204</v>
      </c>
      <c r="F224" s="22" t="s">
        <v>1337</v>
      </c>
      <c r="G224" s="23">
        <v>884920361836</v>
      </c>
      <c r="H224" s="19"/>
      <c r="I224" s="25">
        <v>7.99</v>
      </c>
      <c r="J224" s="26">
        <v>8</v>
      </c>
      <c r="K224" s="27">
        <v>12</v>
      </c>
      <c r="L224" s="28">
        <v>2.5</v>
      </c>
      <c r="M224" s="28">
        <v>10</v>
      </c>
      <c r="N224" s="29">
        <v>0</v>
      </c>
      <c r="O224" s="28" t="s">
        <v>39</v>
      </c>
      <c r="P224" s="28" t="s">
        <v>39</v>
      </c>
      <c r="Q224" s="28" t="s">
        <v>39</v>
      </c>
      <c r="R224" s="30"/>
      <c r="S224" s="47">
        <f t="shared" si="19"/>
        <v>0</v>
      </c>
      <c r="T224" s="30">
        <v>4</v>
      </c>
      <c r="U224" s="32">
        <v>12.63</v>
      </c>
      <c r="V224" s="32">
        <v>10.63</v>
      </c>
      <c r="W224" s="32">
        <v>10.75</v>
      </c>
      <c r="X224" s="28">
        <f t="shared" si="20"/>
        <v>0.83522087673611134</v>
      </c>
      <c r="Y224" s="28">
        <f t="shared" si="21"/>
        <v>0.1736111111111111</v>
      </c>
      <c r="Z224" s="69"/>
      <c r="AA224" s="41"/>
      <c r="AB224" s="65"/>
      <c r="AC224" s="19"/>
      <c r="AD224" s="19"/>
      <c r="AE224" s="37" t="s">
        <v>1338</v>
      </c>
      <c r="AF224" s="38" t="str">
        <f t="shared" si="18"/>
        <v>36183</v>
      </c>
      <c r="AG224" s="39">
        <v>45691</v>
      </c>
    </row>
    <row r="225" spans="1:33" x14ac:dyDescent="0.35">
      <c r="A225" s="19" t="s">
        <v>114</v>
      </c>
      <c r="B225" s="19" t="s">
        <v>201</v>
      </c>
      <c r="C225" s="92" t="s">
        <v>131</v>
      </c>
      <c r="D225" s="21" t="s">
        <v>1356</v>
      </c>
      <c r="E225" s="92" t="s">
        <v>204</v>
      </c>
      <c r="F225" s="22" t="s">
        <v>1357</v>
      </c>
      <c r="G225" s="41">
        <v>884920361867</v>
      </c>
      <c r="H225" s="24"/>
      <c r="I225" s="42">
        <v>4.5</v>
      </c>
      <c r="J225" s="26">
        <v>14</v>
      </c>
      <c r="K225" s="27">
        <v>7</v>
      </c>
      <c r="L225" s="28">
        <v>2.75</v>
      </c>
      <c r="M225" s="28">
        <v>8.5</v>
      </c>
      <c r="N225" s="29">
        <v>0</v>
      </c>
      <c r="O225" s="28" t="s">
        <v>39</v>
      </c>
      <c r="P225" s="28" t="s">
        <v>39</v>
      </c>
      <c r="Q225" s="28" t="s">
        <v>39</v>
      </c>
      <c r="R225" s="30"/>
      <c r="S225" s="47">
        <f t="shared" si="19"/>
        <v>1.55</v>
      </c>
      <c r="T225" s="58">
        <v>4</v>
      </c>
      <c r="U225" s="32">
        <v>7.625</v>
      </c>
      <c r="V225" s="32">
        <v>11.625</v>
      </c>
      <c r="W225" s="32">
        <v>9.25</v>
      </c>
      <c r="X225" s="28">
        <f t="shared" si="20"/>
        <v>0.47449408637152779</v>
      </c>
      <c r="Y225" s="28">
        <f t="shared" si="21"/>
        <v>9.4690393518518517E-2</v>
      </c>
      <c r="Z225" s="59">
        <v>6.2</v>
      </c>
      <c r="AA225" s="41"/>
      <c r="AB225" s="36"/>
      <c r="AC225" s="19"/>
      <c r="AD225" s="19"/>
      <c r="AE225" s="37" t="s">
        <v>1358</v>
      </c>
      <c r="AF225" s="38" t="str">
        <f t="shared" si="18"/>
        <v>36186</v>
      </c>
      <c r="AG225" s="39">
        <v>45691</v>
      </c>
    </row>
    <row r="226" spans="1:33" x14ac:dyDescent="0.35">
      <c r="A226" s="19" t="s">
        <v>114</v>
      </c>
      <c r="B226" s="19" t="s">
        <v>1319</v>
      </c>
      <c r="C226" s="92" t="s">
        <v>116</v>
      </c>
      <c r="D226" s="21" t="s">
        <v>1320</v>
      </c>
      <c r="E226" s="92" t="s">
        <v>1321</v>
      </c>
      <c r="F226" s="22" t="s">
        <v>1322</v>
      </c>
      <c r="G226" s="41">
        <v>884920361881</v>
      </c>
      <c r="H226" s="24"/>
      <c r="I226" s="42">
        <v>4.99</v>
      </c>
      <c r="J226" s="26">
        <v>1</v>
      </c>
      <c r="K226" s="27">
        <v>5.78</v>
      </c>
      <c r="L226" s="28">
        <v>3.18</v>
      </c>
      <c r="M226" s="28">
        <v>6</v>
      </c>
      <c r="N226" s="29">
        <v>0</v>
      </c>
      <c r="O226" s="28">
        <v>0</v>
      </c>
      <c r="P226" s="28">
        <v>0</v>
      </c>
      <c r="Q226" s="28">
        <v>0</v>
      </c>
      <c r="R226" s="30"/>
      <c r="S226" s="47">
        <f t="shared" si="19"/>
        <v>0</v>
      </c>
      <c r="T226" s="58">
        <v>4</v>
      </c>
      <c r="U226" s="76">
        <v>0</v>
      </c>
      <c r="V226" s="76">
        <v>0</v>
      </c>
      <c r="W226" s="76">
        <v>0</v>
      </c>
      <c r="X226" s="28">
        <f t="shared" si="20"/>
        <v>0</v>
      </c>
      <c r="Y226" s="28">
        <f t="shared" si="21"/>
        <v>6.3820833333333341E-2</v>
      </c>
      <c r="Z226" s="123"/>
      <c r="AA226" s="41"/>
      <c r="AB226" s="36"/>
      <c r="AC226" s="19"/>
      <c r="AD226" s="19"/>
      <c r="AE226" s="37" t="s">
        <v>1323</v>
      </c>
      <c r="AF226" s="38" t="str">
        <f t="shared" si="18"/>
        <v>36188</v>
      </c>
      <c r="AG226" s="39">
        <v>45691</v>
      </c>
    </row>
    <row r="227" spans="1:33" x14ac:dyDescent="0.35">
      <c r="A227" s="19" t="s">
        <v>114</v>
      </c>
      <c r="B227" s="19" t="s">
        <v>201</v>
      </c>
      <c r="C227" s="92" t="s">
        <v>700</v>
      </c>
      <c r="D227" s="21" t="s">
        <v>701</v>
      </c>
      <c r="E227" s="92" t="s">
        <v>204</v>
      </c>
      <c r="F227" s="22" t="s">
        <v>702</v>
      </c>
      <c r="G227" s="57">
        <v>884920362123</v>
      </c>
      <c r="H227" s="30">
        <v>2024</v>
      </c>
      <c r="I227" s="55">
        <v>4.5</v>
      </c>
      <c r="J227" s="26">
        <v>20</v>
      </c>
      <c r="K227" s="27">
        <v>6</v>
      </c>
      <c r="L227" s="28">
        <v>6</v>
      </c>
      <c r="M227" s="28">
        <v>3.18</v>
      </c>
      <c r="N227" s="29">
        <v>0</v>
      </c>
      <c r="O227" s="28" t="s">
        <v>39</v>
      </c>
      <c r="P227" s="28" t="s">
        <v>39</v>
      </c>
      <c r="Q227" s="28" t="s">
        <v>39</v>
      </c>
      <c r="R227" s="30"/>
      <c r="S227" s="47">
        <f t="shared" si="19"/>
        <v>2.625</v>
      </c>
      <c r="T227" s="58">
        <v>6</v>
      </c>
      <c r="U227" s="32">
        <v>12.63</v>
      </c>
      <c r="V227" s="32">
        <v>10</v>
      </c>
      <c r="W227" s="32">
        <v>6.75</v>
      </c>
      <c r="X227" s="28">
        <f t="shared" si="20"/>
        <v>0.49335937500000004</v>
      </c>
      <c r="Y227" s="28">
        <f t="shared" si="21"/>
        <v>6.6250000000000003E-2</v>
      </c>
      <c r="Z227" s="59">
        <v>15.75</v>
      </c>
      <c r="AA227" s="41"/>
      <c r="AB227" s="36"/>
      <c r="AC227" s="19"/>
      <c r="AD227" s="19"/>
      <c r="AE227" s="37" t="s">
        <v>703</v>
      </c>
      <c r="AF227" s="38" t="str">
        <f t="shared" si="18"/>
        <v>36212</v>
      </c>
      <c r="AG227" s="39">
        <v>45691</v>
      </c>
    </row>
    <row r="228" spans="1:33" x14ac:dyDescent="0.35">
      <c r="A228" s="19" t="s">
        <v>33</v>
      </c>
      <c r="B228" s="19" t="s">
        <v>34</v>
      </c>
      <c r="C228" s="92" t="s">
        <v>1076</v>
      </c>
      <c r="D228" s="21" t="s">
        <v>1077</v>
      </c>
      <c r="E228" s="92" t="s">
        <v>153</v>
      </c>
      <c r="F228" s="22" t="s">
        <v>1078</v>
      </c>
      <c r="G228" s="71">
        <v>884920365018</v>
      </c>
      <c r="H228" s="129"/>
      <c r="I228" s="68">
        <v>14.99</v>
      </c>
      <c r="J228" s="26">
        <v>1</v>
      </c>
      <c r="K228" s="27">
        <v>12</v>
      </c>
      <c r="L228" s="28">
        <v>4</v>
      </c>
      <c r="M228" s="28">
        <v>10</v>
      </c>
      <c r="N228" s="29">
        <v>0</v>
      </c>
      <c r="O228" s="28" t="s">
        <v>39</v>
      </c>
      <c r="P228" s="28" t="s">
        <v>39</v>
      </c>
      <c r="Q228" s="28" t="s">
        <v>39</v>
      </c>
      <c r="R228" s="30"/>
      <c r="S228" s="47">
        <f t="shared" si="19"/>
        <v>5.0750000000000002</v>
      </c>
      <c r="T228" s="30">
        <v>2</v>
      </c>
      <c r="U228" s="32">
        <v>12.25</v>
      </c>
      <c r="V228" s="32">
        <v>8.25</v>
      </c>
      <c r="W228" s="32">
        <v>10.25</v>
      </c>
      <c r="X228" s="28">
        <f t="shared" si="20"/>
        <v>0.59947374131944442</v>
      </c>
      <c r="Y228" s="28">
        <f t="shared" si="21"/>
        <v>0.27777777777777779</v>
      </c>
      <c r="Z228" s="34">
        <v>10.15</v>
      </c>
      <c r="AA228" s="35"/>
      <c r="AB228" s="54"/>
      <c r="AC228" s="19"/>
      <c r="AD228" s="19"/>
      <c r="AE228" s="37" t="s">
        <v>1079</v>
      </c>
      <c r="AF228" s="38" t="str">
        <f t="shared" si="18"/>
        <v>36501</v>
      </c>
      <c r="AG228" s="39">
        <v>45691</v>
      </c>
    </row>
    <row r="229" spans="1:33" x14ac:dyDescent="0.35">
      <c r="A229" s="19" t="s">
        <v>33</v>
      </c>
      <c r="B229" s="19" t="s">
        <v>34</v>
      </c>
      <c r="C229" s="92" t="s">
        <v>1076</v>
      </c>
      <c r="D229" s="21" t="s">
        <v>1080</v>
      </c>
      <c r="E229" s="92" t="s">
        <v>153</v>
      </c>
      <c r="F229" s="22" t="s">
        <v>1081</v>
      </c>
      <c r="G229" s="71">
        <v>884920365025</v>
      </c>
      <c r="H229" s="129"/>
      <c r="I229" s="68">
        <v>4.5</v>
      </c>
      <c r="J229" s="26">
        <v>4</v>
      </c>
      <c r="K229" s="27">
        <v>7.25</v>
      </c>
      <c r="L229" s="28">
        <v>2.25</v>
      </c>
      <c r="M229" s="28">
        <v>9</v>
      </c>
      <c r="N229" s="29">
        <v>0</v>
      </c>
      <c r="O229" s="28" t="s">
        <v>39</v>
      </c>
      <c r="P229" s="28" t="s">
        <v>39</v>
      </c>
      <c r="Q229" s="28" t="s">
        <v>39</v>
      </c>
      <c r="R229" s="30"/>
      <c r="S229" s="47">
        <f t="shared" si="19"/>
        <v>1.1083333333333334</v>
      </c>
      <c r="T229" s="30">
        <v>6</v>
      </c>
      <c r="U229" s="32">
        <v>7.5</v>
      </c>
      <c r="V229" s="32">
        <v>13.75</v>
      </c>
      <c r="W229" s="32">
        <v>9.25</v>
      </c>
      <c r="X229" s="28">
        <f t="shared" si="20"/>
        <v>0.55202907986111116</v>
      </c>
      <c r="Y229" s="28">
        <f t="shared" si="21"/>
        <v>8.49609375E-2</v>
      </c>
      <c r="Z229" s="34">
        <v>6.65</v>
      </c>
      <c r="AA229" s="35"/>
      <c r="AB229" s="54"/>
      <c r="AC229" s="19"/>
      <c r="AD229" s="19"/>
      <c r="AE229" s="37" t="s">
        <v>1082</v>
      </c>
      <c r="AF229" s="38" t="str">
        <f t="shared" si="18"/>
        <v>36502</v>
      </c>
      <c r="AG229" s="39">
        <v>45691</v>
      </c>
    </row>
    <row r="230" spans="1:33" x14ac:dyDescent="0.35">
      <c r="A230" s="19" t="s">
        <v>33</v>
      </c>
      <c r="B230" s="19" t="s">
        <v>34</v>
      </c>
      <c r="C230" s="92" t="s">
        <v>1083</v>
      </c>
      <c r="D230" s="21" t="s">
        <v>1084</v>
      </c>
      <c r="E230" s="92" t="s">
        <v>153</v>
      </c>
      <c r="F230" s="22" t="s">
        <v>1085</v>
      </c>
      <c r="G230" s="71">
        <v>884920365223</v>
      </c>
      <c r="H230" s="129"/>
      <c r="I230" s="68">
        <v>9.99</v>
      </c>
      <c r="J230" s="26">
        <v>2</v>
      </c>
      <c r="K230" s="27">
        <v>7.75</v>
      </c>
      <c r="L230" s="28">
        <v>3.5</v>
      </c>
      <c r="M230" s="28">
        <v>8.5</v>
      </c>
      <c r="N230" s="29">
        <v>0</v>
      </c>
      <c r="O230" s="28" t="s">
        <v>39</v>
      </c>
      <c r="P230" s="28" t="s">
        <v>39</v>
      </c>
      <c r="Q230" s="28" t="s">
        <v>39</v>
      </c>
      <c r="R230" s="30"/>
      <c r="S230" s="47">
        <f t="shared" si="19"/>
        <v>1.1875</v>
      </c>
      <c r="T230" s="30">
        <v>4</v>
      </c>
      <c r="U230" s="32">
        <v>8.3800000000000008</v>
      </c>
      <c r="V230" s="32">
        <v>14.63</v>
      </c>
      <c r="W230" s="32">
        <v>9.25</v>
      </c>
      <c r="X230" s="28">
        <f t="shared" si="20"/>
        <v>0.65627572337962969</v>
      </c>
      <c r="Y230" s="28">
        <f t="shared" si="21"/>
        <v>0.13342737268518517</v>
      </c>
      <c r="Z230" s="34">
        <v>4.75</v>
      </c>
      <c r="AA230" s="35"/>
      <c r="AB230" s="67"/>
      <c r="AC230" s="19"/>
      <c r="AD230" s="19"/>
      <c r="AE230" s="37" t="s">
        <v>1086</v>
      </c>
      <c r="AF230" s="38" t="str">
        <f t="shared" si="18"/>
        <v>36522</v>
      </c>
      <c r="AG230" s="39">
        <v>45691</v>
      </c>
    </row>
    <row r="231" spans="1:33" x14ac:dyDescent="0.35">
      <c r="A231" s="19" t="s">
        <v>33</v>
      </c>
      <c r="B231" s="19" t="s">
        <v>34</v>
      </c>
      <c r="C231" s="92" t="s">
        <v>1071</v>
      </c>
      <c r="D231" s="21" t="s">
        <v>1072</v>
      </c>
      <c r="E231" s="92" t="s">
        <v>1073</v>
      </c>
      <c r="F231" s="22" t="s">
        <v>1074</v>
      </c>
      <c r="G231" s="71">
        <v>884920365278</v>
      </c>
      <c r="H231" s="129"/>
      <c r="I231" s="25">
        <v>19.989999999999998</v>
      </c>
      <c r="J231" s="26">
        <v>1</v>
      </c>
      <c r="K231" s="27">
        <v>11.5</v>
      </c>
      <c r="L231" s="28">
        <v>4</v>
      </c>
      <c r="M231" s="28">
        <v>11.5</v>
      </c>
      <c r="N231" s="29">
        <v>0</v>
      </c>
      <c r="O231" s="28" t="s">
        <v>39</v>
      </c>
      <c r="P231" s="28" t="s">
        <v>39</v>
      </c>
      <c r="Q231" s="28" t="s">
        <v>39</v>
      </c>
      <c r="R231" s="30"/>
      <c r="S231" s="47">
        <f t="shared" si="19"/>
        <v>3.8250000000000002</v>
      </c>
      <c r="T231" s="30">
        <v>2</v>
      </c>
      <c r="U231" s="32">
        <v>12.25</v>
      </c>
      <c r="V231" s="32">
        <v>8.75</v>
      </c>
      <c r="W231" s="32">
        <v>12.25</v>
      </c>
      <c r="X231" s="28">
        <f t="shared" si="20"/>
        <v>0.75986508969907407</v>
      </c>
      <c r="Y231" s="28">
        <f t="shared" si="21"/>
        <v>0.30613425925925924</v>
      </c>
      <c r="Z231" s="34">
        <v>7.65</v>
      </c>
      <c r="AA231" s="35"/>
      <c r="AB231" s="67"/>
      <c r="AC231" s="19"/>
      <c r="AD231" s="19"/>
      <c r="AE231" s="37" t="s">
        <v>1075</v>
      </c>
      <c r="AF231" s="38" t="str">
        <f t="shared" si="18"/>
        <v>36527</v>
      </c>
      <c r="AG231" s="39">
        <v>45691</v>
      </c>
    </row>
    <row r="232" spans="1:33" x14ac:dyDescent="0.35">
      <c r="A232" s="19" t="s">
        <v>33</v>
      </c>
      <c r="B232" s="19" t="s">
        <v>34</v>
      </c>
      <c r="C232" s="92" t="s">
        <v>1087</v>
      </c>
      <c r="D232" s="21" t="s">
        <v>1088</v>
      </c>
      <c r="E232" s="92" t="s">
        <v>1089</v>
      </c>
      <c r="F232" s="22" t="s">
        <v>1090</v>
      </c>
      <c r="G232" s="71">
        <v>884920365490</v>
      </c>
      <c r="H232" s="129"/>
      <c r="I232" s="68">
        <v>2.99</v>
      </c>
      <c r="J232" s="26">
        <v>1</v>
      </c>
      <c r="K232" s="27">
        <v>10.75</v>
      </c>
      <c r="L232" s="28">
        <v>2.75</v>
      </c>
      <c r="M232" s="28">
        <v>3</v>
      </c>
      <c r="N232" s="29">
        <v>0</v>
      </c>
      <c r="O232" s="28" t="s">
        <v>39</v>
      </c>
      <c r="P232" s="28" t="s">
        <v>39</v>
      </c>
      <c r="Q232" s="28" t="s">
        <v>39</v>
      </c>
      <c r="R232" s="30"/>
      <c r="S232" s="47">
        <f t="shared" si="19"/>
        <v>1.0416666666666667</v>
      </c>
      <c r="T232" s="30">
        <v>12</v>
      </c>
      <c r="U232" s="32">
        <v>11.5</v>
      </c>
      <c r="V232" s="32">
        <v>11.5</v>
      </c>
      <c r="W232" s="32">
        <v>9.5</v>
      </c>
      <c r="X232" s="28">
        <f t="shared" si="20"/>
        <v>0.7270688657407407</v>
      </c>
      <c r="Y232" s="28">
        <f t="shared" si="21"/>
        <v>5.1323784722222224E-2</v>
      </c>
      <c r="Z232" s="34">
        <v>12.5</v>
      </c>
      <c r="AA232" s="35"/>
      <c r="AB232" s="54"/>
      <c r="AC232" s="19"/>
      <c r="AD232" s="19"/>
      <c r="AE232" s="37" t="s">
        <v>1091</v>
      </c>
      <c r="AF232" s="38" t="str">
        <f t="shared" si="18"/>
        <v>36549</v>
      </c>
      <c r="AG232" s="39">
        <v>45691</v>
      </c>
    </row>
    <row r="233" spans="1:33" x14ac:dyDescent="0.35">
      <c r="A233" s="19" t="s">
        <v>33</v>
      </c>
      <c r="B233" s="19" t="s">
        <v>34</v>
      </c>
      <c r="C233" s="92" t="s">
        <v>151</v>
      </c>
      <c r="D233" s="21" t="s">
        <v>152</v>
      </c>
      <c r="E233" s="92" t="s">
        <v>153</v>
      </c>
      <c r="F233" s="22" t="s">
        <v>154</v>
      </c>
      <c r="G233" s="71">
        <v>884920366923</v>
      </c>
      <c r="H233" s="72"/>
      <c r="I233" s="55">
        <v>2.99</v>
      </c>
      <c r="J233" s="26">
        <v>5</v>
      </c>
      <c r="K233" s="27">
        <v>10.75</v>
      </c>
      <c r="L233" s="28">
        <v>2.75</v>
      </c>
      <c r="M233" s="28">
        <v>3</v>
      </c>
      <c r="N233" s="29">
        <v>0</v>
      </c>
      <c r="O233" s="28" t="s">
        <v>39</v>
      </c>
      <c r="P233" s="28" t="s">
        <v>39</v>
      </c>
      <c r="Q233" s="28" t="s">
        <v>39</v>
      </c>
      <c r="R233" s="30"/>
      <c r="S233" s="31">
        <f t="shared" si="19"/>
        <v>0.38750000000000001</v>
      </c>
      <c r="T233" s="32">
        <v>12</v>
      </c>
      <c r="U233" s="32">
        <v>11.5</v>
      </c>
      <c r="V233" s="32">
        <v>12.5</v>
      </c>
      <c r="W233" s="32">
        <v>3.75</v>
      </c>
      <c r="X233" s="33">
        <f t="shared" si="20"/>
        <v>0.31195746527777779</v>
      </c>
      <c r="Y233" s="33">
        <f t="shared" si="21"/>
        <v>5.1323784722222224E-2</v>
      </c>
      <c r="Z233" s="49">
        <v>4.6500000000000004</v>
      </c>
      <c r="AA233" s="29"/>
      <c r="AB233" s="54"/>
      <c r="AC233" s="19"/>
      <c r="AD233" s="19"/>
      <c r="AE233" s="37" t="s">
        <v>40</v>
      </c>
      <c r="AF233" s="38" t="str">
        <f t="shared" si="18"/>
        <v>36692</v>
      </c>
      <c r="AG233" s="39">
        <v>45691</v>
      </c>
    </row>
    <row r="234" spans="1:33" x14ac:dyDescent="0.35">
      <c r="A234" s="19" t="s">
        <v>33</v>
      </c>
      <c r="B234" s="19" t="s">
        <v>34</v>
      </c>
      <c r="C234" s="92" t="s">
        <v>567</v>
      </c>
      <c r="D234" s="21" t="s">
        <v>568</v>
      </c>
      <c r="E234" s="92" t="s">
        <v>569</v>
      </c>
      <c r="F234" s="22" t="s">
        <v>570</v>
      </c>
      <c r="G234" s="71">
        <v>884920367333</v>
      </c>
      <c r="H234" s="30"/>
      <c r="I234" s="25">
        <v>11.99</v>
      </c>
      <c r="J234" s="26">
        <v>1</v>
      </c>
      <c r="K234" s="27">
        <v>11</v>
      </c>
      <c r="L234" s="28">
        <v>7</v>
      </c>
      <c r="M234" s="28">
        <v>5</v>
      </c>
      <c r="N234" s="29">
        <v>0</v>
      </c>
      <c r="O234" s="28" t="s">
        <v>39</v>
      </c>
      <c r="P234" s="28" t="s">
        <v>39</v>
      </c>
      <c r="Q234" s="28" t="s">
        <v>39</v>
      </c>
      <c r="R234" s="30"/>
      <c r="S234" s="47">
        <f t="shared" si="19"/>
        <v>3.3</v>
      </c>
      <c r="T234" s="30">
        <v>2</v>
      </c>
      <c r="U234" s="32">
        <v>11.625</v>
      </c>
      <c r="V234" s="32">
        <v>14.625</v>
      </c>
      <c r="W234" s="32">
        <v>10.75</v>
      </c>
      <c r="X234" s="28">
        <f t="shared" si="20"/>
        <v>1.05767822265625</v>
      </c>
      <c r="Y234" s="28">
        <f t="shared" si="21"/>
        <v>0.22280092592592593</v>
      </c>
      <c r="Z234" s="34">
        <v>6.6</v>
      </c>
      <c r="AA234" s="35"/>
      <c r="AB234" s="67"/>
      <c r="AC234" s="19"/>
      <c r="AD234" s="19"/>
      <c r="AE234" s="37" t="s">
        <v>571</v>
      </c>
      <c r="AF234" s="38" t="str">
        <f t="shared" si="18"/>
        <v>36733</v>
      </c>
      <c r="AG234" s="39">
        <v>45691</v>
      </c>
    </row>
    <row r="235" spans="1:33" x14ac:dyDescent="0.35">
      <c r="A235" s="19" t="s">
        <v>33</v>
      </c>
      <c r="B235" s="19" t="s">
        <v>34</v>
      </c>
      <c r="C235" s="92" t="s">
        <v>522</v>
      </c>
      <c r="D235" s="21" t="s">
        <v>523</v>
      </c>
      <c r="E235" s="92" t="s">
        <v>153</v>
      </c>
      <c r="F235" s="22" t="s">
        <v>524</v>
      </c>
      <c r="G235" s="71">
        <v>884920367753</v>
      </c>
      <c r="H235" s="19"/>
      <c r="I235" s="68">
        <v>14.99</v>
      </c>
      <c r="J235" s="26">
        <v>3</v>
      </c>
      <c r="K235" s="27">
        <v>10</v>
      </c>
      <c r="L235" s="28">
        <v>4</v>
      </c>
      <c r="M235" s="28">
        <v>10</v>
      </c>
      <c r="N235" s="29">
        <v>0</v>
      </c>
      <c r="O235" s="28" t="s">
        <v>39</v>
      </c>
      <c r="P235" s="28" t="s">
        <v>39</v>
      </c>
      <c r="Q235" s="28" t="s">
        <v>39</v>
      </c>
      <c r="R235" s="30"/>
      <c r="S235" s="47">
        <f t="shared" si="19"/>
        <v>1.1200000000000001</v>
      </c>
      <c r="T235" s="30">
        <v>2</v>
      </c>
      <c r="U235" s="32">
        <v>10.625</v>
      </c>
      <c r="V235" s="32">
        <v>8.625</v>
      </c>
      <c r="W235" s="32">
        <v>10.75</v>
      </c>
      <c r="X235" s="28">
        <f t="shared" si="20"/>
        <v>0.57010226779513884</v>
      </c>
      <c r="Y235" s="28">
        <f t="shared" si="21"/>
        <v>0.23148148148148148</v>
      </c>
      <c r="Z235" s="34">
        <v>2.2400000000000002</v>
      </c>
      <c r="AA235" s="35"/>
      <c r="AB235" s="54"/>
      <c r="AC235" s="19"/>
      <c r="AD235" s="19"/>
      <c r="AE235" s="37" t="s">
        <v>525</v>
      </c>
      <c r="AF235" s="38" t="str">
        <f t="shared" si="18"/>
        <v>36775</v>
      </c>
      <c r="AG235" s="39">
        <v>45691</v>
      </c>
    </row>
    <row r="236" spans="1:33" x14ac:dyDescent="0.35">
      <c r="A236" s="19" t="s">
        <v>33</v>
      </c>
      <c r="B236" s="19" t="s">
        <v>34</v>
      </c>
      <c r="C236" s="92" t="s">
        <v>517</v>
      </c>
      <c r="D236" s="21" t="s">
        <v>518</v>
      </c>
      <c r="E236" s="92" t="s">
        <v>519</v>
      </c>
      <c r="F236" s="81" t="s">
        <v>520</v>
      </c>
      <c r="G236" s="71">
        <v>884920368088</v>
      </c>
      <c r="H236" s="79">
        <v>2024</v>
      </c>
      <c r="I236" s="25">
        <v>4.75</v>
      </c>
      <c r="J236" s="26">
        <v>1</v>
      </c>
      <c r="K236" s="27">
        <v>3.25</v>
      </c>
      <c r="L236" s="28">
        <v>3.25</v>
      </c>
      <c r="M236" s="28">
        <v>3.25</v>
      </c>
      <c r="N236" s="29">
        <v>0</v>
      </c>
      <c r="O236" s="28" t="s">
        <v>39</v>
      </c>
      <c r="P236" s="28" t="s">
        <v>39</v>
      </c>
      <c r="Q236" s="28" t="s">
        <v>39</v>
      </c>
      <c r="R236" s="79"/>
      <c r="S236" s="31">
        <f t="shared" si="19"/>
        <v>1.046875</v>
      </c>
      <c r="T236" s="79">
        <v>16</v>
      </c>
      <c r="U236" s="32">
        <v>7.13</v>
      </c>
      <c r="V236" s="32">
        <v>13.63</v>
      </c>
      <c r="W236" s="32">
        <v>7.25</v>
      </c>
      <c r="X236" s="33">
        <f t="shared" si="20"/>
        <v>0.40773655960648147</v>
      </c>
      <c r="Y236" s="33">
        <f t="shared" si="21"/>
        <v>1.9865813078703703E-2</v>
      </c>
      <c r="Z236" s="83">
        <v>16.75</v>
      </c>
      <c r="AA236" s="107"/>
      <c r="AB236" s="54"/>
      <c r="AC236" s="19"/>
      <c r="AD236" s="19"/>
      <c r="AE236" s="37" t="s">
        <v>521</v>
      </c>
      <c r="AF236" s="38" t="str">
        <f t="shared" si="18"/>
        <v>36808</v>
      </c>
      <c r="AG236" s="39">
        <v>45691</v>
      </c>
    </row>
    <row r="237" spans="1:33" x14ac:dyDescent="0.35">
      <c r="A237" s="19" t="s">
        <v>33</v>
      </c>
      <c r="B237" s="19" t="s">
        <v>34</v>
      </c>
      <c r="C237" s="92" t="s">
        <v>1092</v>
      </c>
      <c r="D237" s="21" t="s">
        <v>1093</v>
      </c>
      <c r="E237" s="92" t="s">
        <v>1089</v>
      </c>
      <c r="F237" s="22" t="s">
        <v>1094</v>
      </c>
      <c r="G237" s="71">
        <v>884920368385</v>
      </c>
      <c r="H237" s="58">
        <v>2024</v>
      </c>
      <c r="I237" s="55">
        <v>4.99</v>
      </c>
      <c r="J237" s="26"/>
      <c r="K237" s="27">
        <v>8.75</v>
      </c>
      <c r="L237" s="28">
        <v>1.25</v>
      </c>
      <c r="M237" s="28">
        <v>10.75</v>
      </c>
      <c r="N237" s="29">
        <v>0</v>
      </c>
      <c r="O237" s="28" t="s">
        <v>39</v>
      </c>
      <c r="P237" s="28" t="s">
        <v>39</v>
      </c>
      <c r="Q237" s="28" t="s">
        <v>39</v>
      </c>
      <c r="R237" s="30"/>
      <c r="S237" s="31">
        <f t="shared" si="19"/>
        <v>0.61083333333333334</v>
      </c>
      <c r="T237" s="30">
        <v>6</v>
      </c>
      <c r="U237" s="32">
        <v>9.5</v>
      </c>
      <c r="V237" s="32">
        <v>9.5</v>
      </c>
      <c r="W237" s="32">
        <v>11.5</v>
      </c>
      <c r="X237" s="33">
        <f t="shared" si="20"/>
        <v>0.60062210648148151</v>
      </c>
      <c r="Y237" s="33">
        <f t="shared" si="21"/>
        <v>6.8042896412037035E-2</v>
      </c>
      <c r="Z237" s="34">
        <v>3.665</v>
      </c>
      <c r="AA237" s="35"/>
      <c r="AB237" s="54"/>
      <c r="AC237" s="19"/>
      <c r="AD237" s="19"/>
      <c r="AE237" s="37" t="s">
        <v>40</v>
      </c>
      <c r="AF237" s="38" t="str">
        <f t="shared" si="18"/>
        <v>36838</v>
      </c>
      <c r="AG237" s="39">
        <v>45691</v>
      </c>
    </row>
    <row r="238" spans="1:33" x14ac:dyDescent="0.35">
      <c r="A238" s="19" t="s">
        <v>33</v>
      </c>
      <c r="B238" s="19" t="s">
        <v>34</v>
      </c>
      <c r="C238" s="92" t="s">
        <v>531</v>
      </c>
      <c r="D238" s="21" t="s">
        <v>532</v>
      </c>
      <c r="E238" s="92" t="s">
        <v>37</v>
      </c>
      <c r="F238" s="22" t="s">
        <v>533</v>
      </c>
      <c r="G238" s="29">
        <v>884920368637</v>
      </c>
      <c r="H238" s="73">
        <v>2024</v>
      </c>
      <c r="I238" s="25">
        <v>7.99</v>
      </c>
      <c r="J238" s="26">
        <v>6</v>
      </c>
      <c r="K238" s="27">
        <v>8</v>
      </c>
      <c r="L238" s="28">
        <v>2.75</v>
      </c>
      <c r="M238" s="28">
        <v>10</v>
      </c>
      <c r="N238" s="29">
        <v>0</v>
      </c>
      <c r="O238" s="28" t="s">
        <v>39</v>
      </c>
      <c r="P238" s="28" t="s">
        <v>39</v>
      </c>
      <c r="Q238" s="28" t="s">
        <v>39</v>
      </c>
      <c r="R238" s="30"/>
      <c r="S238" s="47">
        <f t="shared" si="19"/>
        <v>1.9666666666666668</v>
      </c>
      <c r="T238" s="30">
        <v>3</v>
      </c>
      <c r="U238" s="32">
        <v>8.75</v>
      </c>
      <c r="V238" s="32">
        <v>9.5</v>
      </c>
      <c r="W238" s="32">
        <v>10.75</v>
      </c>
      <c r="X238" s="28">
        <f t="shared" si="20"/>
        <v>0.51712601273148151</v>
      </c>
      <c r="Y238" s="28">
        <f t="shared" si="21"/>
        <v>0.12731481481481483</v>
      </c>
      <c r="Z238" s="30">
        <v>5.9</v>
      </c>
      <c r="AA238" s="23">
        <v>20884920368631</v>
      </c>
      <c r="AB238" s="67"/>
      <c r="AC238" s="19"/>
      <c r="AD238" s="19"/>
      <c r="AE238" s="37" t="s">
        <v>534</v>
      </c>
      <c r="AF238" s="38" t="str">
        <f t="shared" si="18"/>
        <v>36863</v>
      </c>
      <c r="AG238" s="39">
        <v>45691</v>
      </c>
    </row>
    <row r="239" spans="1:33" x14ac:dyDescent="0.35">
      <c r="A239" s="19" t="s">
        <v>33</v>
      </c>
      <c r="B239" s="19" t="s">
        <v>34</v>
      </c>
      <c r="C239" s="92" t="s">
        <v>865</v>
      </c>
      <c r="D239" s="21" t="s">
        <v>866</v>
      </c>
      <c r="E239" s="92" t="s">
        <v>37</v>
      </c>
      <c r="F239" s="22" t="s">
        <v>867</v>
      </c>
      <c r="G239" s="71">
        <v>884920368675</v>
      </c>
      <c r="H239" s="73">
        <v>2024</v>
      </c>
      <c r="I239" s="25">
        <v>8.99</v>
      </c>
      <c r="J239" s="26">
        <v>10</v>
      </c>
      <c r="K239" s="27">
        <v>12.78</v>
      </c>
      <c r="L239" s="28">
        <v>2.5</v>
      </c>
      <c r="M239" s="28">
        <v>12</v>
      </c>
      <c r="N239" s="29">
        <v>0</v>
      </c>
      <c r="O239" s="28" t="s">
        <v>39</v>
      </c>
      <c r="P239" s="28" t="s">
        <v>39</v>
      </c>
      <c r="Q239" s="28" t="s">
        <v>39</v>
      </c>
      <c r="R239" s="30"/>
      <c r="S239" s="31">
        <f t="shared" si="19"/>
        <v>3.1875</v>
      </c>
      <c r="T239" s="30">
        <v>4</v>
      </c>
      <c r="U239" s="32">
        <v>13.5</v>
      </c>
      <c r="V239" s="32">
        <v>10.63</v>
      </c>
      <c r="W239" s="32">
        <v>12.75</v>
      </c>
      <c r="X239" s="33">
        <f t="shared" si="20"/>
        <v>1.0588476562500002</v>
      </c>
      <c r="Y239" s="33">
        <f t="shared" si="21"/>
        <v>0.22187499999999999</v>
      </c>
      <c r="Z239" s="30">
        <v>12.75</v>
      </c>
      <c r="AA239" s="23">
        <v>20884920368679</v>
      </c>
      <c r="AB239" s="67"/>
      <c r="AC239" s="19"/>
      <c r="AD239" s="19"/>
      <c r="AE239" s="37" t="s">
        <v>868</v>
      </c>
      <c r="AF239" s="38" t="str">
        <f t="shared" si="18"/>
        <v>36867</v>
      </c>
      <c r="AG239" s="39">
        <v>45691</v>
      </c>
    </row>
    <row r="240" spans="1:33" x14ac:dyDescent="0.35">
      <c r="A240" s="19" t="s">
        <v>33</v>
      </c>
      <c r="B240" s="19" t="s">
        <v>34</v>
      </c>
      <c r="C240" s="92" t="s">
        <v>478</v>
      </c>
      <c r="D240" s="21" t="s">
        <v>479</v>
      </c>
      <c r="E240" s="92" t="s">
        <v>37</v>
      </c>
      <c r="F240" s="22" t="s">
        <v>480</v>
      </c>
      <c r="G240" s="71">
        <v>884920368705</v>
      </c>
      <c r="H240" s="73">
        <v>2024</v>
      </c>
      <c r="I240" s="25">
        <v>2.99</v>
      </c>
      <c r="J240" s="26">
        <v>4</v>
      </c>
      <c r="K240" s="27">
        <v>3.25</v>
      </c>
      <c r="L240" s="28">
        <v>3.25</v>
      </c>
      <c r="M240" s="28">
        <v>3.25</v>
      </c>
      <c r="N240" s="29">
        <v>0</v>
      </c>
      <c r="O240" s="28" t="s">
        <v>39</v>
      </c>
      <c r="P240" s="28" t="s">
        <v>39</v>
      </c>
      <c r="Q240" s="28" t="s">
        <v>39</v>
      </c>
      <c r="R240" s="30"/>
      <c r="S240" s="31">
        <f t="shared" si="19"/>
        <v>0.8125</v>
      </c>
      <c r="T240" s="30">
        <v>12</v>
      </c>
      <c r="U240" s="32">
        <v>7.13</v>
      </c>
      <c r="V240" s="32">
        <v>7.13</v>
      </c>
      <c r="W240" s="32">
        <v>10.5</v>
      </c>
      <c r="X240" s="33">
        <f t="shared" si="20"/>
        <v>0.30890477430555557</v>
      </c>
      <c r="Y240" s="33">
        <f t="shared" si="21"/>
        <v>1.9865813078703703E-2</v>
      </c>
      <c r="Z240" s="30">
        <v>9.75</v>
      </c>
      <c r="AA240" s="23"/>
      <c r="AB240" s="67"/>
      <c r="AC240" s="19"/>
      <c r="AD240" s="19"/>
      <c r="AE240" s="37" t="s">
        <v>481</v>
      </c>
      <c r="AF240" s="38" t="str">
        <f t="shared" si="18"/>
        <v>36870</v>
      </c>
      <c r="AG240" s="39">
        <v>45691</v>
      </c>
    </row>
    <row r="241" spans="1:33" x14ac:dyDescent="0.35">
      <c r="A241" s="19" t="s">
        <v>33</v>
      </c>
      <c r="B241" s="19" t="s">
        <v>34</v>
      </c>
      <c r="C241" s="92" t="s">
        <v>474</v>
      </c>
      <c r="D241" s="21" t="s">
        <v>475</v>
      </c>
      <c r="E241" s="92" t="s">
        <v>37</v>
      </c>
      <c r="F241" s="22" t="s">
        <v>476</v>
      </c>
      <c r="G241" s="71">
        <v>884920368859</v>
      </c>
      <c r="H241" s="73">
        <v>2024</v>
      </c>
      <c r="I241" s="25">
        <v>6.99</v>
      </c>
      <c r="J241" s="26">
        <v>2</v>
      </c>
      <c r="K241" s="28">
        <v>11</v>
      </c>
      <c r="L241" s="28">
        <v>1</v>
      </c>
      <c r="M241" s="28">
        <v>11</v>
      </c>
      <c r="N241" s="35">
        <v>0</v>
      </c>
      <c r="O241" s="30" t="s">
        <v>39</v>
      </c>
      <c r="P241" s="30" t="s">
        <v>39</v>
      </c>
      <c r="Q241" s="30" t="s">
        <v>39</v>
      </c>
      <c r="R241" s="30"/>
      <c r="S241" s="47">
        <f t="shared" si="19"/>
        <v>1.1625000000000001</v>
      </c>
      <c r="T241" s="30">
        <v>4</v>
      </c>
      <c r="U241" s="28">
        <v>11.75</v>
      </c>
      <c r="V241" s="28">
        <v>4.75</v>
      </c>
      <c r="W241" s="28">
        <v>11.75</v>
      </c>
      <c r="X241" s="28">
        <f t="shared" si="20"/>
        <v>0.37951208043981483</v>
      </c>
      <c r="Y241" s="28">
        <f t="shared" si="21"/>
        <v>7.0023148148148154E-2</v>
      </c>
      <c r="Z241" s="30">
        <v>4.6500000000000004</v>
      </c>
      <c r="AA241" s="23"/>
      <c r="AB241" s="67"/>
      <c r="AC241" s="19"/>
      <c r="AD241" s="19"/>
      <c r="AE241" s="37" t="s">
        <v>477</v>
      </c>
      <c r="AF241" s="38" t="str">
        <f t="shared" si="18"/>
        <v>36885</v>
      </c>
      <c r="AG241" s="39">
        <v>45691</v>
      </c>
    </row>
    <row r="242" spans="1:33" x14ac:dyDescent="0.35">
      <c r="A242" s="19" t="s">
        <v>33</v>
      </c>
      <c r="B242" s="19" t="s">
        <v>34</v>
      </c>
      <c r="C242" s="92" t="s">
        <v>1099</v>
      </c>
      <c r="D242" s="21" t="s">
        <v>1100</v>
      </c>
      <c r="E242" s="92" t="s">
        <v>37</v>
      </c>
      <c r="F242" s="22" t="s">
        <v>1101</v>
      </c>
      <c r="G242" s="71">
        <v>884920368903</v>
      </c>
      <c r="H242" s="73">
        <v>2024</v>
      </c>
      <c r="I242" s="25">
        <v>13.99</v>
      </c>
      <c r="J242" s="26">
        <v>7</v>
      </c>
      <c r="K242" s="27">
        <v>14</v>
      </c>
      <c r="L242" s="28">
        <v>2</v>
      </c>
      <c r="M242" s="28">
        <v>12</v>
      </c>
      <c r="N242" s="29">
        <v>0</v>
      </c>
      <c r="O242" s="28" t="s">
        <v>39</v>
      </c>
      <c r="P242" s="28" t="s">
        <v>39</v>
      </c>
      <c r="Q242" s="28" t="s">
        <v>39</v>
      </c>
      <c r="R242" s="30"/>
      <c r="S242" s="31">
        <f t="shared" si="19"/>
        <v>2.0375000000000001</v>
      </c>
      <c r="T242" s="30">
        <v>4</v>
      </c>
      <c r="U242" s="32">
        <v>14.88</v>
      </c>
      <c r="V242" s="32">
        <v>8.8800000000000008</v>
      </c>
      <c r="W242" s="32">
        <v>13</v>
      </c>
      <c r="X242" s="33">
        <f t="shared" si="20"/>
        <v>0.99406666666666677</v>
      </c>
      <c r="Y242" s="33">
        <f t="shared" si="21"/>
        <v>0.19444444444444445</v>
      </c>
      <c r="Z242" s="30">
        <v>8.15</v>
      </c>
      <c r="AA242" s="23"/>
      <c r="AB242" s="67"/>
      <c r="AC242" s="19"/>
      <c r="AD242" s="19"/>
      <c r="AE242" s="37" t="s">
        <v>1102</v>
      </c>
      <c r="AF242" s="38" t="str">
        <f t="shared" si="18"/>
        <v>36890</v>
      </c>
      <c r="AG242" s="39">
        <v>45691</v>
      </c>
    </row>
    <row r="243" spans="1:33" x14ac:dyDescent="0.35">
      <c r="A243" s="19" t="s">
        <v>33</v>
      </c>
      <c r="B243" s="19" t="s">
        <v>34</v>
      </c>
      <c r="C243" s="92" t="s">
        <v>561</v>
      </c>
      <c r="D243" s="21" t="s">
        <v>562</v>
      </c>
      <c r="E243" s="92" t="s">
        <v>37</v>
      </c>
      <c r="F243" s="22" t="s">
        <v>563</v>
      </c>
      <c r="G243" s="71">
        <v>884920368910</v>
      </c>
      <c r="H243" s="73">
        <v>2024</v>
      </c>
      <c r="I243" s="25">
        <v>4.5</v>
      </c>
      <c r="J243" s="26">
        <v>5</v>
      </c>
      <c r="K243" s="27">
        <v>7</v>
      </c>
      <c r="L243" s="28">
        <v>2</v>
      </c>
      <c r="M243" s="28">
        <v>8</v>
      </c>
      <c r="N243" s="29">
        <v>0</v>
      </c>
      <c r="O243" s="28" t="s">
        <v>39</v>
      </c>
      <c r="P243" s="28" t="s">
        <v>39</v>
      </c>
      <c r="Q243" s="28" t="s">
        <v>39</v>
      </c>
      <c r="R243" s="30"/>
      <c r="S243" s="31">
        <f t="shared" si="19"/>
        <v>1.1083333333333334</v>
      </c>
      <c r="T243" s="30">
        <v>6</v>
      </c>
      <c r="U243" s="32">
        <v>7.75</v>
      </c>
      <c r="V243" s="32">
        <v>14</v>
      </c>
      <c r="W243" s="32">
        <v>8.75</v>
      </c>
      <c r="X243" s="33">
        <f t="shared" si="20"/>
        <v>0.54940682870370372</v>
      </c>
      <c r="Y243" s="33">
        <f t="shared" si="21"/>
        <v>6.4814814814814811E-2</v>
      </c>
      <c r="Z243" s="30">
        <v>6.65</v>
      </c>
      <c r="AA243" s="23"/>
      <c r="AB243" s="67"/>
      <c r="AC243" s="19"/>
      <c r="AD243" s="19"/>
      <c r="AE243" s="37" t="s">
        <v>40</v>
      </c>
      <c r="AF243" s="38" t="str">
        <f t="shared" si="18"/>
        <v>36891</v>
      </c>
      <c r="AG243" s="39">
        <v>45691</v>
      </c>
    </row>
    <row r="244" spans="1:33" x14ac:dyDescent="0.35">
      <c r="A244" s="19" t="s">
        <v>33</v>
      </c>
      <c r="B244" s="19" t="s">
        <v>34</v>
      </c>
      <c r="C244" s="92" t="s">
        <v>155</v>
      </c>
      <c r="D244" s="21" t="s">
        <v>1103</v>
      </c>
      <c r="E244" s="92" t="s">
        <v>37</v>
      </c>
      <c r="F244" s="22" t="s">
        <v>1104</v>
      </c>
      <c r="G244" s="71">
        <v>884920368927</v>
      </c>
      <c r="H244" s="73">
        <v>2024</v>
      </c>
      <c r="I244" s="25">
        <v>3.99</v>
      </c>
      <c r="J244" s="26">
        <v>12</v>
      </c>
      <c r="K244" s="27">
        <v>8.75</v>
      </c>
      <c r="L244" s="28">
        <v>1.5</v>
      </c>
      <c r="M244" s="28">
        <v>10.75</v>
      </c>
      <c r="N244" s="29">
        <v>0</v>
      </c>
      <c r="O244" s="28" t="s">
        <v>39</v>
      </c>
      <c r="P244" s="28" t="s">
        <v>39</v>
      </c>
      <c r="Q244" s="28" t="s">
        <v>39</v>
      </c>
      <c r="R244" s="30"/>
      <c r="S244" s="31">
        <f t="shared" si="19"/>
        <v>1.1083333333333334</v>
      </c>
      <c r="T244" s="30">
        <v>6</v>
      </c>
      <c r="U244" s="32">
        <v>9.5</v>
      </c>
      <c r="V244" s="32">
        <v>11</v>
      </c>
      <c r="W244" s="32">
        <v>11.5</v>
      </c>
      <c r="X244" s="33">
        <f t="shared" si="20"/>
        <v>0.69545717592592593</v>
      </c>
      <c r="Y244" s="33">
        <f t="shared" si="21"/>
        <v>8.1651475694444448E-2</v>
      </c>
      <c r="Z244" s="30">
        <v>6.65</v>
      </c>
      <c r="AA244" s="23"/>
      <c r="AB244" s="67"/>
      <c r="AC244" s="19"/>
      <c r="AD244" s="19"/>
      <c r="AE244" s="37" t="s">
        <v>40</v>
      </c>
      <c r="AF244" s="38" t="str">
        <f t="shared" si="18"/>
        <v>36892</v>
      </c>
      <c r="AG244" s="39">
        <v>45691</v>
      </c>
    </row>
    <row r="245" spans="1:33" x14ac:dyDescent="0.35">
      <c r="A245" s="19" t="s">
        <v>33</v>
      </c>
      <c r="B245" s="19" t="s">
        <v>34</v>
      </c>
      <c r="C245" s="92" t="s">
        <v>555</v>
      </c>
      <c r="D245" s="21" t="s">
        <v>556</v>
      </c>
      <c r="E245" s="92" t="s">
        <v>519</v>
      </c>
      <c r="F245" s="81" t="s">
        <v>557</v>
      </c>
      <c r="G245" s="71">
        <v>8849203689889</v>
      </c>
      <c r="H245" s="79">
        <v>2024</v>
      </c>
      <c r="I245" s="82">
        <v>0.99</v>
      </c>
      <c r="J245" s="26">
        <v>2</v>
      </c>
      <c r="K245" s="27">
        <v>2.75</v>
      </c>
      <c r="L245" s="28">
        <v>2.34</v>
      </c>
      <c r="M245" s="28">
        <v>2.58</v>
      </c>
      <c r="N245" s="29">
        <v>0</v>
      </c>
      <c r="O245" s="28" t="s">
        <v>39</v>
      </c>
      <c r="P245" s="28" t="s">
        <v>39</v>
      </c>
      <c r="Q245" s="28" t="s">
        <v>39</v>
      </c>
      <c r="R245" s="79"/>
      <c r="S245" s="31">
        <f t="shared" si="19"/>
        <v>4.7916666666666663E-2</v>
      </c>
      <c r="T245" s="79">
        <v>24</v>
      </c>
      <c r="U245" s="32">
        <v>12.75</v>
      </c>
      <c r="V245" s="32">
        <v>8.75</v>
      </c>
      <c r="W245" s="32">
        <v>5.25</v>
      </c>
      <c r="X245" s="33">
        <f t="shared" si="20"/>
        <v>0.33894856770833331</v>
      </c>
      <c r="Y245" s="33">
        <f t="shared" si="21"/>
        <v>9.6078125E-3</v>
      </c>
      <c r="Z245" s="83">
        <v>1.1499999999999999</v>
      </c>
      <c r="AA245" s="84"/>
      <c r="AB245" s="54"/>
      <c r="AC245" s="19"/>
      <c r="AD245" s="19"/>
      <c r="AE245" s="37" t="s">
        <v>40</v>
      </c>
      <c r="AF245" s="38" t="str">
        <f t="shared" si="18"/>
        <v>36898</v>
      </c>
      <c r="AG245" s="39">
        <v>45691</v>
      </c>
    </row>
    <row r="246" spans="1:33" x14ac:dyDescent="0.35">
      <c r="A246" s="19" t="s">
        <v>33</v>
      </c>
      <c r="B246" s="19" t="s">
        <v>34</v>
      </c>
      <c r="C246" s="92" t="s">
        <v>463</v>
      </c>
      <c r="D246" s="21" t="s">
        <v>464</v>
      </c>
      <c r="E246" s="92" t="s">
        <v>37</v>
      </c>
      <c r="F246" s="22" t="s">
        <v>465</v>
      </c>
      <c r="G246" s="71">
        <v>884920369047</v>
      </c>
      <c r="H246" s="73">
        <v>2024</v>
      </c>
      <c r="I246" s="25">
        <v>5.5</v>
      </c>
      <c r="J246" s="26">
        <v>11</v>
      </c>
      <c r="K246" s="27">
        <v>5</v>
      </c>
      <c r="L246" s="28">
        <v>1</v>
      </c>
      <c r="M246" s="28">
        <v>7</v>
      </c>
      <c r="N246" s="29">
        <v>0</v>
      </c>
      <c r="O246" s="28" t="s">
        <v>39</v>
      </c>
      <c r="P246" s="28" t="s">
        <v>39</v>
      </c>
      <c r="Q246" s="28" t="s">
        <v>39</v>
      </c>
      <c r="R246" s="30"/>
      <c r="S246" s="31">
        <f t="shared" si="19"/>
        <v>0.625</v>
      </c>
      <c r="T246" s="30">
        <v>6</v>
      </c>
      <c r="U246" s="32">
        <v>10.63</v>
      </c>
      <c r="V246" s="32">
        <v>3.63</v>
      </c>
      <c r="W246" s="32">
        <v>7.75</v>
      </c>
      <c r="X246" s="33">
        <f t="shared" si="20"/>
        <v>0.17306046006944445</v>
      </c>
      <c r="Y246" s="33">
        <f t="shared" si="21"/>
        <v>2.0254629629629629E-2</v>
      </c>
      <c r="Z246" s="30">
        <v>3.75</v>
      </c>
      <c r="AA246" s="23"/>
      <c r="AB246" s="67"/>
      <c r="AC246" s="19"/>
      <c r="AD246" s="19"/>
      <c r="AE246" s="37" t="s">
        <v>466</v>
      </c>
      <c r="AF246" s="38" t="str">
        <f t="shared" si="18"/>
        <v>36904</v>
      </c>
      <c r="AG246" s="39">
        <v>45691</v>
      </c>
    </row>
    <row r="247" spans="1:33" x14ac:dyDescent="0.35">
      <c r="A247" s="19" t="s">
        <v>33</v>
      </c>
      <c r="B247" s="19" t="s">
        <v>34</v>
      </c>
      <c r="C247" s="92" t="s">
        <v>1111</v>
      </c>
      <c r="D247" s="21" t="s">
        <v>1112</v>
      </c>
      <c r="E247" s="92" t="s">
        <v>1113</v>
      </c>
      <c r="F247" s="22" t="s">
        <v>1114</v>
      </c>
      <c r="G247" s="71">
        <v>884920369092</v>
      </c>
      <c r="H247" s="30"/>
      <c r="I247" s="25">
        <v>5.99</v>
      </c>
      <c r="J247" s="26">
        <v>1</v>
      </c>
      <c r="K247" s="27">
        <v>8.5</v>
      </c>
      <c r="L247" s="28">
        <v>2</v>
      </c>
      <c r="M247" s="28">
        <v>10</v>
      </c>
      <c r="N247" s="29">
        <v>0</v>
      </c>
      <c r="O247" s="28" t="s">
        <v>39</v>
      </c>
      <c r="P247" s="28" t="s">
        <v>39</v>
      </c>
      <c r="Q247" s="28" t="s">
        <v>39</v>
      </c>
      <c r="R247" s="30"/>
      <c r="S247" s="31">
        <f t="shared" si="19"/>
        <v>1.0375000000000001</v>
      </c>
      <c r="T247" s="30">
        <v>4</v>
      </c>
      <c r="U247" s="32">
        <v>9.3800000000000008</v>
      </c>
      <c r="V247" s="32">
        <v>8.8800000000000008</v>
      </c>
      <c r="W247" s="32">
        <v>11</v>
      </c>
      <c r="X247" s="33">
        <f t="shared" si="20"/>
        <v>0.53023055555555565</v>
      </c>
      <c r="Y247" s="33">
        <f t="shared" si="21"/>
        <v>9.8379629629629636E-2</v>
      </c>
      <c r="Z247" s="34">
        <v>4.1500000000000004</v>
      </c>
      <c r="AA247" s="35"/>
      <c r="AB247" s="67"/>
      <c r="AC247" s="19"/>
      <c r="AD247" s="19"/>
      <c r="AE247" s="37" t="s">
        <v>40</v>
      </c>
      <c r="AF247" s="38" t="str">
        <f t="shared" si="18"/>
        <v>36909</v>
      </c>
      <c r="AG247" s="39">
        <v>45691</v>
      </c>
    </row>
    <row r="248" spans="1:33" x14ac:dyDescent="0.35">
      <c r="A248" s="19" t="s">
        <v>33</v>
      </c>
      <c r="B248" s="19" t="s">
        <v>34</v>
      </c>
      <c r="C248" s="92" t="s">
        <v>757</v>
      </c>
      <c r="D248" s="119" t="s">
        <v>758</v>
      </c>
      <c r="E248" s="92" t="s">
        <v>37</v>
      </c>
      <c r="F248" s="81" t="s">
        <v>759</v>
      </c>
      <c r="G248" s="71">
        <v>884920369122</v>
      </c>
      <c r="H248" s="73">
        <v>2024</v>
      </c>
      <c r="I248" s="120">
        <v>0</v>
      </c>
      <c r="J248" s="26">
        <v>3</v>
      </c>
      <c r="K248" s="121">
        <v>6</v>
      </c>
      <c r="L248" s="122">
        <v>6</v>
      </c>
      <c r="M248" s="122">
        <v>4</v>
      </c>
      <c r="N248" s="62">
        <v>0</v>
      </c>
      <c r="O248" s="20" t="s">
        <v>39</v>
      </c>
      <c r="P248" s="20" t="s">
        <v>39</v>
      </c>
      <c r="Q248" s="20" t="s">
        <v>39</v>
      </c>
      <c r="R248" s="79"/>
      <c r="S248" s="31">
        <f t="shared" si="19"/>
        <v>1.6875</v>
      </c>
      <c r="T248" s="79">
        <v>4</v>
      </c>
      <c r="U248" s="20">
        <v>6.63</v>
      </c>
      <c r="V248" s="20">
        <v>6.63</v>
      </c>
      <c r="W248" s="20">
        <v>12.75</v>
      </c>
      <c r="X248" s="33">
        <f t="shared" si="20"/>
        <v>0.32433476562499997</v>
      </c>
      <c r="Y248" s="33">
        <f t="shared" si="21"/>
        <v>8.3333333333333329E-2</v>
      </c>
      <c r="Z248" s="83">
        <v>6.75</v>
      </c>
      <c r="AA248" s="84">
        <v>20884920369126</v>
      </c>
      <c r="AB248" s="54"/>
      <c r="AC248" s="19"/>
      <c r="AD248" s="19"/>
      <c r="AE248" s="37" t="s">
        <v>760</v>
      </c>
      <c r="AF248" s="38" t="str">
        <f t="shared" si="18"/>
        <v>36912</v>
      </c>
      <c r="AG248" s="39">
        <v>45691</v>
      </c>
    </row>
    <row r="249" spans="1:33" x14ac:dyDescent="0.35">
      <c r="A249" s="19" t="s">
        <v>33</v>
      </c>
      <c r="B249" s="19" t="s">
        <v>34</v>
      </c>
      <c r="C249" s="92" t="s">
        <v>155</v>
      </c>
      <c r="D249" s="21" t="s">
        <v>156</v>
      </c>
      <c r="E249" s="92" t="s">
        <v>37</v>
      </c>
      <c r="F249" s="22" t="s">
        <v>157</v>
      </c>
      <c r="G249" s="71">
        <v>884920369153</v>
      </c>
      <c r="H249" s="73">
        <v>2024</v>
      </c>
      <c r="I249" s="25">
        <v>6.99</v>
      </c>
      <c r="J249" s="26">
        <v>8</v>
      </c>
      <c r="K249" s="27">
        <v>3.5</v>
      </c>
      <c r="L249" s="28">
        <v>3.5</v>
      </c>
      <c r="M249" s="28">
        <v>12</v>
      </c>
      <c r="N249" s="29">
        <v>0</v>
      </c>
      <c r="O249" s="28" t="s">
        <v>39</v>
      </c>
      <c r="P249" s="28" t="s">
        <v>39</v>
      </c>
      <c r="Q249" s="28" t="s">
        <v>39</v>
      </c>
      <c r="R249" s="30"/>
      <c r="S249" s="31">
        <f t="shared" si="19"/>
        <v>1.1083333333333334</v>
      </c>
      <c r="T249" s="30">
        <v>6</v>
      </c>
      <c r="U249" s="32">
        <v>8</v>
      </c>
      <c r="V249" s="32">
        <v>11.75</v>
      </c>
      <c r="W249" s="32">
        <v>12.75</v>
      </c>
      <c r="X249" s="33">
        <f t="shared" si="20"/>
        <v>0.69357638888888884</v>
      </c>
      <c r="Y249" s="33">
        <f t="shared" si="21"/>
        <v>8.5069444444444448E-2</v>
      </c>
      <c r="Z249" s="30">
        <v>6.65</v>
      </c>
      <c r="AA249" s="23"/>
      <c r="AB249" s="67"/>
      <c r="AC249" s="19"/>
      <c r="AD249" s="19"/>
      <c r="AE249" s="37" t="s">
        <v>40</v>
      </c>
      <c r="AF249" s="38" t="str">
        <f t="shared" si="18"/>
        <v>36915</v>
      </c>
      <c r="AG249" s="39">
        <v>45691</v>
      </c>
    </row>
    <row r="250" spans="1:33" x14ac:dyDescent="0.35">
      <c r="A250" s="19" t="s">
        <v>33</v>
      </c>
      <c r="B250" s="19" t="s">
        <v>34</v>
      </c>
      <c r="C250" s="92" t="s">
        <v>564</v>
      </c>
      <c r="D250" s="21" t="s">
        <v>565</v>
      </c>
      <c r="E250" s="92" t="s">
        <v>37</v>
      </c>
      <c r="F250" s="22" t="s">
        <v>566</v>
      </c>
      <c r="G250" s="71">
        <v>884920369160</v>
      </c>
      <c r="H250" s="73">
        <v>2024</v>
      </c>
      <c r="I250" s="25">
        <v>4.99</v>
      </c>
      <c r="J250" s="26"/>
      <c r="K250" s="27">
        <v>7.75</v>
      </c>
      <c r="L250" s="28">
        <v>2.38</v>
      </c>
      <c r="M250" s="28">
        <v>7.75</v>
      </c>
      <c r="N250" s="29">
        <v>0</v>
      </c>
      <c r="O250" s="28" t="s">
        <v>39</v>
      </c>
      <c r="P250" s="28" t="s">
        <v>39</v>
      </c>
      <c r="Q250" s="28" t="s">
        <v>39</v>
      </c>
      <c r="R250" s="30"/>
      <c r="S250" s="31">
        <f t="shared" si="19"/>
        <v>1.1074999999999999</v>
      </c>
      <c r="T250" s="30">
        <v>6</v>
      </c>
      <c r="U250" s="32">
        <v>8.5</v>
      </c>
      <c r="V250" s="32">
        <v>16.25</v>
      </c>
      <c r="W250" s="32">
        <v>8.5</v>
      </c>
      <c r="X250" s="33">
        <f t="shared" si="20"/>
        <v>0.67943431712962965</v>
      </c>
      <c r="Y250" s="33">
        <f t="shared" si="21"/>
        <v>8.2724971064814815E-2</v>
      </c>
      <c r="Z250" s="30">
        <v>6.6449999999999996</v>
      </c>
      <c r="AA250" s="23"/>
      <c r="AB250" s="67"/>
      <c r="AC250" s="19"/>
      <c r="AD250" s="19"/>
      <c r="AE250" s="37" t="s">
        <v>40</v>
      </c>
      <c r="AF250" s="38" t="str">
        <f t="shared" si="18"/>
        <v>36916</v>
      </c>
      <c r="AG250" s="39">
        <v>45691</v>
      </c>
    </row>
    <row r="251" spans="1:33" x14ac:dyDescent="0.35">
      <c r="A251" s="19" t="s">
        <v>33</v>
      </c>
      <c r="B251" s="19" t="s">
        <v>34</v>
      </c>
      <c r="C251" s="92" t="s">
        <v>1105</v>
      </c>
      <c r="D251" s="21" t="s">
        <v>1106</v>
      </c>
      <c r="E251" s="92" t="s">
        <v>37</v>
      </c>
      <c r="F251" s="22" t="s">
        <v>1107</v>
      </c>
      <c r="G251" s="71">
        <v>884920369184</v>
      </c>
      <c r="H251" s="73">
        <v>2024</v>
      </c>
      <c r="I251" s="25">
        <v>10.5</v>
      </c>
      <c r="J251" s="26"/>
      <c r="K251" s="27">
        <v>4.5</v>
      </c>
      <c r="L251" s="28">
        <v>4.5</v>
      </c>
      <c r="M251" s="28">
        <v>5</v>
      </c>
      <c r="N251" s="29">
        <v>0</v>
      </c>
      <c r="O251" s="28" t="s">
        <v>39</v>
      </c>
      <c r="P251" s="28" t="s">
        <v>39</v>
      </c>
      <c r="Q251" s="28" t="s">
        <v>39</v>
      </c>
      <c r="R251" s="30"/>
      <c r="S251" s="31">
        <f t="shared" si="19"/>
        <v>0.4375</v>
      </c>
      <c r="T251" s="30">
        <v>4</v>
      </c>
      <c r="U251" s="32">
        <v>9.6300000000000008</v>
      </c>
      <c r="V251" s="32">
        <v>9.6300000000000008</v>
      </c>
      <c r="W251" s="32">
        <v>5.75</v>
      </c>
      <c r="X251" s="33">
        <f t="shared" si="20"/>
        <v>0.30858632812500003</v>
      </c>
      <c r="Y251" s="33">
        <f t="shared" si="21"/>
        <v>5.859375E-2</v>
      </c>
      <c r="Z251" s="30">
        <v>1.75</v>
      </c>
      <c r="AA251" s="23"/>
      <c r="AB251" s="67"/>
      <c r="AC251" s="19"/>
      <c r="AD251" s="19"/>
      <c r="AE251" s="37" t="s">
        <v>40</v>
      </c>
      <c r="AF251" s="38" t="str">
        <f t="shared" si="18"/>
        <v>36918</v>
      </c>
      <c r="AG251" s="39">
        <v>45691</v>
      </c>
    </row>
    <row r="252" spans="1:33" x14ac:dyDescent="0.35">
      <c r="A252" s="19" t="s">
        <v>33</v>
      </c>
      <c r="B252" s="19" t="s">
        <v>34</v>
      </c>
      <c r="C252" s="92" t="s">
        <v>1095</v>
      </c>
      <c r="D252" s="21" t="s">
        <v>1115</v>
      </c>
      <c r="E252" s="92" t="s">
        <v>37</v>
      </c>
      <c r="F252" s="22" t="s">
        <v>1116</v>
      </c>
      <c r="G252" s="71">
        <v>884920369207</v>
      </c>
      <c r="H252" s="24">
        <v>2025</v>
      </c>
      <c r="I252" s="55">
        <v>2.99</v>
      </c>
      <c r="J252" s="26"/>
      <c r="K252" s="27">
        <v>3.5</v>
      </c>
      <c r="L252" s="28">
        <v>2</v>
      </c>
      <c r="M252" s="28">
        <v>4</v>
      </c>
      <c r="N252" s="29">
        <v>0</v>
      </c>
      <c r="O252" s="28" t="s">
        <v>39</v>
      </c>
      <c r="P252" s="28" t="s">
        <v>39</v>
      </c>
      <c r="Q252" s="28" t="s">
        <v>39</v>
      </c>
      <c r="R252" s="41"/>
      <c r="S252" s="47">
        <f t="shared" si="19"/>
        <v>0.58125000000000004</v>
      </c>
      <c r="T252" s="58">
        <v>8</v>
      </c>
      <c r="U252" s="32">
        <v>8</v>
      </c>
      <c r="V252" s="32">
        <v>9.5</v>
      </c>
      <c r="W252" s="32">
        <v>4.75</v>
      </c>
      <c r="X252" s="28">
        <f t="shared" si="20"/>
        <v>0.20891203703703703</v>
      </c>
      <c r="Y252" s="28">
        <f t="shared" si="21"/>
        <v>1.6203703703703703E-2</v>
      </c>
      <c r="Z252" s="59">
        <v>4.6500000000000004</v>
      </c>
      <c r="AA252" s="41"/>
      <c r="AB252" s="36"/>
      <c r="AC252" s="30"/>
      <c r="AD252" s="30"/>
      <c r="AE252" s="37" t="s">
        <v>1117</v>
      </c>
      <c r="AF252" s="38" t="str">
        <f t="shared" si="18"/>
        <v>36920</v>
      </c>
      <c r="AG252" s="39">
        <v>45691</v>
      </c>
    </row>
    <row r="253" spans="1:33" x14ac:dyDescent="0.35">
      <c r="A253" s="19" t="s">
        <v>33</v>
      </c>
      <c r="B253" s="19" t="s">
        <v>34</v>
      </c>
      <c r="C253" s="92" t="s">
        <v>1095</v>
      </c>
      <c r="D253" s="21" t="s">
        <v>1108</v>
      </c>
      <c r="E253" s="92" t="s">
        <v>37</v>
      </c>
      <c r="F253" s="22" t="s">
        <v>1109</v>
      </c>
      <c r="G253" s="71">
        <v>884920369214</v>
      </c>
      <c r="H253" s="24">
        <v>2025</v>
      </c>
      <c r="I253" s="55">
        <v>2.99</v>
      </c>
      <c r="J253" s="26"/>
      <c r="K253" s="27">
        <v>4</v>
      </c>
      <c r="L253" s="28">
        <v>1.75</v>
      </c>
      <c r="M253" s="28">
        <v>4.5</v>
      </c>
      <c r="N253" s="29">
        <v>0</v>
      </c>
      <c r="O253" s="28" t="s">
        <v>39</v>
      </c>
      <c r="P253" s="28" t="s">
        <v>39</v>
      </c>
      <c r="Q253" s="28" t="s">
        <v>39</v>
      </c>
      <c r="R253" s="41"/>
      <c r="S253" s="47">
        <f t="shared" si="19"/>
        <v>0.58125000000000004</v>
      </c>
      <c r="T253" s="58">
        <v>8</v>
      </c>
      <c r="U253" s="32">
        <v>9</v>
      </c>
      <c r="V253" s="32">
        <v>8.5</v>
      </c>
      <c r="W253" s="32">
        <v>5.25</v>
      </c>
      <c r="X253" s="28">
        <f t="shared" si="20"/>
        <v>0.232421875</v>
      </c>
      <c r="Y253" s="28">
        <f t="shared" si="21"/>
        <v>1.8229166666666668E-2</v>
      </c>
      <c r="Z253" s="59">
        <v>4.6500000000000004</v>
      </c>
      <c r="AA253" s="41"/>
      <c r="AB253" s="36"/>
      <c r="AC253" s="30"/>
      <c r="AD253" s="30"/>
      <c r="AE253" s="37" t="s">
        <v>1110</v>
      </c>
      <c r="AF253" s="38" t="str">
        <f t="shared" si="18"/>
        <v>36921</v>
      </c>
      <c r="AG253" s="39">
        <v>45691</v>
      </c>
    </row>
    <row r="254" spans="1:33" x14ac:dyDescent="0.35">
      <c r="A254" s="19" t="s">
        <v>33</v>
      </c>
      <c r="B254" s="19" t="s">
        <v>34</v>
      </c>
      <c r="C254" s="92" t="s">
        <v>761</v>
      </c>
      <c r="D254" s="119" t="s">
        <v>762</v>
      </c>
      <c r="E254" s="92" t="s">
        <v>37</v>
      </c>
      <c r="F254" s="81" t="s">
        <v>763</v>
      </c>
      <c r="G254" s="71">
        <v>884920371989</v>
      </c>
      <c r="H254" s="73">
        <v>2025</v>
      </c>
      <c r="I254" s="82">
        <v>4.5</v>
      </c>
      <c r="J254" s="26"/>
      <c r="K254" s="121">
        <v>3</v>
      </c>
      <c r="L254" s="122">
        <v>3</v>
      </c>
      <c r="M254" s="122">
        <v>4.75</v>
      </c>
      <c r="N254" s="62">
        <v>0</v>
      </c>
      <c r="O254" s="20" t="s">
        <v>39</v>
      </c>
      <c r="P254" s="20" t="s">
        <v>39</v>
      </c>
      <c r="Q254" s="20" t="s">
        <v>39</v>
      </c>
      <c r="R254" s="79"/>
      <c r="S254" s="31">
        <f t="shared" si="19"/>
        <v>0.58125000000000004</v>
      </c>
      <c r="T254" s="79">
        <v>8</v>
      </c>
      <c r="U254" s="20">
        <v>7</v>
      </c>
      <c r="V254" s="20">
        <v>13.5</v>
      </c>
      <c r="W254" s="20">
        <v>5.5</v>
      </c>
      <c r="X254" s="33">
        <f t="shared" si="20"/>
        <v>0.30078125</v>
      </c>
      <c r="Y254" s="33">
        <f t="shared" si="21"/>
        <v>2.4739583333333332E-2</v>
      </c>
      <c r="Z254" s="83">
        <v>4.6500000000000004</v>
      </c>
      <c r="AA254" s="84">
        <v>20884920371983</v>
      </c>
      <c r="AB254" s="54"/>
      <c r="AC254" s="19"/>
      <c r="AD254" s="19"/>
      <c r="AE254" s="37" t="s">
        <v>764</v>
      </c>
      <c r="AF254" s="38" t="str">
        <f t="shared" si="18"/>
        <v>37198</v>
      </c>
      <c r="AG254" s="39">
        <v>45691</v>
      </c>
    </row>
    <row r="255" spans="1:33" x14ac:dyDescent="0.35">
      <c r="A255" s="19" t="s">
        <v>33</v>
      </c>
      <c r="B255" s="19" t="s">
        <v>34</v>
      </c>
      <c r="C255" s="92" t="s">
        <v>168</v>
      </c>
      <c r="D255" s="21" t="s">
        <v>169</v>
      </c>
      <c r="E255" s="92" t="s">
        <v>168</v>
      </c>
      <c r="F255" s="60" t="s">
        <v>170</v>
      </c>
      <c r="G255" s="71">
        <v>884920381728</v>
      </c>
      <c r="H255" s="24">
        <v>2024</v>
      </c>
      <c r="I255" s="74">
        <v>3.99</v>
      </c>
      <c r="J255" s="26">
        <v>2</v>
      </c>
      <c r="K255" s="27">
        <v>6</v>
      </c>
      <c r="L255" s="28">
        <v>12</v>
      </c>
      <c r="M255" s="28">
        <v>7</v>
      </c>
      <c r="N255" s="29">
        <v>0</v>
      </c>
      <c r="O255" s="28" t="s">
        <v>39</v>
      </c>
      <c r="P255" s="28" t="s">
        <v>39</v>
      </c>
      <c r="Q255" s="28" t="s">
        <v>39</v>
      </c>
      <c r="R255" s="48"/>
      <c r="S255" s="31">
        <f t="shared" si="19"/>
        <v>0.15839999999999999</v>
      </c>
      <c r="T255" s="20">
        <v>6.25</v>
      </c>
      <c r="U255" s="32">
        <v>12.25</v>
      </c>
      <c r="V255" s="32">
        <v>7.25</v>
      </c>
      <c r="W255" s="32">
        <v>7.25</v>
      </c>
      <c r="X255" s="33">
        <f t="shared" si="20"/>
        <v>0.37262188946759262</v>
      </c>
      <c r="Y255" s="33">
        <f t="shared" si="21"/>
        <v>0.29166666666666669</v>
      </c>
      <c r="Z255" s="48">
        <v>0.99</v>
      </c>
      <c r="AA255" s="63"/>
      <c r="AB255" s="48"/>
      <c r="AC255" s="48"/>
      <c r="AD255" s="48"/>
      <c r="AE255" s="37" t="s">
        <v>171</v>
      </c>
      <c r="AF255" s="38" t="str">
        <f t="shared" si="18"/>
        <v>38172</v>
      </c>
      <c r="AG255" s="39">
        <v>45691</v>
      </c>
    </row>
    <row r="256" spans="1:33" x14ac:dyDescent="0.35">
      <c r="A256" s="19" t="s">
        <v>46</v>
      </c>
      <c r="B256" s="19" t="s">
        <v>370</v>
      </c>
      <c r="C256" s="92" t="s">
        <v>1724</v>
      </c>
      <c r="D256" s="21" t="s">
        <v>1725</v>
      </c>
      <c r="E256" s="92" t="s">
        <v>50</v>
      </c>
      <c r="F256" s="22" t="s">
        <v>1726</v>
      </c>
      <c r="G256" s="29" t="s">
        <v>1727</v>
      </c>
      <c r="H256" s="43"/>
      <c r="I256" s="44">
        <v>3.99</v>
      </c>
      <c r="J256" s="26">
        <v>5</v>
      </c>
      <c r="K256" s="45">
        <v>6.85</v>
      </c>
      <c r="L256" s="45">
        <v>7.25</v>
      </c>
      <c r="M256" s="27">
        <v>6.85</v>
      </c>
      <c r="N256" s="29">
        <v>5</v>
      </c>
      <c r="O256" s="46">
        <v>7.25</v>
      </c>
      <c r="P256" s="46">
        <v>6.85</v>
      </c>
      <c r="Q256" s="46">
        <v>6.85</v>
      </c>
      <c r="R256" s="32"/>
      <c r="S256" s="47">
        <v>0.75449999999999995</v>
      </c>
      <c r="T256" s="32">
        <v>20</v>
      </c>
      <c r="U256" s="48">
        <v>15.16</v>
      </c>
      <c r="V256" s="27">
        <v>7.875</v>
      </c>
      <c r="W256" s="28">
        <v>7.875</v>
      </c>
      <c r="X256" s="28">
        <v>0.544072265625</v>
      </c>
      <c r="Y256" s="28">
        <v>0.19686812789351849</v>
      </c>
      <c r="Z256" s="59">
        <v>15.09</v>
      </c>
      <c r="AA256" s="41"/>
      <c r="AB256" s="30"/>
      <c r="AC256" s="19"/>
      <c r="AD256" s="19"/>
      <c r="AE256" s="95" t="s">
        <v>1728</v>
      </c>
      <c r="AF256" s="38" t="str">
        <f t="shared" si="18"/>
        <v>44402</v>
      </c>
      <c r="AG256" s="39">
        <v>45691</v>
      </c>
    </row>
    <row r="257" spans="1:33" x14ac:dyDescent="0.35">
      <c r="A257" s="19" t="s">
        <v>158</v>
      </c>
      <c r="B257" s="19" t="s">
        <v>47</v>
      </c>
      <c r="C257" s="92" t="s">
        <v>1219</v>
      </c>
      <c r="D257" s="21" t="s">
        <v>1220</v>
      </c>
      <c r="E257" s="92" t="s">
        <v>158</v>
      </c>
      <c r="F257" s="22" t="s">
        <v>1221</v>
      </c>
      <c r="G257" s="23">
        <v>884920560710</v>
      </c>
      <c r="H257" s="19"/>
      <c r="I257" s="42">
        <v>2.75</v>
      </c>
      <c r="J257" s="26"/>
      <c r="K257" s="27">
        <v>3.5</v>
      </c>
      <c r="L257" s="28">
        <v>3.5</v>
      </c>
      <c r="M257" s="28">
        <v>9</v>
      </c>
      <c r="N257" s="29">
        <v>0</v>
      </c>
      <c r="O257" s="28" t="s">
        <v>39</v>
      </c>
      <c r="P257" s="28" t="s">
        <v>39</v>
      </c>
      <c r="Q257" s="28" t="s">
        <v>39</v>
      </c>
      <c r="R257" s="28"/>
      <c r="S257" s="47">
        <f t="shared" ref="S257:S295" si="22">IFERROR(($Z257/$T257),0)</f>
        <v>2.0249999999999999</v>
      </c>
      <c r="T257" s="32" t="s">
        <v>53</v>
      </c>
      <c r="U257" s="32">
        <v>10.25</v>
      </c>
      <c r="V257" s="32">
        <v>7.25</v>
      </c>
      <c r="W257" s="32">
        <v>9.5</v>
      </c>
      <c r="X257" s="28">
        <f t="shared" ref="X257:X295" si="23">IFERROR(($U257*$V257*$W257)/1728,0)</f>
        <v>0.40854673032407407</v>
      </c>
      <c r="Y257" s="28">
        <f t="shared" ref="Y257:Y295" si="24">IFERROR(($K257*$L257*$M257)/1728,0)</f>
        <v>6.3802083333333329E-2</v>
      </c>
      <c r="Z257" s="49">
        <v>12.15</v>
      </c>
      <c r="AA257" s="29"/>
      <c r="AB257" s="136"/>
      <c r="AC257" s="19"/>
      <c r="AD257" s="19"/>
      <c r="AE257" s="37" t="s">
        <v>1222</v>
      </c>
      <c r="AF257" s="38" t="str">
        <f t="shared" si="18"/>
        <v>56071</v>
      </c>
      <c r="AG257" s="39">
        <v>45691</v>
      </c>
    </row>
    <row r="258" spans="1:33" x14ac:dyDescent="0.35">
      <c r="A258" s="19" t="s">
        <v>158</v>
      </c>
      <c r="B258" s="19" t="s">
        <v>101</v>
      </c>
      <c r="C258" s="92" t="s">
        <v>159</v>
      </c>
      <c r="D258" s="21" t="s">
        <v>1198</v>
      </c>
      <c r="E258" s="92" t="s">
        <v>158</v>
      </c>
      <c r="F258" s="22" t="s">
        <v>1199</v>
      </c>
      <c r="G258" s="23">
        <v>884920561007</v>
      </c>
      <c r="H258" s="19"/>
      <c r="I258" s="68">
        <v>0.55000000000000004</v>
      </c>
      <c r="J258" s="26">
        <v>24</v>
      </c>
      <c r="K258" s="27">
        <v>1.5</v>
      </c>
      <c r="L258" s="28">
        <v>1.5</v>
      </c>
      <c r="M258" s="28">
        <v>4</v>
      </c>
      <c r="N258" s="29">
        <v>6</v>
      </c>
      <c r="O258" s="28">
        <v>3</v>
      </c>
      <c r="P258" s="28">
        <v>4.5</v>
      </c>
      <c r="Q258" s="28">
        <v>4</v>
      </c>
      <c r="R258" s="45"/>
      <c r="S258" s="31">
        <f t="shared" si="22"/>
        <v>0.15000000000000002</v>
      </c>
      <c r="T258" s="32" t="s">
        <v>162</v>
      </c>
      <c r="U258" s="32">
        <v>9</v>
      </c>
      <c r="V258" s="32">
        <v>9</v>
      </c>
      <c r="W258" s="32">
        <v>4.75</v>
      </c>
      <c r="X258" s="33">
        <f t="shared" si="23"/>
        <v>0.22265625</v>
      </c>
      <c r="Y258" s="33">
        <f t="shared" si="24"/>
        <v>5.208333333333333E-3</v>
      </c>
      <c r="Z258" s="34">
        <v>5.4</v>
      </c>
      <c r="AA258" s="35"/>
      <c r="AB258" s="67"/>
      <c r="AC258" s="19"/>
      <c r="AD258" s="19"/>
      <c r="AE258" s="37" t="s">
        <v>40</v>
      </c>
      <c r="AF258" s="38" t="str">
        <f t="shared" ref="AF258:AF321" si="25">LEFT($D258,5)</f>
        <v>56100</v>
      </c>
      <c r="AG258" s="39">
        <v>45691</v>
      </c>
    </row>
    <row r="259" spans="1:33" x14ac:dyDescent="0.35">
      <c r="A259" s="19" t="s">
        <v>158</v>
      </c>
      <c r="B259" s="19" t="s">
        <v>101</v>
      </c>
      <c r="C259" s="92" t="s">
        <v>159</v>
      </c>
      <c r="D259" s="21" t="s">
        <v>1188</v>
      </c>
      <c r="E259" s="92" t="s">
        <v>158</v>
      </c>
      <c r="F259" s="22" t="s">
        <v>1189</v>
      </c>
      <c r="G259" s="23">
        <v>884920561113</v>
      </c>
      <c r="H259" s="19"/>
      <c r="I259" s="68">
        <v>0.55000000000000004</v>
      </c>
      <c r="J259" s="26">
        <v>17</v>
      </c>
      <c r="K259" s="27">
        <v>1.5</v>
      </c>
      <c r="L259" s="28">
        <v>1.5</v>
      </c>
      <c r="M259" s="28">
        <v>4</v>
      </c>
      <c r="N259" s="29">
        <v>6</v>
      </c>
      <c r="O259" s="28">
        <v>3</v>
      </c>
      <c r="P259" s="28">
        <v>4.5</v>
      </c>
      <c r="Q259" s="28">
        <v>4</v>
      </c>
      <c r="R259" s="45"/>
      <c r="S259" s="31">
        <f t="shared" si="22"/>
        <v>0.15000000000000002</v>
      </c>
      <c r="T259" s="32" t="s">
        <v>162</v>
      </c>
      <c r="U259" s="32">
        <v>9</v>
      </c>
      <c r="V259" s="32">
        <v>9</v>
      </c>
      <c r="W259" s="32">
        <v>4.75</v>
      </c>
      <c r="X259" s="33">
        <f t="shared" si="23"/>
        <v>0.22265625</v>
      </c>
      <c r="Y259" s="33">
        <f t="shared" si="24"/>
        <v>5.208333333333333E-3</v>
      </c>
      <c r="Z259" s="34">
        <v>5.4</v>
      </c>
      <c r="AA259" s="35"/>
      <c r="AB259" s="67"/>
      <c r="AC259" s="19"/>
      <c r="AD259" s="19"/>
      <c r="AE259" s="37" t="s">
        <v>40</v>
      </c>
      <c r="AF259" s="38" t="str">
        <f t="shared" si="25"/>
        <v>56111</v>
      </c>
      <c r="AG259" s="39">
        <v>45691</v>
      </c>
    </row>
    <row r="260" spans="1:33" x14ac:dyDescent="0.35">
      <c r="A260" s="19" t="s">
        <v>158</v>
      </c>
      <c r="B260" s="19" t="s">
        <v>101</v>
      </c>
      <c r="C260" s="92" t="s">
        <v>159</v>
      </c>
      <c r="D260" s="21" t="s">
        <v>1186</v>
      </c>
      <c r="E260" s="92" t="s">
        <v>158</v>
      </c>
      <c r="F260" s="22" t="s">
        <v>1187</v>
      </c>
      <c r="G260" s="23">
        <v>884920561120</v>
      </c>
      <c r="H260" s="19"/>
      <c r="I260" s="68">
        <v>0.55000000000000004</v>
      </c>
      <c r="J260" s="26">
        <v>12</v>
      </c>
      <c r="K260" s="27">
        <v>1.5</v>
      </c>
      <c r="L260" s="28">
        <v>1.5</v>
      </c>
      <c r="M260" s="28">
        <v>4</v>
      </c>
      <c r="N260" s="29">
        <v>6</v>
      </c>
      <c r="O260" s="28">
        <v>3</v>
      </c>
      <c r="P260" s="28">
        <v>4.5</v>
      </c>
      <c r="Q260" s="28">
        <v>4</v>
      </c>
      <c r="R260" s="45"/>
      <c r="S260" s="31">
        <f t="shared" si="22"/>
        <v>0.15000000000000002</v>
      </c>
      <c r="T260" s="32" t="s">
        <v>162</v>
      </c>
      <c r="U260" s="32">
        <v>9</v>
      </c>
      <c r="V260" s="32">
        <v>9</v>
      </c>
      <c r="W260" s="32">
        <v>4.75</v>
      </c>
      <c r="X260" s="33">
        <f t="shared" si="23"/>
        <v>0.22265625</v>
      </c>
      <c r="Y260" s="33">
        <f t="shared" si="24"/>
        <v>5.208333333333333E-3</v>
      </c>
      <c r="Z260" s="34">
        <v>5.4</v>
      </c>
      <c r="AA260" s="35"/>
      <c r="AB260" s="54"/>
      <c r="AC260" s="19"/>
      <c r="AD260" s="19"/>
      <c r="AE260" s="37" t="s">
        <v>40</v>
      </c>
      <c r="AF260" s="38" t="str">
        <f t="shared" si="25"/>
        <v>56112</v>
      </c>
      <c r="AG260" s="39">
        <v>45691</v>
      </c>
    </row>
    <row r="261" spans="1:33" x14ac:dyDescent="0.35">
      <c r="A261" s="19" t="s">
        <v>158</v>
      </c>
      <c r="B261" s="19" t="s">
        <v>101</v>
      </c>
      <c r="C261" s="92" t="s">
        <v>159</v>
      </c>
      <c r="D261" s="21" t="s">
        <v>1202</v>
      </c>
      <c r="E261" s="92" t="s">
        <v>158</v>
      </c>
      <c r="F261" s="22" t="s">
        <v>1203</v>
      </c>
      <c r="G261" s="23">
        <v>884920561175</v>
      </c>
      <c r="H261" s="19"/>
      <c r="I261" s="68">
        <v>0.55000000000000004</v>
      </c>
      <c r="J261" s="26">
        <v>25</v>
      </c>
      <c r="K261" s="27">
        <v>1.5</v>
      </c>
      <c r="L261" s="28">
        <v>1.5</v>
      </c>
      <c r="M261" s="28">
        <v>4</v>
      </c>
      <c r="N261" s="29">
        <v>6</v>
      </c>
      <c r="O261" s="28">
        <v>3</v>
      </c>
      <c r="P261" s="28">
        <v>4.5</v>
      </c>
      <c r="Q261" s="28">
        <v>4</v>
      </c>
      <c r="R261" s="45"/>
      <c r="S261" s="31">
        <f t="shared" si="22"/>
        <v>0.15000000000000002</v>
      </c>
      <c r="T261" s="32" t="s">
        <v>162</v>
      </c>
      <c r="U261" s="32">
        <v>9</v>
      </c>
      <c r="V261" s="32">
        <v>9</v>
      </c>
      <c r="W261" s="32">
        <v>4.75</v>
      </c>
      <c r="X261" s="33">
        <f t="shared" si="23"/>
        <v>0.22265625</v>
      </c>
      <c r="Y261" s="33">
        <f t="shared" si="24"/>
        <v>5.208333333333333E-3</v>
      </c>
      <c r="Z261" s="34">
        <v>5.4</v>
      </c>
      <c r="AA261" s="35"/>
      <c r="AB261" s="67"/>
      <c r="AC261" s="19"/>
      <c r="AD261" s="19"/>
      <c r="AE261" s="37" t="s">
        <v>40</v>
      </c>
      <c r="AF261" s="38" t="str">
        <f t="shared" si="25"/>
        <v>56117</v>
      </c>
      <c r="AG261" s="39">
        <v>45691</v>
      </c>
    </row>
    <row r="262" spans="1:33" x14ac:dyDescent="0.35">
      <c r="A262" s="19" t="s">
        <v>158</v>
      </c>
      <c r="B262" s="19" t="s">
        <v>101</v>
      </c>
      <c r="C262" s="92" t="s">
        <v>1209</v>
      </c>
      <c r="D262" s="21" t="s">
        <v>1214</v>
      </c>
      <c r="E262" s="92" t="s">
        <v>158</v>
      </c>
      <c r="F262" s="22" t="s">
        <v>1215</v>
      </c>
      <c r="G262" s="29">
        <v>884920561403</v>
      </c>
      <c r="H262" s="24"/>
      <c r="I262" s="42">
        <v>8.99</v>
      </c>
      <c r="J262" s="26"/>
      <c r="K262" s="27">
        <v>14.5</v>
      </c>
      <c r="L262" s="28">
        <v>1.5</v>
      </c>
      <c r="M262" s="28">
        <v>5.5</v>
      </c>
      <c r="N262" s="29">
        <v>0</v>
      </c>
      <c r="O262" s="28" t="s">
        <v>39</v>
      </c>
      <c r="P262" s="28" t="s">
        <v>39</v>
      </c>
      <c r="Q262" s="28" t="s">
        <v>39</v>
      </c>
      <c r="R262" s="30"/>
      <c r="S262" s="47">
        <f t="shared" si="22"/>
        <v>0</v>
      </c>
      <c r="T262" s="32">
        <v>6</v>
      </c>
      <c r="U262" s="32">
        <v>15.38</v>
      </c>
      <c r="V262" s="32">
        <v>9.125</v>
      </c>
      <c r="W262" s="32">
        <v>9.5</v>
      </c>
      <c r="X262" s="28">
        <f t="shared" si="23"/>
        <v>0.77155888310185194</v>
      </c>
      <c r="Y262" s="28">
        <f t="shared" si="24"/>
        <v>6.9227430555555552E-2</v>
      </c>
      <c r="Z262" s="134"/>
      <c r="AA262" s="135"/>
      <c r="AB262" s="36"/>
      <c r="AC262" s="19"/>
      <c r="AD262" s="19"/>
      <c r="AE262" s="37" t="s">
        <v>1216</v>
      </c>
      <c r="AF262" s="38" t="str">
        <f t="shared" si="25"/>
        <v>56140</v>
      </c>
      <c r="AG262" s="39">
        <v>45691</v>
      </c>
    </row>
    <row r="263" spans="1:33" x14ac:dyDescent="0.35">
      <c r="A263" s="19" t="s">
        <v>158</v>
      </c>
      <c r="B263" s="19" t="s">
        <v>163</v>
      </c>
      <c r="C263" s="92" t="s">
        <v>164</v>
      </c>
      <c r="D263" s="21" t="s">
        <v>165</v>
      </c>
      <c r="E263" s="92" t="s">
        <v>158</v>
      </c>
      <c r="F263" s="22" t="s">
        <v>166</v>
      </c>
      <c r="G263" s="23">
        <v>884920561960</v>
      </c>
      <c r="H263" s="19"/>
      <c r="I263" s="68">
        <v>9.99</v>
      </c>
      <c r="J263" s="26"/>
      <c r="K263" s="27">
        <v>20.13</v>
      </c>
      <c r="L263" s="28">
        <v>1.5</v>
      </c>
      <c r="M263" s="28">
        <v>16.13</v>
      </c>
      <c r="N263" s="29">
        <v>0</v>
      </c>
      <c r="O263" s="28" t="s">
        <v>39</v>
      </c>
      <c r="P263" s="28" t="s">
        <v>39</v>
      </c>
      <c r="Q263" s="28" t="s">
        <v>39</v>
      </c>
      <c r="R263" s="30"/>
      <c r="S263" s="47">
        <f t="shared" si="22"/>
        <v>1.9833333333333334</v>
      </c>
      <c r="T263" s="30">
        <v>6</v>
      </c>
      <c r="U263" s="32">
        <v>20.875</v>
      </c>
      <c r="V263" s="32">
        <v>9.5</v>
      </c>
      <c r="W263" s="32">
        <v>16.625</v>
      </c>
      <c r="X263" s="28">
        <f t="shared" si="23"/>
        <v>1.9079544632523149</v>
      </c>
      <c r="Y263" s="28">
        <f t="shared" si="24"/>
        <v>0.28185494791666665</v>
      </c>
      <c r="Z263" s="34">
        <v>11.9</v>
      </c>
      <c r="AA263" s="35"/>
      <c r="AB263" s="36"/>
      <c r="AC263" s="19"/>
      <c r="AD263" s="19"/>
      <c r="AE263" s="37" t="s">
        <v>167</v>
      </c>
      <c r="AF263" s="38" t="str">
        <f t="shared" si="25"/>
        <v>56196</v>
      </c>
      <c r="AG263" s="39">
        <v>45691</v>
      </c>
    </row>
    <row r="264" spans="1:33" x14ac:dyDescent="0.35">
      <c r="A264" s="19" t="s">
        <v>158</v>
      </c>
      <c r="B264" s="19" t="s">
        <v>163</v>
      </c>
      <c r="C264" s="92" t="s">
        <v>164</v>
      </c>
      <c r="D264" s="21" t="s">
        <v>812</v>
      </c>
      <c r="E264" s="92" t="s">
        <v>813</v>
      </c>
      <c r="F264" s="22" t="s">
        <v>814</v>
      </c>
      <c r="G264" s="23">
        <v>884920562905</v>
      </c>
      <c r="H264" s="19"/>
      <c r="I264" s="68">
        <v>9.99</v>
      </c>
      <c r="J264" s="26"/>
      <c r="K264" s="27">
        <v>20.13</v>
      </c>
      <c r="L264" s="28">
        <v>1.5</v>
      </c>
      <c r="M264" s="28">
        <v>16.13</v>
      </c>
      <c r="N264" s="29">
        <v>0</v>
      </c>
      <c r="O264" s="28" t="s">
        <v>39</v>
      </c>
      <c r="P264" s="28" t="s">
        <v>39</v>
      </c>
      <c r="Q264" s="28" t="s">
        <v>39</v>
      </c>
      <c r="R264" s="30"/>
      <c r="S264" s="31">
        <f t="shared" si="22"/>
        <v>1.9833333333333334</v>
      </c>
      <c r="T264" s="30">
        <v>6</v>
      </c>
      <c r="U264" s="32">
        <v>20.875</v>
      </c>
      <c r="V264" s="32">
        <v>9.5</v>
      </c>
      <c r="W264" s="32">
        <v>16.625</v>
      </c>
      <c r="X264" s="33">
        <f t="shared" si="23"/>
        <v>1.9079544632523149</v>
      </c>
      <c r="Y264" s="33">
        <f t="shared" si="24"/>
        <v>0.28185494791666665</v>
      </c>
      <c r="Z264" s="34">
        <v>11.9</v>
      </c>
      <c r="AA264" s="35"/>
      <c r="AB264" s="36"/>
      <c r="AC264" s="19"/>
      <c r="AD264" s="19"/>
      <c r="AE264" s="37" t="s">
        <v>40</v>
      </c>
      <c r="AF264" s="38" t="str">
        <f t="shared" si="25"/>
        <v>56291</v>
      </c>
      <c r="AG264" s="39">
        <v>45691</v>
      </c>
    </row>
    <row r="265" spans="1:33" x14ac:dyDescent="0.35">
      <c r="A265" s="19" t="s">
        <v>114</v>
      </c>
      <c r="B265" s="19" t="s">
        <v>135</v>
      </c>
      <c r="C265" s="92" t="s">
        <v>1017</v>
      </c>
      <c r="D265" s="21" t="s">
        <v>1048</v>
      </c>
      <c r="E265" s="92" t="s">
        <v>135</v>
      </c>
      <c r="F265" s="22" t="s">
        <v>1049</v>
      </c>
      <c r="G265" s="23">
        <v>884920600041</v>
      </c>
      <c r="H265" s="19"/>
      <c r="I265" s="68">
        <v>7.99</v>
      </c>
      <c r="J265" s="26">
        <v>12</v>
      </c>
      <c r="K265" s="27">
        <v>7</v>
      </c>
      <c r="L265" s="28">
        <v>7</v>
      </c>
      <c r="M265" s="28">
        <v>5</v>
      </c>
      <c r="N265" s="29">
        <v>0</v>
      </c>
      <c r="O265" s="28" t="s">
        <v>39</v>
      </c>
      <c r="P265" s="28" t="s">
        <v>39</v>
      </c>
      <c r="Q265" s="28" t="s">
        <v>39</v>
      </c>
      <c r="R265" s="30"/>
      <c r="S265" s="47">
        <f t="shared" si="22"/>
        <v>3.65</v>
      </c>
      <c r="T265" s="30">
        <v>2</v>
      </c>
      <c r="U265" s="32">
        <v>13.25</v>
      </c>
      <c r="V265" s="32">
        <v>7</v>
      </c>
      <c r="W265" s="32">
        <v>5.85</v>
      </c>
      <c r="X265" s="28">
        <f t="shared" si="23"/>
        <v>0.3139973958333333</v>
      </c>
      <c r="Y265" s="28">
        <f t="shared" si="24"/>
        <v>0.14178240740740741</v>
      </c>
      <c r="Z265" s="34">
        <v>7.3</v>
      </c>
      <c r="AA265" s="35"/>
      <c r="AB265" s="36"/>
      <c r="AC265" s="19"/>
      <c r="AD265" s="19"/>
      <c r="AE265" s="37" t="s">
        <v>1050</v>
      </c>
      <c r="AF265" s="38" t="str">
        <f t="shared" si="25"/>
        <v>60004</v>
      </c>
      <c r="AG265" s="39">
        <v>45691</v>
      </c>
    </row>
    <row r="266" spans="1:33" x14ac:dyDescent="0.35">
      <c r="A266" s="19" t="s">
        <v>114</v>
      </c>
      <c r="B266" s="19" t="s">
        <v>135</v>
      </c>
      <c r="C266" s="92" t="s">
        <v>1017</v>
      </c>
      <c r="D266" s="21" t="s">
        <v>1024</v>
      </c>
      <c r="E266" s="92" t="s">
        <v>135</v>
      </c>
      <c r="F266" s="22" t="s">
        <v>1025</v>
      </c>
      <c r="G266" s="23">
        <v>884920600058</v>
      </c>
      <c r="H266" s="19"/>
      <c r="I266" s="68">
        <v>7.99</v>
      </c>
      <c r="J266" s="26">
        <v>32</v>
      </c>
      <c r="K266" s="27">
        <v>7</v>
      </c>
      <c r="L266" s="28">
        <v>7</v>
      </c>
      <c r="M266" s="28">
        <v>5</v>
      </c>
      <c r="N266" s="29">
        <v>0</v>
      </c>
      <c r="O266" s="28" t="s">
        <v>39</v>
      </c>
      <c r="P266" s="28" t="s">
        <v>39</v>
      </c>
      <c r="Q266" s="28" t="s">
        <v>39</v>
      </c>
      <c r="R266" s="30"/>
      <c r="S266" s="47">
        <f t="shared" si="22"/>
        <v>3.65</v>
      </c>
      <c r="T266" s="30">
        <v>2</v>
      </c>
      <c r="U266" s="32">
        <v>13.25</v>
      </c>
      <c r="V266" s="32">
        <v>7</v>
      </c>
      <c r="W266" s="32">
        <v>5.85</v>
      </c>
      <c r="X266" s="28">
        <f t="shared" si="23"/>
        <v>0.3139973958333333</v>
      </c>
      <c r="Y266" s="28">
        <f t="shared" si="24"/>
        <v>0.14178240740740741</v>
      </c>
      <c r="Z266" s="34">
        <v>7.3</v>
      </c>
      <c r="AA266" s="35"/>
      <c r="AB266" s="116"/>
      <c r="AC266" s="117"/>
      <c r="AD266" s="117"/>
      <c r="AE266" s="37" t="s">
        <v>1026</v>
      </c>
      <c r="AF266" s="38" t="str">
        <f t="shared" si="25"/>
        <v>60005</v>
      </c>
      <c r="AG266" s="39">
        <v>45691</v>
      </c>
    </row>
    <row r="267" spans="1:33" x14ac:dyDescent="0.35">
      <c r="A267" s="19" t="s">
        <v>114</v>
      </c>
      <c r="B267" s="19" t="s">
        <v>135</v>
      </c>
      <c r="C267" s="92" t="s">
        <v>1017</v>
      </c>
      <c r="D267" s="21" t="s">
        <v>1021</v>
      </c>
      <c r="E267" s="92" t="s">
        <v>135</v>
      </c>
      <c r="F267" s="22" t="s">
        <v>1022</v>
      </c>
      <c r="G267" s="23">
        <v>884920600072</v>
      </c>
      <c r="H267" s="19"/>
      <c r="I267" s="68">
        <v>4.99</v>
      </c>
      <c r="J267" s="26">
        <v>19</v>
      </c>
      <c r="K267" s="27">
        <v>6</v>
      </c>
      <c r="L267" s="28">
        <v>6</v>
      </c>
      <c r="M267" s="28">
        <v>4.125</v>
      </c>
      <c r="N267" s="29">
        <v>0</v>
      </c>
      <c r="O267" s="28" t="s">
        <v>39</v>
      </c>
      <c r="P267" s="28" t="s">
        <v>39</v>
      </c>
      <c r="Q267" s="28" t="s">
        <v>39</v>
      </c>
      <c r="R267" s="30"/>
      <c r="S267" s="47">
        <f t="shared" si="22"/>
        <v>1.8</v>
      </c>
      <c r="T267" s="30">
        <v>4</v>
      </c>
      <c r="U267" s="32">
        <v>12.625</v>
      </c>
      <c r="V267" s="32">
        <v>12.625</v>
      </c>
      <c r="W267" s="32">
        <v>4.75</v>
      </c>
      <c r="X267" s="28">
        <f t="shared" si="23"/>
        <v>0.43813973885995372</v>
      </c>
      <c r="Y267" s="28">
        <f t="shared" si="24"/>
        <v>8.59375E-2</v>
      </c>
      <c r="Z267" s="34">
        <v>7.2</v>
      </c>
      <c r="AA267" s="35"/>
      <c r="AB267" s="36"/>
      <c r="AC267" s="19"/>
      <c r="AD267" s="19"/>
      <c r="AE267" s="37" t="s">
        <v>1023</v>
      </c>
      <c r="AF267" s="38" t="str">
        <f t="shared" si="25"/>
        <v>60007</v>
      </c>
      <c r="AG267" s="39">
        <v>45691</v>
      </c>
    </row>
    <row r="268" spans="1:33" x14ac:dyDescent="0.35">
      <c r="A268" s="19" t="s">
        <v>114</v>
      </c>
      <c r="B268" s="19" t="s">
        <v>135</v>
      </c>
      <c r="C268" s="92" t="s">
        <v>136</v>
      </c>
      <c r="D268" s="21" t="s">
        <v>1033</v>
      </c>
      <c r="E268" s="92" t="s">
        <v>135</v>
      </c>
      <c r="F268" s="22" t="s">
        <v>1034</v>
      </c>
      <c r="G268" s="23">
        <v>884920600133</v>
      </c>
      <c r="H268" s="19"/>
      <c r="I268" s="68">
        <v>4.5</v>
      </c>
      <c r="J268" s="26">
        <v>34</v>
      </c>
      <c r="K268" s="27">
        <v>4</v>
      </c>
      <c r="L268" s="28">
        <v>4</v>
      </c>
      <c r="M268" s="28">
        <v>4.75</v>
      </c>
      <c r="N268" s="29">
        <v>0</v>
      </c>
      <c r="O268" s="28" t="s">
        <v>39</v>
      </c>
      <c r="P268" s="28" t="s">
        <v>39</v>
      </c>
      <c r="Q268" s="28" t="s">
        <v>39</v>
      </c>
      <c r="R268" s="30"/>
      <c r="S268" s="47">
        <f t="shared" si="22"/>
        <v>0</v>
      </c>
      <c r="T268" s="30">
        <v>6</v>
      </c>
      <c r="U268" s="32">
        <v>8.625</v>
      </c>
      <c r="V268" s="32">
        <v>12.625</v>
      </c>
      <c r="W268" s="32">
        <v>5.5</v>
      </c>
      <c r="X268" s="28">
        <f t="shared" si="23"/>
        <v>0.3465847439236111</v>
      </c>
      <c r="Y268" s="28">
        <f t="shared" si="24"/>
        <v>4.3981481481481483E-2</v>
      </c>
      <c r="Z268" s="69"/>
      <c r="AA268" s="35"/>
      <c r="AB268" s="54"/>
      <c r="AC268" s="19"/>
      <c r="AD268" s="19"/>
      <c r="AE268" s="37" t="s">
        <v>1035</v>
      </c>
      <c r="AF268" s="38" t="str">
        <f t="shared" si="25"/>
        <v>60013</v>
      </c>
      <c r="AG268" s="39">
        <v>45691</v>
      </c>
    </row>
    <row r="269" spans="1:33" x14ac:dyDescent="0.35">
      <c r="A269" s="19" t="s">
        <v>114</v>
      </c>
      <c r="B269" s="19" t="s">
        <v>135</v>
      </c>
      <c r="C269" s="92" t="s">
        <v>136</v>
      </c>
      <c r="D269" s="21" t="s">
        <v>667</v>
      </c>
      <c r="E269" s="92" t="s">
        <v>135</v>
      </c>
      <c r="F269" s="22" t="s">
        <v>668</v>
      </c>
      <c r="G269" s="23">
        <v>884920600157</v>
      </c>
      <c r="H269" s="19"/>
      <c r="I269" s="68">
        <v>4.5</v>
      </c>
      <c r="J269" s="26">
        <v>38</v>
      </c>
      <c r="K269" s="27">
        <v>4</v>
      </c>
      <c r="L269" s="28">
        <v>4</v>
      </c>
      <c r="M269" s="28">
        <v>4.75</v>
      </c>
      <c r="N269" s="29">
        <v>0</v>
      </c>
      <c r="O269" s="28" t="s">
        <v>39</v>
      </c>
      <c r="P269" s="28" t="s">
        <v>39</v>
      </c>
      <c r="Q269" s="28" t="s">
        <v>39</v>
      </c>
      <c r="R269" s="30"/>
      <c r="S269" s="31">
        <f t="shared" si="22"/>
        <v>0</v>
      </c>
      <c r="T269" s="30">
        <v>6</v>
      </c>
      <c r="U269" s="32">
        <v>8.625</v>
      </c>
      <c r="V269" s="32">
        <v>12.625</v>
      </c>
      <c r="W269" s="32">
        <v>5.5</v>
      </c>
      <c r="X269" s="33">
        <f t="shared" si="23"/>
        <v>0.3465847439236111</v>
      </c>
      <c r="Y269" s="33">
        <f t="shared" si="24"/>
        <v>4.3981481481481483E-2</v>
      </c>
      <c r="Z269" s="69"/>
      <c r="AA269" s="35"/>
      <c r="AB269" s="54"/>
      <c r="AC269" s="19"/>
      <c r="AD269" s="19"/>
      <c r="AE269" s="37" t="s">
        <v>40</v>
      </c>
      <c r="AF269" s="38" t="str">
        <f t="shared" si="25"/>
        <v>60015</v>
      </c>
      <c r="AG269" s="39">
        <v>45691</v>
      </c>
    </row>
    <row r="270" spans="1:33" x14ac:dyDescent="0.35">
      <c r="A270" s="19" t="s">
        <v>114</v>
      </c>
      <c r="B270" s="19" t="s">
        <v>135</v>
      </c>
      <c r="C270" s="92" t="s">
        <v>131</v>
      </c>
      <c r="D270" s="21" t="s">
        <v>1014</v>
      </c>
      <c r="E270" s="92" t="s">
        <v>135</v>
      </c>
      <c r="F270" s="22" t="s">
        <v>1015</v>
      </c>
      <c r="G270" s="23">
        <v>884920600164</v>
      </c>
      <c r="H270" s="19"/>
      <c r="I270" s="68">
        <v>20.99</v>
      </c>
      <c r="J270" s="26">
        <v>16</v>
      </c>
      <c r="K270" s="27">
        <v>14</v>
      </c>
      <c r="L270" s="28">
        <v>3</v>
      </c>
      <c r="M270" s="28">
        <v>11</v>
      </c>
      <c r="N270" s="29">
        <v>0</v>
      </c>
      <c r="O270" s="28" t="s">
        <v>39</v>
      </c>
      <c r="P270" s="28" t="s">
        <v>39</v>
      </c>
      <c r="Q270" s="28" t="s">
        <v>39</v>
      </c>
      <c r="R270" s="30"/>
      <c r="S270" s="47">
        <f t="shared" si="22"/>
        <v>2.5499999999999998</v>
      </c>
      <c r="T270" s="30">
        <v>2</v>
      </c>
      <c r="U270" s="32">
        <v>14.35</v>
      </c>
      <c r="V270" s="32">
        <v>6.45</v>
      </c>
      <c r="W270" s="32">
        <v>11.65</v>
      </c>
      <c r="X270" s="28">
        <f t="shared" si="23"/>
        <v>0.62401323784722229</v>
      </c>
      <c r="Y270" s="28">
        <f t="shared" si="24"/>
        <v>0.2673611111111111</v>
      </c>
      <c r="Z270" s="34">
        <v>5.0999999999999996</v>
      </c>
      <c r="AA270" s="35"/>
      <c r="AB270" s="54"/>
      <c r="AC270" s="19"/>
      <c r="AD270" s="19"/>
      <c r="AE270" s="37" t="s">
        <v>1016</v>
      </c>
      <c r="AF270" s="38" t="str">
        <f t="shared" si="25"/>
        <v>60016</v>
      </c>
      <c r="AG270" s="39">
        <v>45691</v>
      </c>
    </row>
    <row r="271" spans="1:33" x14ac:dyDescent="0.35">
      <c r="A271" s="19" t="s">
        <v>114</v>
      </c>
      <c r="B271" s="19" t="s">
        <v>135</v>
      </c>
      <c r="C271" s="92" t="s">
        <v>510</v>
      </c>
      <c r="D271" s="21" t="s">
        <v>1039</v>
      </c>
      <c r="E271" s="92" t="s">
        <v>135</v>
      </c>
      <c r="F271" s="22" t="s">
        <v>1040</v>
      </c>
      <c r="G271" s="23">
        <v>884920600171</v>
      </c>
      <c r="H271" s="19"/>
      <c r="I271" s="68">
        <v>4.25</v>
      </c>
      <c r="J271" s="26">
        <v>39</v>
      </c>
      <c r="K271" s="27">
        <v>2.75</v>
      </c>
      <c r="L271" s="28">
        <v>2.75</v>
      </c>
      <c r="M271" s="28">
        <v>4.75</v>
      </c>
      <c r="N271" s="29">
        <v>0</v>
      </c>
      <c r="O271" s="28" t="s">
        <v>39</v>
      </c>
      <c r="P271" s="28" t="s">
        <v>39</v>
      </c>
      <c r="Q271" s="28" t="s">
        <v>39</v>
      </c>
      <c r="R271" s="30"/>
      <c r="S271" s="47">
        <f t="shared" si="22"/>
        <v>0</v>
      </c>
      <c r="T271" s="30">
        <v>8</v>
      </c>
      <c r="U271" s="32">
        <v>11.625</v>
      </c>
      <c r="V271" s="32">
        <v>6.125</v>
      </c>
      <c r="W271" s="32">
        <v>5.5</v>
      </c>
      <c r="X271" s="28">
        <f t="shared" si="23"/>
        <v>0.22663031684027779</v>
      </c>
      <c r="Y271" s="28">
        <f t="shared" si="24"/>
        <v>2.0788122106481483E-2</v>
      </c>
      <c r="Z271" s="69"/>
      <c r="AA271" s="35"/>
      <c r="AB271" s="54"/>
      <c r="AC271" s="19"/>
      <c r="AD271" s="19"/>
      <c r="AE271" s="37" t="s">
        <v>1041</v>
      </c>
      <c r="AF271" s="38" t="str">
        <f t="shared" si="25"/>
        <v>60017</v>
      </c>
      <c r="AG271" s="39">
        <v>45691</v>
      </c>
    </row>
    <row r="272" spans="1:33" x14ac:dyDescent="0.35">
      <c r="A272" s="19" t="s">
        <v>114</v>
      </c>
      <c r="B272" s="19" t="s">
        <v>135</v>
      </c>
      <c r="C272" s="92" t="s">
        <v>663</v>
      </c>
      <c r="D272" s="21" t="s">
        <v>664</v>
      </c>
      <c r="E272" s="92" t="s">
        <v>135</v>
      </c>
      <c r="F272" s="22" t="s">
        <v>665</v>
      </c>
      <c r="G272" s="23">
        <v>884920600195</v>
      </c>
      <c r="H272" s="19"/>
      <c r="I272" s="68">
        <v>3.5</v>
      </c>
      <c r="J272" s="26">
        <v>35</v>
      </c>
      <c r="K272" s="27">
        <v>5.75</v>
      </c>
      <c r="L272" s="28">
        <v>2.875</v>
      </c>
      <c r="M272" s="28">
        <v>5.75</v>
      </c>
      <c r="N272" s="29">
        <v>0</v>
      </c>
      <c r="O272" s="28" t="s">
        <v>39</v>
      </c>
      <c r="P272" s="28" t="s">
        <v>39</v>
      </c>
      <c r="Q272" s="28" t="s">
        <v>39</v>
      </c>
      <c r="R272" s="30"/>
      <c r="S272" s="47">
        <f t="shared" si="22"/>
        <v>2.125</v>
      </c>
      <c r="T272" s="30">
        <v>6</v>
      </c>
      <c r="U272" s="32">
        <v>12.25</v>
      </c>
      <c r="V272" s="32">
        <v>9.25</v>
      </c>
      <c r="W272" s="32">
        <v>6.25</v>
      </c>
      <c r="X272" s="28">
        <f t="shared" si="23"/>
        <v>0.40983977141203703</v>
      </c>
      <c r="Y272" s="28">
        <f t="shared" si="24"/>
        <v>5.5008499710648147E-2</v>
      </c>
      <c r="Z272" s="34">
        <v>12.75</v>
      </c>
      <c r="AA272" s="35"/>
      <c r="AB272" s="113"/>
      <c r="AC272" s="21"/>
      <c r="AD272" s="21"/>
      <c r="AE272" s="37" t="s">
        <v>666</v>
      </c>
      <c r="AF272" s="38" t="str">
        <f t="shared" si="25"/>
        <v>60019</v>
      </c>
      <c r="AG272" s="39">
        <v>45691</v>
      </c>
    </row>
    <row r="273" spans="1:33" x14ac:dyDescent="0.35">
      <c r="A273" s="19" t="s">
        <v>114</v>
      </c>
      <c r="B273" s="19" t="s">
        <v>135</v>
      </c>
      <c r="C273" s="92" t="s">
        <v>663</v>
      </c>
      <c r="D273" s="21" t="s">
        <v>1027</v>
      </c>
      <c r="E273" s="92" t="s">
        <v>135</v>
      </c>
      <c r="F273" s="22" t="s">
        <v>1028</v>
      </c>
      <c r="G273" s="23">
        <v>884920600201</v>
      </c>
      <c r="H273" s="19"/>
      <c r="I273" s="68">
        <v>3.5</v>
      </c>
      <c r="J273" s="26">
        <v>26</v>
      </c>
      <c r="K273" s="27">
        <v>5.75</v>
      </c>
      <c r="L273" s="28">
        <v>2.875</v>
      </c>
      <c r="M273" s="28">
        <v>5.75</v>
      </c>
      <c r="N273" s="29">
        <v>0</v>
      </c>
      <c r="O273" s="28" t="s">
        <v>39</v>
      </c>
      <c r="P273" s="28" t="s">
        <v>39</v>
      </c>
      <c r="Q273" s="28" t="s">
        <v>39</v>
      </c>
      <c r="R273" s="30"/>
      <c r="S273" s="47">
        <f t="shared" si="22"/>
        <v>2.125</v>
      </c>
      <c r="T273" s="30">
        <v>6</v>
      </c>
      <c r="U273" s="32">
        <v>12.25</v>
      </c>
      <c r="V273" s="32">
        <v>9.25</v>
      </c>
      <c r="W273" s="32">
        <v>6.25</v>
      </c>
      <c r="X273" s="28">
        <f t="shared" si="23"/>
        <v>0.40983977141203703</v>
      </c>
      <c r="Y273" s="28">
        <f t="shared" si="24"/>
        <v>5.5008499710648147E-2</v>
      </c>
      <c r="Z273" s="34">
        <v>12.75</v>
      </c>
      <c r="AA273" s="35"/>
      <c r="AB273" s="113"/>
      <c r="AC273" s="21"/>
      <c r="AD273" s="21"/>
      <c r="AE273" s="37" t="s">
        <v>1029</v>
      </c>
      <c r="AF273" s="38" t="str">
        <f t="shared" si="25"/>
        <v>60020</v>
      </c>
      <c r="AG273" s="39">
        <v>45691</v>
      </c>
    </row>
    <row r="274" spans="1:33" x14ac:dyDescent="0.35">
      <c r="A274" s="19" t="s">
        <v>114</v>
      </c>
      <c r="B274" s="19" t="s">
        <v>135</v>
      </c>
      <c r="C274" s="92" t="s">
        <v>663</v>
      </c>
      <c r="D274" s="21" t="s">
        <v>994</v>
      </c>
      <c r="E274" s="92" t="s">
        <v>135</v>
      </c>
      <c r="F274" s="22" t="s">
        <v>995</v>
      </c>
      <c r="G274" s="23">
        <v>884920600249</v>
      </c>
      <c r="H274" s="19"/>
      <c r="I274" s="68">
        <v>5.99</v>
      </c>
      <c r="J274" s="26">
        <v>9</v>
      </c>
      <c r="K274" s="27">
        <v>11.25</v>
      </c>
      <c r="L274" s="28">
        <v>2.875</v>
      </c>
      <c r="M274" s="28">
        <v>5.75</v>
      </c>
      <c r="N274" s="29">
        <v>0</v>
      </c>
      <c r="O274" s="28" t="s">
        <v>39</v>
      </c>
      <c r="P274" s="28" t="s">
        <v>39</v>
      </c>
      <c r="Q274" s="28" t="s">
        <v>39</v>
      </c>
      <c r="R274" s="30"/>
      <c r="S274" s="47">
        <f t="shared" si="22"/>
        <v>2.1416666666666666</v>
      </c>
      <c r="T274" s="30">
        <v>6</v>
      </c>
      <c r="U274" s="32">
        <v>11.875</v>
      </c>
      <c r="V274" s="32">
        <v>9.25</v>
      </c>
      <c r="W274" s="32">
        <v>12.25</v>
      </c>
      <c r="X274" s="28">
        <f t="shared" si="23"/>
        <v>0.77869556568287035</v>
      </c>
      <c r="Y274" s="28">
        <f t="shared" si="24"/>
        <v>0.10762532552083333</v>
      </c>
      <c r="Z274" s="34">
        <v>12.85</v>
      </c>
      <c r="AA274" s="35"/>
      <c r="AB274" s="113"/>
      <c r="AC274" s="21"/>
      <c r="AD274" s="21"/>
      <c r="AE274" s="37" t="s">
        <v>996</v>
      </c>
      <c r="AF274" s="38" t="str">
        <f t="shared" si="25"/>
        <v>60024</v>
      </c>
      <c r="AG274" s="39">
        <v>45691</v>
      </c>
    </row>
    <row r="275" spans="1:33" x14ac:dyDescent="0.35">
      <c r="A275" s="19" t="s">
        <v>114</v>
      </c>
      <c r="B275" s="19" t="s">
        <v>135</v>
      </c>
      <c r="C275" s="92" t="s">
        <v>1011</v>
      </c>
      <c r="D275" s="21" t="s">
        <v>1012</v>
      </c>
      <c r="E275" s="92" t="s">
        <v>135</v>
      </c>
      <c r="F275" s="22" t="s">
        <v>1013</v>
      </c>
      <c r="G275" s="23">
        <v>884920600256</v>
      </c>
      <c r="H275" s="19"/>
      <c r="I275" s="68">
        <v>3.25</v>
      </c>
      <c r="J275" s="26">
        <v>27</v>
      </c>
      <c r="K275" s="27">
        <v>3.25</v>
      </c>
      <c r="L275" s="28">
        <v>3.25</v>
      </c>
      <c r="M275" s="28">
        <v>5.75</v>
      </c>
      <c r="N275" s="29">
        <v>0</v>
      </c>
      <c r="O275" s="28">
        <v>0</v>
      </c>
      <c r="P275" s="28">
        <v>0</v>
      </c>
      <c r="Q275" s="28">
        <v>0</v>
      </c>
      <c r="R275" s="30"/>
      <c r="S275" s="31">
        <f t="shared" si="22"/>
        <v>0</v>
      </c>
      <c r="T275" s="30">
        <v>3</v>
      </c>
      <c r="U275" s="32">
        <v>7.13</v>
      </c>
      <c r="V275" s="32">
        <v>10.38</v>
      </c>
      <c r="W275" s="32">
        <v>6</v>
      </c>
      <c r="X275" s="33">
        <f t="shared" si="23"/>
        <v>0.25697708333333336</v>
      </c>
      <c r="Y275" s="33">
        <f t="shared" si="24"/>
        <v>3.5147207754629629E-2</v>
      </c>
      <c r="Z275" s="69"/>
      <c r="AA275" s="35"/>
      <c r="AB275" s="54"/>
      <c r="AC275" s="19"/>
      <c r="AD275" s="19"/>
      <c r="AE275" s="37" t="s">
        <v>40</v>
      </c>
      <c r="AF275" s="38" t="str">
        <f t="shared" si="25"/>
        <v>60025</v>
      </c>
      <c r="AG275" s="39">
        <v>45691</v>
      </c>
    </row>
    <row r="276" spans="1:33" x14ac:dyDescent="0.35">
      <c r="A276" s="19" t="s">
        <v>114</v>
      </c>
      <c r="B276" s="19" t="s">
        <v>135</v>
      </c>
      <c r="C276" s="92" t="s">
        <v>131</v>
      </c>
      <c r="D276" s="21" t="s">
        <v>1002</v>
      </c>
      <c r="E276" s="92" t="s">
        <v>135</v>
      </c>
      <c r="F276" s="22" t="s">
        <v>1003</v>
      </c>
      <c r="G276" s="23">
        <v>884920600263</v>
      </c>
      <c r="H276" s="19"/>
      <c r="I276" s="68">
        <v>7.99</v>
      </c>
      <c r="J276" s="26">
        <v>17</v>
      </c>
      <c r="K276" s="27">
        <v>7.25</v>
      </c>
      <c r="L276" s="28">
        <v>1.5</v>
      </c>
      <c r="M276" s="28">
        <v>9</v>
      </c>
      <c r="N276" s="29">
        <v>0</v>
      </c>
      <c r="O276" s="28">
        <v>0</v>
      </c>
      <c r="P276" s="28">
        <v>0</v>
      </c>
      <c r="Q276" s="28">
        <v>0</v>
      </c>
      <c r="R276" s="30"/>
      <c r="S276" s="47">
        <f t="shared" si="22"/>
        <v>1</v>
      </c>
      <c r="T276" s="30">
        <v>4</v>
      </c>
      <c r="U276" s="32">
        <v>7.88</v>
      </c>
      <c r="V276" s="32">
        <v>6.63</v>
      </c>
      <c r="W276" s="32">
        <v>9.75</v>
      </c>
      <c r="X276" s="28">
        <f t="shared" si="23"/>
        <v>0.29478177083333335</v>
      </c>
      <c r="Y276" s="28">
        <f t="shared" si="24"/>
        <v>5.6640625E-2</v>
      </c>
      <c r="Z276" s="34">
        <v>4</v>
      </c>
      <c r="AA276" s="35"/>
      <c r="AB276" s="116"/>
      <c r="AC276" s="117"/>
      <c r="AD276" s="117"/>
      <c r="AE276" s="37" t="s">
        <v>1004</v>
      </c>
      <c r="AF276" s="38" t="str">
        <f t="shared" si="25"/>
        <v>60026</v>
      </c>
      <c r="AG276" s="39">
        <v>45691</v>
      </c>
    </row>
    <row r="277" spans="1:33" x14ac:dyDescent="0.35">
      <c r="A277" s="19" t="s">
        <v>114</v>
      </c>
      <c r="B277" s="19" t="s">
        <v>135</v>
      </c>
      <c r="C277" s="92" t="s">
        <v>136</v>
      </c>
      <c r="D277" s="21" t="s">
        <v>1042</v>
      </c>
      <c r="E277" s="92" t="s">
        <v>135</v>
      </c>
      <c r="F277" s="22" t="s">
        <v>1043</v>
      </c>
      <c r="G277" s="23">
        <v>884920600287</v>
      </c>
      <c r="H277" s="19"/>
      <c r="I277" s="68">
        <v>16.989999999999998</v>
      </c>
      <c r="J277" s="26">
        <v>41</v>
      </c>
      <c r="K277" s="27">
        <v>14</v>
      </c>
      <c r="L277" s="28">
        <v>3</v>
      </c>
      <c r="M277" s="28">
        <v>12</v>
      </c>
      <c r="N277" s="29">
        <v>0</v>
      </c>
      <c r="O277" s="28">
        <v>0</v>
      </c>
      <c r="P277" s="28">
        <v>0</v>
      </c>
      <c r="Q277" s="28">
        <v>0</v>
      </c>
      <c r="R277" s="30"/>
      <c r="S277" s="47">
        <f t="shared" si="22"/>
        <v>4.5</v>
      </c>
      <c r="T277" s="30">
        <v>2</v>
      </c>
      <c r="U277" s="32">
        <v>14.63</v>
      </c>
      <c r="V277" s="32">
        <v>12.83</v>
      </c>
      <c r="W277" s="32">
        <v>6.75</v>
      </c>
      <c r="X277" s="28">
        <f t="shared" si="23"/>
        <v>0.733214453125</v>
      </c>
      <c r="Y277" s="28">
        <f t="shared" si="24"/>
        <v>0.29166666666666669</v>
      </c>
      <c r="Z277" s="34">
        <v>9</v>
      </c>
      <c r="AA277" s="35"/>
      <c r="AB277" s="36"/>
      <c r="AC277" s="30"/>
      <c r="AD277" s="30"/>
      <c r="AE277" s="37" t="s">
        <v>1044</v>
      </c>
      <c r="AF277" s="38" t="str">
        <f t="shared" si="25"/>
        <v>60028</v>
      </c>
      <c r="AG277" s="39">
        <v>45691</v>
      </c>
    </row>
    <row r="278" spans="1:33" x14ac:dyDescent="0.35">
      <c r="A278" s="19" t="s">
        <v>114</v>
      </c>
      <c r="B278" s="19" t="s">
        <v>135</v>
      </c>
      <c r="C278" s="92" t="s">
        <v>131</v>
      </c>
      <c r="D278" s="21" t="s">
        <v>1045</v>
      </c>
      <c r="E278" s="92" t="s">
        <v>135</v>
      </c>
      <c r="F278" s="22" t="s">
        <v>1046</v>
      </c>
      <c r="G278" s="29">
        <v>884920600331</v>
      </c>
      <c r="H278" s="19"/>
      <c r="I278" s="42">
        <v>6.99</v>
      </c>
      <c r="J278" s="26">
        <v>40</v>
      </c>
      <c r="K278" s="27">
        <v>12</v>
      </c>
      <c r="L278" s="28">
        <v>2</v>
      </c>
      <c r="M278" s="28">
        <v>10</v>
      </c>
      <c r="N278" s="29">
        <v>0</v>
      </c>
      <c r="O278" s="28" t="s">
        <v>39</v>
      </c>
      <c r="P278" s="28" t="s">
        <v>39</v>
      </c>
      <c r="Q278" s="28" t="s">
        <v>39</v>
      </c>
      <c r="R278" s="30"/>
      <c r="S278" s="47">
        <f t="shared" si="22"/>
        <v>1.1875</v>
      </c>
      <c r="T278" s="30">
        <v>4</v>
      </c>
      <c r="U278" s="32">
        <v>12.63</v>
      </c>
      <c r="V278" s="32">
        <v>8.625</v>
      </c>
      <c r="W278" s="32">
        <v>10.75</v>
      </c>
      <c r="X278" s="28">
        <f t="shared" si="23"/>
        <v>0.67768391927083327</v>
      </c>
      <c r="Y278" s="28">
        <f t="shared" si="24"/>
        <v>0.1388888888888889</v>
      </c>
      <c r="Z278" s="34">
        <v>4.75</v>
      </c>
      <c r="AA278" s="35"/>
      <c r="AB278" s="54"/>
      <c r="AC278" s="19"/>
      <c r="AD278" s="19"/>
      <c r="AE278" s="37" t="s">
        <v>1047</v>
      </c>
      <c r="AF278" s="38" t="str">
        <f t="shared" si="25"/>
        <v>60033</v>
      </c>
      <c r="AG278" s="39">
        <v>45691</v>
      </c>
    </row>
    <row r="279" spans="1:33" x14ac:dyDescent="0.35">
      <c r="A279" s="19" t="s">
        <v>114</v>
      </c>
      <c r="B279" s="19" t="s">
        <v>135</v>
      </c>
      <c r="C279" s="92" t="s">
        <v>131</v>
      </c>
      <c r="D279" s="21" t="s">
        <v>140</v>
      </c>
      <c r="E279" s="92" t="s">
        <v>135</v>
      </c>
      <c r="F279" s="22" t="s">
        <v>141</v>
      </c>
      <c r="G279" s="29">
        <v>884920600348</v>
      </c>
      <c r="H279" s="19"/>
      <c r="I279" s="68">
        <v>8.99</v>
      </c>
      <c r="J279" s="26">
        <v>25</v>
      </c>
      <c r="K279" s="27">
        <v>11.125</v>
      </c>
      <c r="L279" s="28">
        <v>2.625</v>
      </c>
      <c r="M279" s="28">
        <v>8.5</v>
      </c>
      <c r="N279" s="29">
        <v>0</v>
      </c>
      <c r="O279" s="28" t="s">
        <v>39</v>
      </c>
      <c r="P279" s="28" t="s">
        <v>39</v>
      </c>
      <c r="Q279" s="28" t="s">
        <v>39</v>
      </c>
      <c r="R279" s="30"/>
      <c r="S279" s="47">
        <f t="shared" si="22"/>
        <v>2.6875</v>
      </c>
      <c r="T279" s="30">
        <v>4</v>
      </c>
      <c r="U279" s="32">
        <v>11.75</v>
      </c>
      <c r="V279" s="32">
        <v>9.1300000000000008</v>
      </c>
      <c r="W279" s="32">
        <v>11.27</v>
      </c>
      <c r="X279" s="28">
        <f t="shared" si="23"/>
        <v>0.69966286168981484</v>
      </c>
      <c r="Y279" s="28">
        <f t="shared" si="24"/>
        <v>0.1436496310763889</v>
      </c>
      <c r="Z279" s="59">
        <v>10.75</v>
      </c>
      <c r="AA279" s="41"/>
      <c r="AB279" s="54"/>
      <c r="AC279" s="19"/>
      <c r="AD279" s="19"/>
      <c r="AE279" s="37" t="s">
        <v>142</v>
      </c>
      <c r="AF279" s="38" t="str">
        <f t="shared" si="25"/>
        <v>60034</v>
      </c>
      <c r="AG279" s="39">
        <v>45691</v>
      </c>
    </row>
    <row r="280" spans="1:33" x14ac:dyDescent="0.35">
      <c r="A280" s="19" t="s">
        <v>114</v>
      </c>
      <c r="B280" s="19" t="s">
        <v>135</v>
      </c>
      <c r="C280" s="92" t="s">
        <v>131</v>
      </c>
      <c r="D280" s="21" t="s">
        <v>1005</v>
      </c>
      <c r="E280" s="92" t="s">
        <v>135</v>
      </c>
      <c r="F280" s="22" t="s">
        <v>1006</v>
      </c>
      <c r="G280" s="29">
        <v>884920600355</v>
      </c>
      <c r="H280" s="19"/>
      <c r="I280" s="42">
        <v>7.99</v>
      </c>
      <c r="J280" s="26">
        <v>10</v>
      </c>
      <c r="K280" s="27">
        <v>12</v>
      </c>
      <c r="L280" s="28">
        <v>6</v>
      </c>
      <c r="M280" s="28">
        <v>9</v>
      </c>
      <c r="N280" s="29">
        <v>0</v>
      </c>
      <c r="O280" s="28" t="s">
        <v>39</v>
      </c>
      <c r="P280" s="28" t="s">
        <v>39</v>
      </c>
      <c r="Q280" s="28" t="s">
        <v>39</v>
      </c>
      <c r="R280" s="30"/>
      <c r="S280" s="47">
        <f t="shared" si="22"/>
        <v>1.8</v>
      </c>
      <c r="T280" s="58">
        <v>4</v>
      </c>
      <c r="U280" s="32">
        <v>12.5</v>
      </c>
      <c r="V280" s="32">
        <v>12.5</v>
      </c>
      <c r="W280" s="32">
        <v>9.5</v>
      </c>
      <c r="X280" s="28">
        <f t="shared" si="23"/>
        <v>0.85901331018518523</v>
      </c>
      <c r="Y280" s="28">
        <f t="shared" si="24"/>
        <v>0.375</v>
      </c>
      <c r="Z280" s="59">
        <v>7.2</v>
      </c>
      <c r="AA280" s="41"/>
      <c r="AB280" s="54"/>
      <c r="AC280" s="19"/>
      <c r="AD280" s="19"/>
      <c r="AE280" s="37" t="s">
        <v>1007</v>
      </c>
      <c r="AF280" s="38" t="str">
        <f t="shared" si="25"/>
        <v>60035</v>
      </c>
      <c r="AG280" s="39">
        <v>45691</v>
      </c>
    </row>
    <row r="281" spans="1:33" x14ac:dyDescent="0.35">
      <c r="A281" s="19" t="s">
        <v>114</v>
      </c>
      <c r="B281" s="19" t="s">
        <v>135</v>
      </c>
      <c r="C281" s="92" t="s">
        <v>136</v>
      </c>
      <c r="D281" s="21" t="s">
        <v>988</v>
      </c>
      <c r="E281" s="92" t="s">
        <v>135</v>
      </c>
      <c r="F281" s="22" t="s">
        <v>989</v>
      </c>
      <c r="G281" s="23">
        <v>884920600379</v>
      </c>
      <c r="H281" s="19"/>
      <c r="I281" s="68">
        <v>3.25</v>
      </c>
      <c r="J281" s="26">
        <v>1</v>
      </c>
      <c r="K281" s="27">
        <v>3</v>
      </c>
      <c r="L281" s="28">
        <v>2.5</v>
      </c>
      <c r="M281" s="28">
        <v>3.85</v>
      </c>
      <c r="N281" s="29">
        <v>0</v>
      </c>
      <c r="O281" s="28" t="s">
        <v>39</v>
      </c>
      <c r="P281" s="28" t="s">
        <v>39</v>
      </c>
      <c r="Q281" s="28" t="s">
        <v>39</v>
      </c>
      <c r="R281" s="30"/>
      <c r="S281" s="47">
        <f t="shared" si="22"/>
        <v>0.6166666666666667</v>
      </c>
      <c r="T281" s="30">
        <v>12</v>
      </c>
      <c r="U281" s="32">
        <v>8</v>
      </c>
      <c r="V281" s="32">
        <v>8</v>
      </c>
      <c r="W281" s="32">
        <v>6.85</v>
      </c>
      <c r="X281" s="28">
        <f t="shared" si="23"/>
        <v>0.25370370370370371</v>
      </c>
      <c r="Y281" s="28">
        <f t="shared" si="24"/>
        <v>1.6710069444444444E-2</v>
      </c>
      <c r="Z281" s="34">
        <v>7.4</v>
      </c>
      <c r="AA281" s="35"/>
      <c r="AB281" s="54"/>
      <c r="AC281" s="19"/>
      <c r="AD281" s="19"/>
      <c r="AE281" s="37" t="s">
        <v>990</v>
      </c>
      <c r="AF281" s="38" t="str">
        <f t="shared" si="25"/>
        <v>60037</v>
      </c>
      <c r="AG281" s="39">
        <v>45691</v>
      </c>
    </row>
    <row r="282" spans="1:33" x14ac:dyDescent="0.35">
      <c r="A282" s="19" t="s">
        <v>114</v>
      </c>
      <c r="B282" s="19" t="s">
        <v>135</v>
      </c>
      <c r="C282" s="92" t="s">
        <v>136</v>
      </c>
      <c r="D282" s="21" t="s">
        <v>1000</v>
      </c>
      <c r="E282" s="92" t="s">
        <v>135</v>
      </c>
      <c r="F282" s="22" t="s">
        <v>1001</v>
      </c>
      <c r="G282" s="23">
        <v>884920600416</v>
      </c>
      <c r="H282" s="19"/>
      <c r="I282" s="68">
        <v>4.5</v>
      </c>
      <c r="J282" s="26">
        <v>8</v>
      </c>
      <c r="K282" s="27">
        <v>4</v>
      </c>
      <c r="L282" s="28">
        <v>6.5</v>
      </c>
      <c r="M282" s="28">
        <v>3.85</v>
      </c>
      <c r="N282" s="29">
        <v>0</v>
      </c>
      <c r="O282" s="28" t="s">
        <v>39</v>
      </c>
      <c r="P282" s="28" t="s">
        <v>39</v>
      </c>
      <c r="Q282" s="28" t="s">
        <v>39</v>
      </c>
      <c r="R282" s="30"/>
      <c r="S282" s="31">
        <f t="shared" si="22"/>
        <v>0.9</v>
      </c>
      <c r="T282" s="30">
        <v>6</v>
      </c>
      <c r="U282" s="32">
        <v>11.65</v>
      </c>
      <c r="V282" s="32">
        <v>8.25</v>
      </c>
      <c r="W282" s="32">
        <v>6.85</v>
      </c>
      <c r="X282" s="33">
        <f t="shared" si="23"/>
        <v>0.38100151909722219</v>
      </c>
      <c r="Y282" s="33">
        <f t="shared" si="24"/>
        <v>5.7928240740740745E-2</v>
      </c>
      <c r="Z282" s="34">
        <v>5.4</v>
      </c>
      <c r="AA282" s="35"/>
      <c r="AB282" s="54"/>
      <c r="AC282" s="19"/>
      <c r="AD282" s="19"/>
      <c r="AE282" s="37" t="s">
        <v>40</v>
      </c>
      <c r="AF282" s="38" t="str">
        <f t="shared" si="25"/>
        <v>60041</v>
      </c>
      <c r="AG282" s="39">
        <v>45691</v>
      </c>
    </row>
    <row r="283" spans="1:33" x14ac:dyDescent="0.35">
      <c r="A283" s="19" t="s">
        <v>114</v>
      </c>
      <c r="B283" s="19" t="s">
        <v>135</v>
      </c>
      <c r="C283" s="92" t="s">
        <v>131</v>
      </c>
      <c r="D283" s="21" t="s">
        <v>1057</v>
      </c>
      <c r="E283" s="92" t="s">
        <v>135</v>
      </c>
      <c r="F283" s="22" t="s">
        <v>1058</v>
      </c>
      <c r="G283" s="29">
        <v>884920600560</v>
      </c>
      <c r="H283" s="19"/>
      <c r="I283" s="68">
        <v>6.99</v>
      </c>
      <c r="J283" s="26">
        <v>33</v>
      </c>
      <c r="K283" s="27">
        <v>12</v>
      </c>
      <c r="L283" s="28">
        <v>2</v>
      </c>
      <c r="M283" s="28">
        <v>10</v>
      </c>
      <c r="N283" s="29">
        <v>0</v>
      </c>
      <c r="O283" s="28" t="s">
        <v>39</v>
      </c>
      <c r="P283" s="28" t="s">
        <v>39</v>
      </c>
      <c r="Q283" s="28" t="s">
        <v>39</v>
      </c>
      <c r="R283" s="30"/>
      <c r="S283" s="47">
        <f t="shared" si="22"/>
        <v>0</v>
      </c>
      <c r="T283" s="30">
        <v>4</v>
      </c>
      <c r="U283" s="32">
        <v>12.63</v>
      </c>
      <c r="V283" s="32">
        <v>8.75</v>
      </c>
      <c r="W283" s="32">
        <v>10.63</v>
      </c>
      <c r="X283" s="28">
        <f t="shared" si="23"/>
        <v>0.67983094618055562</v>
      </c>
      <c r="Y283" s="28">
        <f t="shared" si="24"/>
        <v>0.1388888888888889</v>
      </c>
      <c r="Z283" s="123"/>
      <c r="AA283" s="41"/>
      <c r="AB283" s="54"/>
      <c r="AC283" s="19"/>
      <c r="AD283" s="19"/>
      <c r="AE283" s="37" t="s">
        <v>1059</v>
      </c>
      <c r="AF283" s="38" t="str">
        <f t="shared" si="25"/>
        <v>60056</v>
      </c>
      <c r="AG283" s="39">
        <v>45691</v>
      </c>
    </row>
    <row r="284" spans="1:33" x14ac:dyDescent="0.35">
      <c r="A284" s="19" t="s">
        <v>114</v>
      </c>
      <c r="B284" s="19" t="s">
        <v>135</v>
      </c>
      <c r="C284" s="92" t="s">
        <v>1017</v>
      </c>
      <c r="D284" s="21" t="s">
        <v>1030</v>
      </c>
      <c r="E284" s="92" t="s">
        <v>135</v>
      </c>
      <c r="F284" s="22" t="s">
        <v>1031</v>
      </c>
      <c r="G284" s="23">
        <v>884920600706</v>
      </c>
      <c r="H284" s="19"/>
      <c r="I284" s="68">
        <v>4.99</v>
      </c>
      <c r="J284" s="26">
        <v>23</v>
      </c>
      <c r="K284" s="27">
        <v>6</v>
      </c>
      <c r="L284" s="28">
        <v>6</v>
      </c>
      <c r="M284" s="28">
        <v>4.125</v>
      </c>
      <c r="N284" s="29">
        <v>0</v>
      </c>
      <c r="O284" s="28" t="s">
        <v>39</v>
      </c>
      <c r="P284" s="28" t="s">
        <v>39</v>
      </c>
      <c r="Q284" s="28" t="s">
        <v>39</v>
      </c>
      <c r="R284" s="30"/>
      <c r="S284" s="47">
        <f t="shared" si="22"/>
        <v>1.8</v>
      </c>
      <c r="T284" s="30">
        <v>4</v>
      </c>
      <c r="U284" s="32">
        <v>12.625</v>
      </c>
      <c r="V284" s="32">
        <v>12.625</v>
      </c>
      <c r="W284" s="32">
        <v>4.75</v>
      </c>
      <c r="X284" s="28">
        <f t="shared" si="23"/>
        <v>0.43813973885995372</v>
      </c>
      <c r="Y284" s="28">
        <f t="shared" si="24"/>
        <v>8.59375E-2</v>
      </c>
      <c r="Z284" s="34">
        <v>7.2</v>
      </c>
      <c r="AA284" s="35"/>
      <c r="AB284" s="36"/>
      <c r="AC284" s="19"/>
      <c r="AD284" s="19"/>
      <c r="AE284" s="37" t="s">
        <v>1032</v>
      </c>
      <c r="AF284" s="38" t="str">
        <f t="shared" si="25"/>
        <v>60070</v>
      </c>
      <c r="AG284" s="39">
        <v>45691</v>
      </c>
    </row>
    <row r="285" spans="1:33" x14ac:dyDescent="0.35">
      <c r="A285" s="19" t="s">
        <v>114</v>
      </c>
      <c r="B285" s="19" t="s">
        <v>135</v>
      </c>
      <c r="C285" s="92" t="s">
        <v>131</v>
      </c>
      <c r="D285" s="21" t="s">
        <v>1054</v>
      </c>
      <c r="E285" s="92" t="s">
        <v>135</v>
      </c>
      <c r="F285" s="22" t="s">
        <v>1055</v>
      </c>
      <c r="G285" s="41">
        <v>884920601024</v>
      </c>
      <c r="H285" s="24"/>
      <c r="I285" s="42">
        <v>4.25</v>
      </c>
      <c r="J285" s="26">
        <v>30</v>
      </c>
      <c r="K285" s="27">
        <v>8.75</v>
      </c>
      <c r="L285" s="28">
        <v>2</v>
      </c>
      <c r="M285" s="28">
        <v>10</v>
      </c>
      <c r="N285" s="29">
        <v>0</v>
      </c>
      <c r="O285" s="28">
        <v>0</v>
      </c>
      <c r="P285" s="28">
        <v>0</v>
      </c>
      <c r="Q285" s="28">
        <v>0</v>
      </c>
      <c r="R285" s="30"/>
      <c r="S285" s="47">
        <f t="shared" si="22"/>
        <v>0</v>
      </c>
      <c r="T285" s="58">
        <v>4</v>
      </c>
      <c r="U285" s="32">
        <v>9.3800000000000008</v>
      </c>
      <c r="V285" s="32">
        <v>10.63</v>
      </c>
      <c r="W285" s="32">
        <v>8.75</v>
      </c>
      <c r="X285" s="28">
        <f t="shared" si="23"/>
        <v>0.50489424189814824</v>
      </c>
      <c r="Y285" s="28">
        <f t="shared" si="24"/>
        <v>0.10127314814814815</v>
      </c>
      <c r="Z285" s="123"/>
      <c r="AA285" s="41"/>
      <c r="AB285" s="54"/>
      <c r="AC285" s="30"/>
      <c r="AD285" s="30"/>
      <c r="AE285" s="37" t="s">
        <v>1056</v>
      </c>
      <c r="AF285" s="38" t="str">
        <f t="shared" si="25"/>
        <v>60102</v>
      </c>
      <c r="AG285" s="39">
        <v>45691</v>
      </c>
    </row>
    <row r="286" spans="1:33" x14ac:dyDescent="0.35">
      <c r="A286" s="19" t="s">
        <v>114</v>
      </c>
      <c r="B286" s="19" t="s">
        <v>135</v>
      </c>
      <c r="C286" s="92" t="s">
        <v>143</v>
      </c>
      <c r="D286" s="21" t="s">
        <v>144</v>
      </c>
      <c r="E286" s="92" t="s">
        <v>135</v>
      </c>
      <c r="F286" s="22" t="s">
        <v>145</v>
      </c>
      <c r="G286" s="41">
        <v>884920601291</v>
      </c>
      <c r="H286" s="24"/>
      <c r="I286" s="42">
        <v>7.99</v>
      </c>
      <c r="J286" s="26"/>
      <c r="K286" s="27">
        <v>8.5</v>
      </c>
      <c r="L286" s="28">
        <v>1.5</v>
      </c>
      <c r="M286" s="28">
        <v>10</v>
      </c>
      <c r="N286" s="29">
        <v>0</v>
      </c>
      <c r="O286" s="28" t="s">
        <v>39</v>
      </c>
      <c r="P286" s="28" t="s">
        <v>39</v>
      </c>
      <c r="Q286" s="28" t="s">
        <v>39</v>
      </c>
      <c r="R286" s="30"/>
      <c r="S286" s="31">
        <f t="shared" si="22"/>
        <v>1.6875</v>
      </c>
      <c r="T286" s="58">
        <v>4</v>
      </c>
      <c r="U286" s="32">
        <v>9.1300000000000008</v>
      </c>
      <c r="V286" s="32">
        <v>6.63</v>
      </c>
      <c r="W286" s="32">
        <v>10.75</v>
      </c>
      <c r="X286" s="33">
        <f t="shared" si="23"/>
        <v>0.37657287326388889</v>
      </c>
      <c r="Y286" s="33">
        <f t="shared" si="24"/>
        <v>7.3784722222222224E-2</v>
      </c>
      <c r="Z286" s="59">
        <v>6.75</v>
      </c>
      <c r="AA286" s="41"/>
      <c r="AB286" s="54"/>
      <c r="AC286" s="19"/>
      <c r="AD286" s="19"/>
      <c r="AE286" s="37" t="s">
        <v>40</v>
      </c>
      <c r="AF286" s="38" t="str">
        <f t="shared" si="25"/>
        <v>60129</v>
      </c>
      <c r="AG286" s="39">
        <v>45691</v>
      </c>
    </row>
    <row r="287" spans="1:33" x14ac:dyDescent="0.35">
      <c r="A287" s="19" t="s">
        <v>114</v>
      </c>
      <c r="B287" s="19" t="s">
        <v>135</v>
      </c>
      <c r="C287" s="92" t="s">
        <v>143</v>
      </c>
      <c r="D287" s="21" t="s">
        <v>1008</v>
      </c>
      <c r="E287" s="92" t="s">
        <v>135</v>
      </c>
      <c r="F287" s="22" t="s">
        <v>1009</v>
      </c>
      <c r="G287" s="23">
        <v>884920601369</v>
      </c>
      <c r="H287" s="19">
        <v>2024</v>
      </c>
      <c r="I287" s="68">
        <v>5.5</v>
      </c>
      <c r="J287" s="26">
        <v>18</v>
      </c>
      <c r="K287" s="27">
        <v>4</v>
      </c>
      <c r="L287" s="28">
        <v>4</v>
      </c>
      <c r="M287" s="28">
        <v>4.25</v>
      </c>
      <c r="N287" s="29">
        <v>0</v>
      </c>
      <c r="O287" s="28" t="s">
        <v>39</v>
      </c>
      <c r="P287" s="28" t="s">
        <v>39</v>
      </c>
      <c r="Q287" s="28" t="s">
        <v>39</v>
      </c>
      <c r="R287" s="30"/>
      <c r="S287" s="47">
        <f t="shared" si="22"/>
        <v>0.72499999999999998</v>
      </c>
      <c r="T287" s="30">
        <v>6</v>
      </c>
      <c r="U287" s="32">
        <v>8.6300000000000008</v>
      </c>
      <c r="V287" s="32">
        <v>12.63</v>
      </c>
      <c r="W287" s="32">
        <v>5</v>
      </c>
      <c r="X287" s="28">
        <f t="shared" si="23"/>
        <v>0.31538454861111115</v>
      </c>
      <c r="Y287" s="28">
        <f t="shared" si="24"/>
        <v>3.9351851851851853E-2</v>
      </c>
      <c r="Z287" s="34">
        <v>4.3499999999999996</v>
      </c>
      <c r="AA287" s="35">
        <v>20884920601363</v>
      </c>
      <c r="AB287" s="54"/>
      <c r="AC287" s="19"/>
      <c r="AD287" s="19"/>
      <c r="AE287" s="37" t="s">
        <v>1010</v>
      </c>
      <c r="AF287" s="38" t="str">
        <f t="shared" si="25"/>
        <v>60136</v>
      </c>
      <c r="AG287" s="39">
        <v>45691</v>
      </c>
    </row>
    <row r="288" spans="1:33" x14ac:dyDescent="0.35">
      <c r="A288" s="19" t="s">
        <v>114</v>
      </c>
      <c r="B288" s="19" t="s">
        <v>135</v>
      </c>
      <c r="C288" s="92" t="s">
        <v>143</v>
      </c>
      <c r="D288" s="21" t="s">
        <v>1065</v>
      </c>
      <c r="E288" s="92" t="s">
        <v>552</v>
      </c>
      <c r="F288" s="22" t="s">
        <v>1066</v>
      </c>
      <c r="G288" s="23">
        <v>884920601383</v>
      </c>
      <c r="H288" s="19">
        <v>2024</v>
      </c>
      <c r="I288" s="68">
        <v>5.5</v>
      </c>
      <c r="J288" s="26">
        <v>5</v>
      </c>
      <c r="K288" s="27">
        <v>4</v>
      </c>
      <c r="L288" s="28">
        <v>4</v>
      </c>
      <c r="M288" s="28">
        <v>4.25</v>
      </c>
      <c r="N288" s="29">
        <v>0</v>
      </c>
      <c r="O288" s="28" t="s">
        <v>39</v>
      </c>
      <c r="P288" s="28" t="s">
        <v>39</v>
      </c>
      <c r="Q288" s="28" t="s">
        <v>39</v>
      </c>
      <c r="R288" s="30"/>
      <c r="S288" s="47">
        <f t="shared" si="22"/>
        <v>0.72499999999999998</v>
      </c>
      <c r="T288" s="30">
        <v>6</v>
      </c>
      <c r="U288" s="32">
        <v>8.6300000000000008</v>
      </c>
      <c r="V288" s="32">
        <v>12.63</v>
      </c>
      <c r="W288" s="32">
        <v>5</v>
      </c>
      <c r="X288" s="28">
        <f t="shared" si="23"/>
        <v>0.31538454861111115</v>
      </c>
      <c r="Y288" s="28">
        <f t="shared" si="24"/>
        <v>3.9351851851851853E-2</v>
      </c>
      <c r="Z288" s="34">
        <v>4.3499999999999996</v>
      </c>
      <c r="AA288" s="35">
        <v>20884920601387</v>
      </c>
      <c r="AB288" s="54"/>
      <c r="AC288" s="19"/>
      <c r="AD288" s="19"/>
      <c r="AE288" s="37" t="s">
        <v>1067</v>
      </c>
      <c r="AF288" s="38" t="str">
        <f t="shared" si="25"/>
        <v>60138</v>
      </c>
      <c r="AG288" s="39">
        <v>45691</v>
      </c>
    </row>
    <row r="289" spans="1:33" x14ac:dyDescent="0.35">
      <c r="A289" s="19" t="s">
        <v>114</v>
      </c>
      <c r="B289" s="19" t="s">
        <v>135</v>
      </c>
      <c r="C289" s="92" t="s">
        <v>143</v>
      </c>
      <c r="D289" s="21" t="s">
        <v>997</v>
      </c>
      <c r="E289" s="92" t="s">
        <v>135</v>
      </c>
      <c r="F289" s="22" t="s">
        <v>998</v>
      </c>
      <c r="G289" s="23">
        <v>884920601475</v>
      </c>
      <c r="H289" s="19">
        <v>2024</v>
      </c>
      <c r="I289" s="68">
        <v>5.5</v>
      </c>
      <c r="J289" s="26">
        <v>4</v>
      </c>
      <c r="K289" s="27">
        <v>4</v>
      </c>
      <c r="L289" s="28">
        <v>4</v>
      </c>
      <c r="M289" s="28">
        <v>4.25</v>
      </c>
      <c r="N289" s="29">
        <v>0</v>
      </c>
      <c r="O289" s="28" t="s">
        <v>39</v>
      </c>
      <c r="P289" s="28" t="s">
        <v>39</v>
      </c>
      <c r="Q289" s="28" t="s">
        <v>39</v>
      </c>
      <c r="R289" s="30"/>
      <c r="S289" s="47">
        <f t="shared" si="22"/>
        <v>0.72499999999999998</v>
      </c>
      <c r="T289" s="30">
        <v>6</v>
      </c>
      <c r="U289" s="32">
        <v>8.6300000000000008</v>
      </c>
      <c r="V289" s="32">
        <v>12.63</v>
      </c>
      <c r="W289" s="32">
        <v>5</v>
      </c>
      <c r="X289" s="28">
        <f t="shared" si="23"/>
        <v>0.31538454861111115</v>
      </c>
      <c r="Y289" s="28">
        <f t="shared" si="24"/>
        <v>3.9351851851851853E-2</v>
      </c>
      <c r="Z289" s="34">
        <v>4.3499999999999996</v>
      </c>
      <c r="AA289" s="35">
        <v>20884920601475</v>
      </c>
      <c r="AB289" s="54"/>
      <c r="AC289" s="19"/>
      <c r="AD289" s="19"/>
      <c r="AE289" s="37" t="s">
        <v>999</v>
      </c>
      <c r="AF289" s="38" t="str">
        <f t="shared" si="25"/>
        <v>60147</v>
      </c>
      <c r="AG289" s="39">
        <v>45691</v>
      </c>
    </row>
    <row r="290" spans="1:33" x14ac:dyDescent="0.35">
      <c r="A290" s="19" t="s">
        <v>114</v>
      </c>
      <c r="B290" s="19" t="s">
        <v>135</v>
      </c>
      <c r="C290" s="92" t="s">
        <v>143</v>
      </c>
      <c r="D290" s="21" t="s">
        <v>514</v>
      </c>
      <c r="E290" s="92" t="s">
        <v>135</v>
      </c>
      <c r="F290" s="22" t="s">
        <v>515</v>
      </c>
      <c r="G290" s="23">
        <v>884920601499</v>
      </c>
      <c r="H290" s="19">
        <v>2024</v>
      </c>
      <c r="I290" s="68">
        <v>5.5</v>
      </c>
      <c r="J290" s="26">
        <v>29</v>
      </c>
      <c r="K290" s="27">
        <v>4</v>
      </c>
      <c r="L290" s="28">
        <v>4</v>
      </c>
      <c r="M290" s="28">
        <v>4.25</v>
      </c>
      <c r="N290" s="29">
        <v>0</v>
      </c>
      <c r="O290" s="28" t="s">
        <v>39</v>
      </c>
      <c r="P290" s="28" t="s">
        <v>39</v>
      </c>
      <c r="Q290" s="28" t="s">
        <v>39</v>
      </c>
      <c r="R290" s="30"/>
      <c r="S290" s="47">
        <f t="shared" si="22"/>
        <v>0.97499999999999998</v>
      </c>
      <c r="T290" s="30">
        <v>2</v>
      </c>
      <c r="U290" s="32">
        <v>4.63</v>
      </c>
      <c r="V290" s="32">
        <v>8.6300000000000008</v>
      </c>
      <c r="W290" s="32">
        <v>5</v>
      </c>
      <c r="X290" s="28">
        <f t="shared" si="23"/>
        <v>0.11561603009259261</v>
      </c>
      <c r="Y290" s="28">
        <f t="shared" si="24"/>
        <v>3.9351851851851853E-2</v>
      </c>
      <c r="Z290" s="34">
        <v>1.95</v>
      </c>
      <c r="AA290" s="35"/>
      <c r="AB290" s="54"/>
      <c r="AC290" s="19"/>
      <c r="AD290" s="19"/>
      <c r="AE290" s="37" t="s">
        <v>516</v>
      </c>
      <c r="AF290" s="38" t="str">
        <f t="shared" si="25"/>
        <v>60149</v>
      </c>
      <c r="AG290" s="39">
        <v>45691</v>
      </c>
    </row>
    <row r="291" spans="1:33" x14ac:dyDescent="0.35">
      <c r="A291" s="19" t="s">
        <v>114</v>
      </c>
      <c r="B291" s="19" t="s">
        <v>135</v>
      </c>
      <c r="C291" s="92" t="s">
        <v>143</v>
      </c>
      <c r="D291" s="21" t="s">
        <v>991</v>
      </c>
      <c r="E291" s="92" t="s">
        <v>135</v>
      </c>
      <c r="F291" s="22" t="s">
        <v>992</v>
      </c>
      <c r="G291" s="23">
        <v>884920601536</v>
      </c>
      <c r="H291" s="19">
        <v>2024</v>
      </c>
      <c r="I291" s="68">
        <v>5.5</v>
      </c>
      <c r="J291" s="26">
        <v>3</v>
      </c>
      <c r="K291" s="27">
        <v>4</v>
      </c>
      <c r="L291" s="28">
        <v>4</v>
      </c>
      <c r="M291" s="28">
        <v>4.25</v>
      </c>
      <c r="N291" s="29">
        <v>0</v>
      </c>
      <c r="O291" s="28" t="s">
        <v>39</v>
      </c>
      <c r="P291" s="28" t="s">
        <v>39</v>
      </c>
      <c r="Q291" s="28" t="s">
        <v>39</v>
      </c>
      <c r="R291" s="30"/>
      <c r="S291" s="47">
        <f t="shared" si="22"/>
        <v>0.72499999999999998</v>
      </c>
      <c r="T291" s="30">
        <v>6</v>
      </c>
      <c r="U291" s="32">
        <v>8.6300000000000008</v>
      </c>
      <c r="V291" s="32">
        <v>12.63</v>
      </c>
      <c r="W291" s="32">
        <v>5</v>
      </c>
      <c r="X291" s="28">
        <f t="shared" si="23"/>
        <v>0.31538454861111115</v>
      </c>
      <c r="Y291" s="28">
        <f t="shared" si="24"/>
        <v>3.9351851851851853E-2</v>
      </c>
      <c r="Z291" s="34">
        <v>4.3499999999999996</v>
      </c>
      <c r="AA291" s="35">
        <v>20884920601530</v>
      </c>
      <c r="AB291" s="54"/>
      <c r="AC291" s="19"/>
      <c r="AD291" s="19"/>
      <c r="AE291" s="37" t="s">
        <v>993</v>
      </c>
      <c r="AF291" s="38" t="str">
        <f t="shared" si="25"/>
        <v>60153</v>
      </c>
      <c r="AG291" s="39">
        <v>45691</v>
      </c>
    </row>
    <row r="292" spans="1:33" x14ac:dyDescent="0.35">
      <c r="A292" s="19" t="s">
        <v>114</v>
      </c>
      <c r="B292" s="19" t="s">
        <v>135</v>
      </c>
      <c r="C292" s="92" t="s">
        <v>143</v>
      </c>
      <c r="D292" s="21" t="s">
        <v>460</v>
      </c>
      <c r="E292" s="92" t="s">
        <v>135</v>
      </c>
      <c r="F292" s="22" t="s">
        <v>461</v>
      </c>
      <c r="G292" s="23">
        <v>884920601604</v>
      </c>
      <c r="H292" s="19"/>
      <c r="I292" s="68">
        <v>4.5</v>
      </c>
      <c r="J292" s="26">
        <v>7</v>
      </c>
      <c r="K292" s="27">
        <v>3.65</v>
      </c>
      <c r="L292" s="28">
        <v>3.65</v>
      </c>
      <c r="M292" s="28">
        <v>3.23</v>
      </c>
      <c r="N292" s="29">
        <v>0</v>
      </c>
      <c r="O292" s="28" t="s">
        <v>39</v>
      </c>
      <c r="P292" s="28" t="s">
        <v>39</v>
      </c>
      <c r="Q292" s="28" t="s">
        <v>39</v>
      </c>
      <c r="R292" s="30"/>
      <c r="S292" s="47">
        <f t="shared" si="22"/>
        <v>0.84375</v>
      </c>
      <c r="T292" s="30">
        <v>8</v>
      </c>
      <c r="U292" s="32">
        <v>7.93</v>
      </c>
      <c r="V292" s="32">
        <v>7.93</v>
      </c>
      <c r="W292" s="32">
        <v>8.0500000000000007</v>
      </c>
      <c r="X292" s="28">
        <f t="shared" si="23"/>
        <v>0.29295338252314818</v>
      </c>
      <c r="Y292" s="28">
        <f t="shared" si="24"/>
        <v>2.4902589699074076E-2</v>
      </c>
      <c r="Z292" s="34">
        <v>6.75</v>
      </c>
      <c r="AA292" s="35"/>
      <c r="AB292" s="54"/>
      <c r="AC292" s="19"/>
      <c r="AD292" s="19"/>
      <c r="AE292" s="37" t="s">
        <v>462</v>
      </c>
      <c r="AF292" s="38" t="str">
        <f t="shared" si="25"/>
        <v>60160</v>
      </c>
      <c r="AG292" s="39">
        <v>45691</v>
      </c>
    </row>
    <row r="293" spans="1:33" x14ac:dyDescent="0.35">
      <c r="A293" s="19" t="s">
        <v>114</v>
      </c>
      <c r="B293" s="19" t="s">
        <v>135</v>
      </c>
      <c r="C293" s="92" t="s">
        <v>143</v>
      </c>
      <c r="D293" s="21" t="s">
        <v>1060</v>
      </c>
      <c r="E293" s="92" t="s">
        <v>135</v>
      </c>
      <c r="F293" s="22" t="s">
        <v>1061</v>
      </c>
      <c r="G293" s="23">
        <v>884920601703</v>
      </c>
      <c r="H293" s="19">
        <v>2024</v>
      </c>
      <c r="I293" s="68">
        <v>15.5</v>
      </c>
      <c r="J293" s="26">
        <v>28</v>
      </c>
      <c r="K293" s="27">
        <v>12</v>
      </c>
      <c r="L293" s="28">
        <v>2.5</v>
      </c>
      <c r="M293" s="28">
        <v>11</v>
      </c>
      <c r="N293" s="29">
        <v>0</v>
      </c>
      <c r="O293" s="28" t="s">
        <v>39</v>
      </c>
      <c r="P293" s="28" t="s">
        <v>39</v>
      </c>
      <c r="Q293" s="28" t="s">
        <v>39</v>
      </c>
      <c r="R293" s="30"/>
      <c r="S293" s="31">
        <f t="shared" si="22"/>
        <v>2.1875</v>
      </c>
      <c r="T293" s="30">
        <v>4</v>
      </c>
      <c r="U293" s="32">
        <v>12.63</v>
      </c>
      <c r="V293" s="32">
        <v>10.63</v>
      </c>
      <c r="W293" s="32">
        <v>11.75</v>
      </c>
      <c r="X293" s="33">
        <f t="shared" si="23"/>
        <v>0.91291584201388909</v>
      </c>
      <c r="Y293" s="33">
        <f t="shared" si="24"/>
        <v>0.19097222222222221</v>
      </c>
      <c r="Z293" s="34">
        <v>8.75</v>
      </c>
      <c r="AA293" s="35"/>
      <c r="AB293" s="54"/>
      <c r="AC293" s="19"/>
      <c r="AD293" s="19"/>
      <c r="AE293" s="37" t="s">
        <v>1062</v>
      </c>
      <c r="AF293" s="38" t="str">
        <f t="shared" si="25"/>
        <v>60170</v>
      </c>
      <c r="AG293" s="39">
        <v>45691</v>
      </c>
    </row>
    <row r="294" spans="1:33" x14ac:dyDescent="0.35">
      <c r="A294" s="19" t="s">
        <v>114</v>
      </c>
      <c r="B294" s="19" t="s">
        <v>135</v>
      </c>
      <c r="C294" s="92" t="s">
        <v>143</v>
      </c>
      <c r="D294" s="21" t="s">
        <v>1063</v>
      </c>
      <c r="E294" s="92" t="s">
        <v>135</v>
      </c>
      <c r="F294" s="22" t="s">
        <v>1064</v>
      </c>
      <c r="G294" s="23">
        <v>884920602359</v>
      </c>
      <c r="H294" s="19">
        <v>2025</v>
      </c>
      <c r="I294" s="68">
        <v>2.5</v>
      </c>
      <c r="J294" s="26">
        <v>6</v>
      </c>
      <c r="K294" s="27">
        <v>2.5</v>
      </c>
      <c r="L294" s="28">
        <v>2.5</v>
      </c>
      <c r="M294" s="28">
        <v>4</v>
      </c>
      <c r="N294" s="29">
        <v>0</v>
      </c>
      <c r="O294" s="28" t="s">
        <v>39</v>
      </c>
      <c r="P294" s="28" t="s">
        <v>39</v>
      </c>
      <c r="Q294" s="28" t="s">
        <v>39</v>
      </c>
      <c r="R294" s="30"/>
      <c r="S294" s="31">
        <f t="shared" si="22"/>
        <v>0.5625</v>
      </c>
      <c r="T294" s="30">
        <v>12</v>
      </c>
      <c r="U294" s="32">
        <v>8.25</v>
      </c>
      <c r="V294" s="32">
        <v>10.75</v>
      </c>
      <c r="W294" s="32">
        <v>4.8</v>
      </c>
      <c r="X294" s="33">
        <f t="shared" si="23"/>
        <v>0.24635416666666665</v>
      </c>
      <c r="Y294" s="33">
        <f t="shared" si="24"/>
        <v>1.4467592592592593E-2</v>
      </c>
      <c r="Z294" s="34">
        <v>6.75</v>
      </c>
      <c r="AA294" s="35">
        <v>20884920602353</v>
      </c>
      <c r="AB294" s="54"/>
      <c r="AC294" s="19"/>
      <c r="AD294" s="19"/>
      <c r="AE294" s="37" t="s">
        <v>40</v>
      </c>
      <c r="AF294" s="38" t="str">
        <f t="shared" si="25"/>
        <v>60235</v>
      </c>
      <c r="AG294" s="39">
        <v>45691</v>
      </c>
    </row>
    <row r="295" spans="1:33" x14ac:dyDescent="0.35">
      <c r="A295" s="19" t="s">
        <v>114</v>
      </c>
      <c r="B295" s="19" t="s">
        <v>135</v>
      </c>
      <c r="C295" s="92" t="s">
        <v>143</v>
      </c>
      <c r="D295" s="21" t="s">
        <v>148</v>
      </c>
      <c r="E295" s="92" t="s">
        <v>135</v>
      </c>
      <c r="F295" s="22" t="s">
        <v>149</v>
      </c>
      <c r="G295" s="23">
        <v>884920602403</v>
      </c>
      <c r="H295" s="19">
        <v>2024</v>
      </c>
      <c r="I295" s="68">
        <v>8.99</v>
      </c>
      <c r="J295" s="26">
        <v>13</v>
      </c>
      <c r="K295" s="27">
        <v>12</v>
      </c>
      <c r="L295" s="28">
        <v>2.5</v>
      </c>
      <c r="M295" s="28">
        <v>10</v>
      </c>
      <c r="N295" s="29">
        <v>0</v>
      </c>
      <c r="O295" s="28" t="s">
        <v>39</v>
      </c>
      <c r="P295" s="28" t="s">
        <v>39</v>
      </c>
      <c r="Q295" s="28" t="s">
        <v>39</v>
      </c>
      <c r="R295" s="30"/>
      <c r="S295" s="31">
        <f t="shared" si="22"/>
        <v>2.1875</v>
      </c>
      <c r="T295" s="30">
        <v>4</v>
      </c>
      <c r="U295" s="32">
        <v>12.63</v>
      </c>
      <c r="V295" s="32">
        <v>10.63</v>
      </c>
      <c r="W295" s="32">
        <v>10.75</v>
      </c>
      <c r="X295" s="33">
        <f t="shared" si="23"/>
        <v>0.83522087673611134</v>
      </c>
      <c r="Y295" s="33">
        <f t="shared" si="24"/>
        <v>0.1736111111111111</v>
      </c>
      <c r="Z295" s="34">
        <v>8.75</v>
      </c>
      <c r="AA295" s="35">
        <v>20884920602407</v>
      </c>
      <c r="AB295" s="54"/>
      <c r="AC295" s="19"/>
      <c r="AD295" s="19"/>
      <c r="AE295" s="37" t="s">
        <v>150</v>
      </c>
      <c r="AF295" s="38" t="str">
        <f t="shared" si="25"/>
        <v>60240</v>
      </c>
      <c r="AG295" s="39">
        <v>45691</v>
      </c>
    </row>
    <row r="296" spans="1:33" x14ac:dyDescent="0.35">
      <c r="A296" s="19" t="s">
        <v>114</v>
      </c>
      <c r="B296" s="19" t="s">
        <v>135</v>
      </c>
      <c r="C296" s="92" t="s">
        <v>143</v>
      </c>
      <c r="D296" s="21" t="s">
        <v>1068</v>
      </c>
      <c r="E296" s="92" t="s">
        <v>552</v>
      </c>
      <c r="F296" s="22" t="s">
        <v>1069</v>
      </c>
      <c r="G296" s="23">
        <v>884920602410</v>
      </c>
      <c r="H296" s="19">
        <v>2025</v>
      </c>
      <c r="I296" s="68">
        <v>8.5</v>
      </c>
      <c r="J296" s="26">
        <v>37</v>
      </c>
      <c r="K296" s="27">
        <v>4.75</v>
      </c>
      <c r="L296" s="28">
        <v>4.5</v>
      </c>
      <c r="M296" s="28">
        <v>6.5</v>
      </c>
      <c r="N296" s="29">
        <v>0</v>
      </c>
      <c r="O296" s="28" t="s">
        <v>39</v>
      </c>
      <c r="P296" s="28" t="s">
        <v>39</v>
      </c>
      <c r="Q296" s="28" t="s">
        <v>39</v>
      </c>
      <c r="R296" s="30"/>
      <c r="S296" s="47">
        <v>0.78749999999999998</v>
      </c>
      <c r="T296" s="30">
        <v>4</v>
      </c>
      <c r="U296" s="32">
        <v>10.130000000000001</v>
      </c>
      <c r="V296" s="32">
        <v>9.6300000000000008</v>
      </c>
      <c r="W296" s="32">
        <v>7.25</v>
      </c>
      <c r="X296" s="28">
        <v>0.40928893229166668</v>
      </c>
      <c r="Y296" s="28">
        <v>8.0403645833333329E-2</v>
      </c>
      <c r="Z296" s="69">
        <v>3.15</v>
      </c>
      <c r="AA296" s="35">
        <v>20884920602414</v>
      </c>
      <c r="AB296" s="36"/>
      <c r="AC296" s="30"/>
      <c r="AD296" s="30"/>
      <c r="AE296" s="37" t="s">
        <v>1070</v>
      </c>
      <c r="AF296" s="38" t="str">
        <f t="shared" si="25"/>
        <v>60241</v>
      </c>
      <c r="AG296" s="39">
        <v>45691</v>
      </c>
    </row>
    <row r="297" spans="1:33" x14ac:dyDescent="0.35">
      <c r="A297" s="19" t="s">
        <v>114</v>
      </c>
      <c r="B297" s="19" t="s">
        <v>135</v>
      </c>
      <c r="C297" s="92" t="s">
        <v>143</v>
      </c>
      <c r="D297" s="21" t="s">
        <v>1036</v>
      </c>
      <c r="E297" s="92" t="s">
        <v>135</v>
      </c>
      <c r="F297" s="22" t="s">
        <v>1037</v>
      </c>
      <c r="G297" s="23">
        <v>884920602458</v>
      </c>
      <c r="H297" s="19">
        <v>2024</v>
      </c>
      <c r="I297" s="68">
        <v>13.99</v>
      </c>
      <c r="J297" s="26">
        <v>36</v>
      </c>
      <c r="K297" s="27">
        <v>9.5</v>
      </c>
      <c r="L297" s="28">
        <v>6.5</v>
      </c>
      <c r="M297" s="28">
        <v>8.75</v>
      </c>
      <c r="N297" s="29">
        <v>0</v>
      </c>
      <c r="O297" s="28" t="s">
        <v>39</v>
      </c>
      <c r="P297" s="28" t="s">
        <v>39</v>
      </c>
      <c r="Q297" s="28" t="s">
        <v>39</v>
      </c>
      <c r="R297" s="30"/>
      <c r="S297" s="31">
        <f>IFERROR(($Z297/$T297),0)</f>
        <v>4.375</v>
      </c>
      <c r="T297" s="30">
        <v>2</v>
      </c>
      <c r="U297" s="32">
        <v>10.130000000000001</v>
      </c>
      <c r="V297" s="32">
        <v>13.63</v>
      </c>
      <c r="W297" s="32">
        <v>9.5</v>
      </c>
      <c r="X297" s="33">
        <f>IFERROR(($U297*$V297*$W297)/1728,0)</f>
        <v>0.75907583912037058</v>
      </c>
      <c r="Y297" s="33">
        <f>IFERROR(($K297*$L297*$M297)/1728,0)</f>
        <v>0.31268084490740738</v>
      </c>
      <c r="Z297" s="34">
        <v>8.75</v>
      </c>
      <c r="AA297" s="35">
        <v>20884920602452</v>
      </c>
      <c r="AB297" s="54"/>
      <c r="AC297" s="19"/>
      <c r="AD297" s="19"/>
      <c r="AE297" s="37" t="s">
        <v>1038</v>
      </c>
      <c r="AF297" s="38" t="str">
        <f t="shared" si="25"/>
        <v>60245</v>
      </c>
      <c r="AG297" s="39">
        <v>45691</v>
      </c>
    </row>
    <row r="298" spans="1:33" x14ac:dyDescent="0.35">
      <c r="A298" s="19" t="s">
        <v>114</v>
      </c>
      <c r="B298" s="19" t="s">
        <v>135</v>
      </c>
      <c r="C298" s="92" t="s">
        <v>143</v>
      </c>
      <c r="D298" s="21" t="s">
        <v>471</v>
      </c>
      <c r="E298" s="92" t="s">
        <v>135</v>
      </c>
      <c r="F298" s="22" t="s">
        <v>472</v>
      </c>
      <c r="G298" s="23">
        <v>884920602588</v>
      </c>
      <c r="H298" s="19">
        <v>2024</v>
      </c>
      <c r="I298" s="68">
        <v>16.989999999999998</v>
      </c>
      <c r="J298" s="26">
        <v>24</v>
      </c>
      <c r="K298" s="27">
        <v>12</v>
      </c>
      <c r="L298" s="28">
        <v>6</v>
      </c>
      <c r="M298" s="28">
        <v>9</v>
      </c>
      <c r="N298" s="29">
        <v>0</v>
      </c>
      <c r="O298" s="28" t="s">
        <v>39</v>
      </c>
      <c r="P298" s="28" t="s">
        <v>39</v>
      </c>
      <c r="Q298" s="28" t="s">
        <v>39</v>
      </c>
      <c r="R298" s="30"/>
      <c r="S298" s="31">
        <f>IFERROR(($Z298/$T298),0)</f>
        <v>1.6875</v>
      </c>
      <c r="T298" s="30">
        <v>4</v>
      </c>
      <c r="U298" s="32">
        <v>12.63</v>
      </c>
      <c r="V298" s="32">
        <v>12.63</v>
      </c>
      <c r="W298" s="32">
        <v>9.75</v>
      </c>
      <c r="X298" s="33">
        <f>IFERROR(($U298*$V298*$W298)/1728,0)</f>
        <v>0.90005195312500008</v>
      </c>
      <c r="Y298" s="33">
        <f>IFERROR(($K298*$L298*$M298)/1728,0)</f>
        <v>0.375</v>
      </c>
      <c r="Z298" s="34">
        <v>6.75</v>
      </c>
      <c r="AA298" s="35">
        <v>20884920602582</v>
      </c>
      <c r="AB298" s="54"/>
      <c r="AC298" s="19"/>
      <c r="AD298" s="19"/>
      <c r="AE298" s="37" t="s">
        <v>473</v>
      </c>
      <c r="AF298" s="38" t="str">
        <f t="shared" si="25"/>
        <v>60258</v>
      </c>
      <c r="AG298" s="39">
        <v>45691</v>
      </c>
    </row>
    <row r="299" spans="1:33" x14ac:dyDescent="0.35">
      <c r="A299" s="19" t="s">
        <v>33</v>
      </c>
      <c r="B299" s="19" t="s">
        <v>34</v>
      </c>
      <c r="C299" s="92" t="s">
        <v>1095</v>
      </c>
      <c r="D299" s="21" t="s">
        <v>1096</v>
      </c>
      <c r="E299" s="92" t="s">
        <v>37</v>
      </c>
      <c r="F299" s="22" t="s">
        <v>1097</v>
      </c>
      <c r="G299" s="71">
        <v>884920602595</v>
      </c>
      <c r="H299" s="73">
        <v>2024</v>
      </c>
      <c r="I299" s="25">
        <v>2.99</v>
      </c>
      <c r="J299" s="26">
        <v>1</v>
      </c>
      <c r="K299" s="27">
        <v>3.5</v>
      </c>
      <c r="L299" s="28">
        <v>2</v>
      </c>
      <c r="M299" s="28">
        <v>4</v>
      </c>
      <c r="N299" s="29">
        <v>0</v>
      </c>
      <c r="O299" s="28" t="s">
        <v>39</v>
      </c>
      <c r="P299" s="28" t="s">
        <v>39</v>
      </c>
      <c r="Q299" s="28" t="s">
        <v>39</v>
      </c>
      <c r="R299" s="30"/>
      <c r="S299" s="47">
        <f>IFERROR(($Z299/$T299),0)</f>
        <v>0.27500000000000002</v>
      </c>
      <c r="T299" s="30">
        <v>8</v>
      </c>
      <c r="U299" s="32">
        <v>8.5</v>
      </c>
      <c r="V299" s="32">
        <v>7.75</v>
      </c>
      <c r="W299" s="32">
        <v>4.37</v>
      </c>
      <c r="X299" s="28">
        <f>IFERROR(($U299*$V299*$W299)/1728,0)</f>
        <v>0.16659360532407408</v>
      </c>
      <c r="Y299" s="28">
        <f>IFERROR(($K299*$L299*$M299)/1728,0)</f>
        <v>1.6203703703703703E-2</v>
      </c>
      <c r="Z299" s="30">
        <v>2.2000000000000002</v>
      </c>
      <c r="AA299" s="23">
        <v>3</v>
      </c>
      <c r="AB299" s="67"/>
      <c r="AC299" s="19"/>
      <c r="AD299" s="19"/>
      <c r="AE299" s="37" t="s">
        <v>1098</v>
      </c>
      <c r="AF299" s="38" t="str">
        <f t="shared" si="25"/>
        <v>60259</v>
      </c>
      <c r="AG299" s="39">
        <v>45691</v>
      </c>
    </row>
    <row r="300" spans="1:33" x14ac:dyDescent="0.35">
      <c r="A300" s="19" t="s">
        <v>114</v>
      </c>
      <c r="B300" s="19" t="s">
        <v>135</v>
      </c>
      <c r="C300" s="92" t="s">
        <v>143</v>
      </c>
      <c r="D300" s="21" t="s">
        <v>551</v>
      </c>
      <c r="E300" s="92" t="s">
        <v>552</v>
      </c>
      <c r="F300" s="22" t="s">
        <v>553</v>
      </c>
      <c r="G300" s="23">
        <v>884920602717</v>
      </c>
      <c r="H300" s="19">
        <v>2024</v>
      </c>
      <c r="I300" s="68">
        <v>7.99</v>
      </c>
      <c r="J300" s="26">
        <v>20</v>
      </c>
      <c r="K300" s="27">
        <v>7</v>
      </c>
      <c r="L300" s="28">
        <v>6.5</v>
      </c>
      <c r="M300" s="28">
        <v>5</v>
      </c>
      <c r="N300" s="29">
        <v>0</v>
      </c>
      <c r="O300" s="28" t="s">
        <v>39</v>
      </c>
      <c r="P300" s="28" t="s">
        <v>39</v>
      </c>
      <c r="Q300" s="28" t="s">
        <v>39</v>
      </c>
      <c r="R300" s="30"/>
      <c r="S300" s="47">
        <f>IFERROR(($Z300/$T300),0)</f>
        <v>3.375</v>
      </c>
      <c r="T300" s="30">
        <v>2</v>
      </c>
      <c r="U300" s="32">
        <v>7.63</v>
      </c>
      <c r="V300" s="32">
        <v>13.63</v>
      </c>
      <c r="W300" s="32">
        <v>5.75</v>
      </c>
      <c r="X300" s="28">
        <f>IFERROR(($U300*$V300*$W300)/1728,0)</f>
        <v>0.34605449942129635</v>
      </c>
      <c r="Y300" s="28">
        <f>IFERROR(($K300*$L300*$M300)/1728,0)</f>
        <v>0.13165509259259259</v>
      </c>
      <c r="Z300" s="34">
        <v>6.75</v>
      </c>
      <c r="AA300" s="35"/>
      <c r="AB300" s="54"/>
      <c r="AC300" s="19"/>
      <c r="AD300" s="19"/>
      <c r="AE300" s="37" t="s">
        <v>554</v>
      </c>
      <c r="AF300" s="38" t="str">
        <f t="shared" si="25"/>
        <v>60271</v>
      </c>
      <c r="AG300" s="39">
        <v>45691</v>
      </c>
    </row>
    <row r="301" spans="1:33" x14ac:dyDescent="0.35">
      <c r="A301" s="19" t="s">
        <v>114</v>
      </c>
      <c r="B301" s="19" t="s">
        <v>135</v>
      </c>
      <c r="C301" s="92" t="s">
        <v>143</v>
      </c>
      <c r="D301" s="21" t="s">
        <v>815</v>
      </c>
      <c r="E301" s="92" t="s">
        <v>135</v>
      </c>
      <c r="F301" s="22" t="s">
        <v>816</v>
      </c>
      <c r="G301" s="23">
        <v>884920602915</v>
      </c>
      <c r="H301" s="19">
        <v>2024</v>
      </c>
      <c r="I301" s="68">
        <v>5.5</v>
      </c>
      <c r="J301" s="26">
        <v>21</v>
      </c>
      <c r="K301" s="27">
        <v>4</v>
      </c>
      <c r="L301" s="28">
        <v>4</v>
      </c>
      <c r="M301" s="28">
        <v>4.25</v>
      </c>
      <c r="N301" s="29">
        <v>0</v>
      </c>
      <c r="O301" s="28" t="s">
        <v>39</v>
      </c>
      <c r="P301" s="28" t="s">
        <v>39</v>
      </c>
      <c r="Q301" s="28" t="s">
        <v>39</v>
      </c>
      <c r="R301" s="30"/>
      <c r="S301" s="31">
        <f>IFERROR(($Z301/$T301),0)</f>
        <v>0.66874999999999996</v>
      </c>
      <c r="T301" s="30">
        <v>8</v>
      </c>
      <c r="U301" s="32">
        <v>8.6300000000000008</v>
      </c>
      <c r="V301" s="32">
        <v>12.63</v>
      </c>
      <c r="W301" s="32">
        <v>5</v>
      </c>
      <c r="X301" s="33">
        <f>IFERROR(($U301*$V301*$W301)/1728,0)</f>
        <v>0.31538454861111115</v>
      </c>
      <c r="Y301" s="33">
        <f>IFERROR(($K301*$L301*$M301)/1728,0)</f>
        <v>3.9351851851851853E-2</v>
      </c>
      <c r="Z301" s="34">
        <v>5.35</v>
      </c>
      <c r="AA301" s="35"/>
      <c r="AB301" s="54"/>
      <c r="AC301" s="19"/>
      <c r="AD301" s="19"/>
      <c r="AE301" s="37" t="s">
        <v>40</v>
      </c>
      <c r="AF301" s="38" t="str">
        <f t="shared" si="25"/>
        <v>60291</v>
      </c>
      <c r="AG301" s="39">
        <v>45691</v>
      </c>
    </row>
    <row r="302" spans="1:33" x14ac:dyDescent="0.35">
      <c r="A302" s="19" t="s">
        <v>46</v>
      </c>
      <c r="B302" s="19" t="s">
        <v>2050</v>
      </c>
      <c r="C302" s="92" t="s">
        <v>2051</v>
      </c>
      <c r="D302" s="21" t="s">
        <v>2052</v>
      </c>
      <c r="E302" s="92" t="s">
        <v>745</v>
      </c>
      <c r="F302" s="22" t="s">
        <v>2053</v>
      </c>
      <c r="G302" s="29" t="s">
        <v>2054</v>
      </c>
      <c r="H302" s="43"/>
      <c r="I302" s="44">
        <v>14.99</v>
      </c>
      <c r="J302" s="26">
        <v>1</v>
      </c>
      <c r="K302" s="45">
        <v>15.6</v>
      </c>
      <c r="L302" s="45">
        <v>2.5</v>
      </c>
      <c r="M302" s="27">
        <v>11.5</v>
      </c>
      <c r="N302" s="29">
        <v>0</v>
      </c>
      <c r="O302" s="46" t="s">
        <v>39</v>
      </c>
      <c r="P302" s="46" t="s">
        <v>39</v>
      </c>
      <c r="Q302" s="46" t="s">
        <v>39</v>
      </c>
      <c r="R302" s="30"/>
      <c r="S302" s="31">
        <v>4.125</v>
      </c>
      <c r="T302" s="32">
        <v>4</v>
      </c>
      <c r="U302" s="48">
        <v>16</v>
      </c>
      <c r="V302" s="159">
        <v>11.5</v>
      </c>
      <c r="W302" s="28">
        <v>11.5</v>
      </c>
      <c r="X302" s="33">
        <v>1.224537037037037</v>
      </c>
      <c r="Y302" s="33">
        <v>0.2595486111111111</v>
      </c>
      <c r="Z302" s="128">
        <v>16.5</v>
      </c>
      <c r="AA302" s="85"/>
      <c r="AB302" s="58"/>
      <c r="AC302" s="19"/>
      <c r="AD302" s="19"/>
      <c r="AE302" s="37" t="s">
        <v>40</v>
      </c>
      <c r="AF302" s="38" t="str">
        <f t="shared" si="25"/>
        <v>64000</v>
      </c>
      <c r="AG302" s="39">
        <v>45691</v>
      </c>
    </row>
    <row r="303" spans="1:33" x14ac:dyDescent="0.35">
      <c r="A303" s="19" t="s">
        <v>46</v>
      </c>
      <c r="B303" s="19" t="s">
        <v>742</v>
      </c>
      <c r="C303" s="92" t="s">
        <v>743</v>
      </c>
      <c r="D303" s="21" t="s">
        <v>2047</v>
      </c>
      <c r="E303" s="92" t="s">
        <v>745</v>
      </c>
      <c r="F303" s="22" t="s">
        <v>2048</v>
      </c>
      <c r="G303" s="23">
        <v>884920640443</v>
      </c>
      <c r="H303" s="43"/>
      <c r="I303" s="44">
        <v>3.99</v>
      </c>
      <c r="J303" s="26">
        <v>1</v>
      </c>
      <c r="K303" s="45">
        <v>8.1300000000000008</v>
      </c>
      <c r="L303" s="45">
        <v>0.57999999999999996</v>
      </c>
      <c r="M303" s="28">
        <v>11</v>
      </c>
      <c r="N303" s="29">
        <v>0</v>
      </c>
      <c r="O303" s="46" t="s">
        <v>39</v>
      </c>
      <c r="P303" s="46" t="s">
        <v>39</v>
      </c>
      <c r="Q303" s="46" t="s">
        <v>39</v>
      </c>
      <c r="R303" s="30"/>
      <c r="S303" s="47">
        <v>0.66249999999999998</v>
      </c>
      <c r="T303" s="32">
        <v>12</v>
      </c>
      <c r="U303" s="48">
        <v>8.9600000000000009</v>
      </c>
      <c r="V303" s="115">
        <v>11.75</v>
      </c>
      <c r="W303" s="28">
        <v>11.75</v>
      </c>
      <c r="X303" s="28">
        <v>0.7158796296296297</v>
      </c>
      <c r="Y303" s="28">
        <v>3.0017013888888888E-2</v>
      </c>
      <c r="Z303" s="34">
        <v>7.95</v>
      </c>
      <c r="AA303" s="35"/>
      <c r="AB303" s="19"/>
      <c r="AC303" s="19"/>
      <c r="AD303" s="19"/>
      <c r="AE303" s="92" t="s">
        <v>2049</v>
      </c>
      <c r="AF303" s="38" t="str">
        <f t="shared" si="25"/>
        <v>64044</v>
      </c>
      <c r="AG303" s="39">
        <v>45691</v>
      </c>
    </row>
    <row r="304" spans="1:33" x14ac:dyDescent="0.35">
      <c r="A304" s="19" t="s">
        <v>46</v>
      </c>
      <c r="B304" s="19" t="s">
        <v>742</v>
      </c>
      <c r="C304" s="92" t="s">
        <v>743</v>
      </c>
      <c r="D304" s="21" t="s">
        <v>2044</v>
      </c>
      <c r="E304" s="92" t="s">
        <v>745</v>
      </c>
      <c r="F304" s="22" t="s">
        <v>2045</v>
      </c>
      <c r="G304" s="23">
        <v>884920640450</v>
      </c>
      <c r="H304" s="43"/>
      <c r="I304" s="44">
        <v>3.99</v>
      </c>
      <c r="J304" s="26">
        <v>3</v>
      </c>
      <c r="K304" s="45">
        <v>8.1300000000000008</v>
      </c>
      <c r="L304" s="45">
        <v>0.57999999999999996</v>
      </c>
      <c r="M304" s="28">
        <v>11</v>
      </c>
      <c r="N304" s="29">
        <v>0</v>
      </c>
      <c r="O304" s="46" t="s">
        <v>39</v>
      </c>
      <c r="P304" s="46" t="s">
        <v>39</v>
      </c>
      <c r="Q304" s="46" t="s">
        <v>39</v>
      </c>
      <c r="R304" s="30"/>
      <c r="S304" s="47">
        <v>0.66249999999999998</v>
      </c>
      <c r="T304" s="32">
        <v>12</v>
      </c>
      <c r="U304" s="48">
        <v>8.9600000000000009</v>
      </c>
      <c r="V304" s="115">
        <v>11.75</v>
      </c>
      <c r="W304" s="28">
        <v>11.75</v>
      </c>
      <c r="X304" s="28">
        <v>0.7158796296296297</v>
      </c>
      <c r="Y304" s="28">
        <v>3.0017013888888888E-2</v>
      </c>
      <c r="Z304" s="34">
        <v>7.95</v>
      </c>
      <c r="AA304" s="35"/>
      <c r="AB304" s="19"/>
      <c r="AC304" s="19"/>
      <c r="AD304" s="19"/>
      <c r="AE304" s="92" t="s">
        <v>2046</v>
      </c>
      <c r="AF304" s="38" t="str">
        <f t="shared" si="25"/>
        <v>64045</v>
      </c>
      <c r="AG304" s="39">
        <v>45691</v>
      </c>
    </row>
    <row r="305" spans="1:33" x14ac:dyDescent="0.35">
      <c r="A305" s="19" t="s">
        <v>33</v>
      </c>
      <c r="B305" s="19" t="s">
        <v>41</v>
      </c>
      <c r="C305" s="92" t="s">
        <v>185</v>
      </c>
      <c r="D305" s="21" t="s">
        <v>1251</v>
      </c>
      <c r="E305" s="92" t="s">
        <v>41</v>
      </c>
      <c r="F305" s="22" t="s">
        <v>1252</v>
      </c>
      <c r="G305" s="57">
        <v>884920655010</v>
      </c>
      <c r="H305" s="24"/>
      <c r="I305" s="42">
        <v>8.99</v>
      </c>
      <c r="J305" s="26">
        <v>12</v>
      </c>
      <c r="K305" s="27">
        <v>12</v>
      </c>
      <c r="L305" s="28">
        <v>2</v>
      </c>
      <c r="M305" s="28">
        <v>11</v>
      </c>
      <c r="N305" s="29">
        <v>0</v>
      </c>
      <c r="O305" s="28" t="s">
        <v>39</v>
      </c>
      <c r="P305" s="28" t="s">
        <v>39</v>
      </c>
      <c r="Q305" s="28" t="s">
        <v>39</v>
      </c>
      <c r="R305" s="30"/>
      <c r="S305" s="47">
        <f t="shared" ref="S305:S336" si="26">IFERROR(($Z305/$T305),0)</f>
        <v>0.8125</v>
      </c>
      <c r="T305" s="58">
        <v>4</v>
      </c>
      <c r="U305" s="32">
        <v>12.63</v>
      </c>
      <c r="V305" s="32">
        <v>8.6300000000000008</v>
      </c>
      <c r="W305" s="32">
        <v>11.75</v>
      </c>
      <c r="X305" s="28">
        <f t="shared" ref="X305:X341" si="27">IFERROR(($U305*$V305*$W305)/1728,0)</f>
        <v>0.74115368923611125</v>
      </c>
      <c r="Y305" s="28">
        <f t="shared" ref="Y305:Y341" si="28">IFERROR(($K305*$L305*$M305)/1728,0)</f>
        <v>0.15277777777777779</v>
      </c>
      <c r="Z305" s="59">
        <v>3.25</v>
      </c>
      <c r="AA305" s="41"/>
      <c r="AB305" s="36"/>
      <c r="AC305" s="19"/>
      <c r="AD305" s="19"/>
      <c r="AE305" s="37" t="s">
        <v>1253</v>
      </c>
      <c r="AF305" s="38" t="str">
        <f t="shared" si="25"/>
        <v>65501</v>
      </c>
      <c r="AG305" s="39">
        <v>45691</v>
      </c>
    </row>
    <row r="306" spans="1:33" x14ac:dyDescent="0.35">
      <c r="A306" s="19" t="s">
        <v>33</v>
      </c>
      <c r="B306" s="19" t="s">
        <v>41</v>
      </c>
      <c r="C306" s="92" t="s">
        <v>576</v>
      </c>
      <c r="D306" s="21" t="s">
        <v>1277</v>
      </c>
      <c r="E306" s="92" t="s">
        <v>41</v>
      </c>
      <c r="F306" s="22" t="s">
        <v>1278</v>
      </c>
      <c r="G306" s="57">
        <v>884920655027</v>
      </c>
      <c r="H306" s="24"/>
      <c r="I306" s="55">
        <v>7.99</v>
      </c>
      <c r="J306" s="26">
        <v>18</v>
      </c>
      <c r="K306" s="27">
        <v>12</v>
      </c>
      <c r="L306" s="28">
        <v>2</v>
      </c>
      <c r="M306" s="28">
        <v>11</v>
      </c>
      <c r="N306" s="29">
        <v>0</v>
      </c>
      <c r="O306" s="28" t="s">
        <v>39</v>
      </c>
      <c r="P306" s="28" t="s">
        <v>39</v>
      </c>
      <c r="Q306" s="28" t="s">
        <v>39</v>
      </c>
      <c r="R306" s="30"/>
      <c r="S306" s="47">
        <f t="shared" si="26"/>
        <v>0.8125</v>
      </c>
      <c r="T306" s="58">
        <v>4</v>
      </c>
      <c r="U306" s="32">
        <v>12.63</v>
      </c>
      <c r="V306" s="32">
        <v>8.6300000000000008</v>
      </c>
      <c r="W306" s="32">
        <v>11.75</v>
      </c>
      <c r="X306" s="28">
        <f t="shared" si="27"/>
        <v>0.74115368923611125</v>
      </c>
      <c r="Y306" s="28">
        <f t="shared" si="28"/>
        <v>0.15277777777777779</v>
      </c>
      <c r="Z306" s="59">
        <v>3.25</v>
      </c>
      <c r="AA306" s="41"/>
      <c r="AB306" s="139"/>
      <c r="AC306" s="117"/>
      <c r="AD306" s="117"/>
      <c r="AE306" s="37" t="s">
        <v>1279</v>
      </c>
      <c r="AF306" s="38" t="str">
        <f t="shared" si="25"/>
        <v>65502</v>
      </c>
      <c r="AG306" s="39">
        <v>45691</v>
      </c>
    </row>
    <row r="307" spans="1:33" x14ac:dyDescent="0.35">
      <c r="A307" s="19" t="s">
        <v>33</v>
      </c>
      <c r="B307" s="19" t="s">
        <v>41</v>
      </c>
      <c r="C307" s="92" t="s">
        <v>576</v>
      </c>
      <c r="D307" s="21" t="s">
        <v>1245</v>
      </c>
      <c r="E307" s="92" t="s">
        <v>41</v>
      </c>
      <c r="F307" s="22" t="s">
        <v>1246</v>
      </c>
      <c r="G307" s="71">
        <v>884920655065</v>
      </c>
      <c r="H307" s="138"/>
      <c r="I307" s="42">
        <v>20.99</v>
      </c>
      <c r="J307" s="26">
        <v>7</v>
      </c>
      <c r="K307" s="27">
        <v>14</v>
      </c>
      <c r="L307" s="28">
        <v>4.875</v>
      </c>
      <c r="M307" s="28">
        <v>12</v>
      </c>
      <c r="N307" s="29">
        <v>0</v>
      </c>
      <c r="O307" s="28" t="s">
        <v>39</v>
      </c>
      <c r="P307" s="28" t="s">
        <v>39</v>
      </c>
      <c r="Q307" s="28" t="s">
        <v>39</v>
      </c>
      <c r="R307" s="30"/>
      <c r="S307" s="47">
        <f t="shared" si="26"/>
        <v>2.9249999999999998</v>
      </c>
      <c r="T307" s="58">
        <v>2</v>
      </c>
      <c r="U307" s="32">
        <v>14.625</v>
      </c>
      <c r="V307" s="32">
        <v>8.625</v>
      </c>
      <c r="W307" s="32">
        <v>12.625</v>
      </c>
      <c r="X307" s="28">
        <f t="shared" si="27"/>
        <v>0.921600341796875</v>
      </c>
      <c r="Y307" s="28">
        <f t="shared" si="28"/>
        <v>0.47395833333333331</v>
      </c>
      <c r="Z307" s="59">
        <v>5.85</v>
      </c>
      <c r="AA307" s="41"/>
      <c r="AB307" s="36"/>
      <c r="AC307" s="19"/>
      <c r="AD307" s="19"/>
      <c r="AE307" s="37" t="s">
        <v>1247</v>
      </c>
      <c r="AF307" s="38" t="str">
        <f t="shared" si="25"/>
        <v>65506</v>
      </c>
      <c r="AG307" s="39">
        <v>45691</v>
      </c>
    </row>
    <row r="308" spans="1:33" x14ac:dyDescent="0.35">
      <c r="A308" s="19" t="s">
        <v>33</v>
      </c>
      <c r="B308" s="19" t="s">
        <v>41</v>
      </c>
      <c r="C308" s="92" t="s">
        <v>127</v>
      </c>
      <c r="D308" s="21" t="s">
        <v>584</v>
      </c>
      <c r="E308" s="92" t="s">
        <v>41</v>
      </c>
      <c r="F308" s="22" t="s">
        <v>585</v>
      </c>
      <c r="G308" s="71">
        <v>884920655195</v>
      </c>
      <c r="H308" s="24"/>
      <c r="I308" s="42">
        <v>8.5</v>
      </c>
      <c r="J308" s="26">
        <v>37</v>
      </c>
      <c r="K308" s="27">
        <v>12</v>
      </c>
      <c r="L308" s="28">
        <v>2</v>
      </c>
      <c r="M308" s="28">
        <v>11</v>
      </c>
      <c r="N308" s="29">
        <v>0</v>
      </c>
      <c r="O308" s="28" t="s">
        <v>39</v>
      </c>
      <c r="P308" s="28" t="s">
        <v>39</v>
      </c>
      <c r="Q308" s="28" t="s">
        <v>39</v>
      </c>
      <c r="R308" s="30"/>
      <c r="S308" s="47">
        <f t="shared" si="26"/>
        <v>0.6875</v>
      </c>
      <c r="T308" s="58">
        <v>4</v>
      </c>
      <c r="U308" s="32">
        <v>12.63</v>
      </c>
      <c r="V308" s="32">
        <v>8.6300000000000008</v>
      </c>
      <c r="W308" s="32">
        <v>11.75</v>
      </c>
      <c r="X308" s="28">
        <f t="shared" si="27"/>
        <v>0.74115368923611125</v>
      </c>
      <c r="Y308" s="28">
        <f t="shared" si="28"/>
        <v>0.15277777777777779</v>
      </c>
      <c r="Z308" s="59">
        <v>2.75</v>
      </c>
      <c r="AA308" s="41"/>
      <c r="AB308" s="70"/>
      <c r="AC308" s="30"/>
      <c r="AD308" s="30"/>
      <c r="AE308" s="37" t="s">
        <v>586</v>
      </c>
      <c r="AF308" s="38" t="str">
        <f t="shared" si="25"/>
        <v>65519</v>
      </c>
      <c r="AG308" s="39">
        <v>45691</v>
      </c>
    </row>
    <row r="309" spans="1:33" x14ac:dyDescent="0.35">
      <c r="A309" s="19" t="s">
        <v>33</v>
      </c>
      <c r="B309" s="19" t="s">
        <v>41</v>
      </c>
      <c r="C309" s="92" t="s">
        <v>683</v>
      </c>
      <c r="D309" s="21" t="s">
        <v>1274</v>
      </c>
      <c r="E309" s="92" t="s">
        <v>41</v>
      </c>
      <c r="F309" s="22" t="s">
        <v>1275</v>
      </c>
      <c r="G309" s="29">
        <v>884920655201</v>
      </c>
      <c r="H309" s="58"/>
      <c r="I309" s="42">
        <v>7.99</v>
      </c>
      <c r="J309" s="26">
        <v>23</v>
      </c>
      <c r="K309" s="27">
        <v>12</v>
      </c>
      <c r="L309" s="28">
        <v>2</v>
      </c>
      <c r="M309" s="28">
        <v>11</v>
      </c>
      <c r="N309" s="29">
        <v>0</v>
      </c>
      <c r="O309" s="28" t="s">
        <v>39</v>
      </c>
      <c r="P309" s="28" t="s">
        <v>39</v>
      </c>
      <c r="Q309" s="28" t="s">
        <v>39</v>
      </c>
      <c r="R309" s="30"/>
      <c r="S309" s="47">
        <f t="shared" si="26"/>
        <v>2.125</v>
      </c>
      <c r="T309" s="30">
        <v>4</v>
      </c>
      <c r="U309" s="32">
        <v>12.625</v>
      </c>
      <c r="V309" s="32">
        <v>8.625</v>
      </c>
      <c r="W309" s="32">
        <v>11.75</v>
      </c>
      <c r="X309" s="28">
        <f t="shared" si="27"/>
        <v>0.74043104383680558</v>
      </c>
      <c r="Y309" s="28">
        <f t="shared" si="28"/>
        <v>0.15277777777777779</v>
      </c>
      <c r="Z309" s="34">
        <v>8.5</v>
      </c>
      <c r="AA309" s="35"/>
      <c r="AB309" s="36"/>
      <c r="AC309" s="19"/>
      <c r="AD309" s="19"/>
      <c r="AE309" s="37" t="s">
        <v>1276</v>
      </c>
      <c r="AF309" s="38" t="str">
        <f t="shared" si="25"/>
        <v>65520</v>
      </c>
      <c r="AG309" s="39">
        <v>45691</v>
      </c>
    </row>
    <row r="310" spans="1:33" x14ac:dyDescent="0.35">
      <c r="A310" s="19" t="s">
        <v>33</v>
      </c>
      <c r="B310" s="19" t="s">
        <v>41</v>
      </c>
      <c r="C310" s="92" t="s">
        <v>576</v>
      </c>
      <c r="D310" s="21" t="s">
        <v>687</v>
      </c>
      <c r="E310" s="92" t="s">
        <v>41</v>
      </c>
      <c r="F310" s="22" t="s">
        <v>688</v>
      </c>
      <c r="G310" s="29">
        <v>884920655393</v>
      </c>
      <c r="H310" s="58"/>
      <c r="I310" s="42">
        <v>7.99</v>
      </c>
      <c r="J310" s="26">
        <v>22</v>
      </c>
      <c r="K310" s="27">
        <v>12</v>
      </c>
      <c r="L310" s="28">
        <v>2</v>
      </c>
      <c r="M310" s="28">
        <v>11</v>
      </c>
      <c r="N310" s="29">
        <v>0</v>
      </c>
      <c r="O310" s="28" t="s">
        <v>39</v>
      </c>
      <c r="P310" s="28" t="s">
        <v>39</v>
      </c>
      <c r="Q310" s="28" t="s">
        <v>39</v>
      </c>
      <c r="R310" s="30"/>
      <c r="S310" s="47">
        <f t="shared" si="26"/>
        <v>0.8125</v>
      </c>
      <c r="T310" s="30">
        <v>4</v>
      </c>
      <c r="U310" s="32">
        <v>12.625</v>
      </c>
      <c r="V310" s="32">
        <v>8.625</v>
      </c>
      <c r="W310" s="32">
        <v>11.75</v>
      </c>
      <c r="X310" s="28">
        <f t="shared" si="27"/>
        <v>0.74043104383680558</v>
      </c>
      <c r="Y310" s="28">
        <f t="shared" si="28"/>
        <v>0.15277777777777779</v>
      </c>
      <c r="Z310" s="34">
        <v>3.25</v>
      </c>
      <c r="AA310" s="35"/>
      <c r="AB310" s="36"/>
      <c r="AC310" s="19"/>
      <c r="AD310" s="19"/>
      <c r="AE310" s="37" t="s">
        <v>689</v>
      </c>
      <c r="AF310" s="38" t="str">
        <f t="shared" si="25"/>
        <v>65539</v>
      </c>
      <c r="AG310" s="39">
        <v>45691</v>
      </c>
    </row>
    <row r="311" spans="1:33" x14ac:dyDescent="0.35">
      <c r="A311" s="19" t="s">
        <v>33</v>
      </c>
      <c r="B311" s="19" t="s">
        <v>41</v>
      </c>
      <c r="C311" s="92" t="s">
        <v>576</v>
      </c>
      <c r="D311" s="21" t="s">
        <v>1263</v>
      </c>
      <c r="E311" s="92" t="s">
        <v>41</v>
      </c>
      <c r="F311" s="22" t="s">
        <v>1264</v>
      </c>
      <c r="G311" s="29">
        <v>884920655409</v>
      </c>
      <c r="H311" s="58"/>
      <c r="I311" s="42">
        <v>7.99</v>
      </c>
      <c r="J311" s="26">
        <v>13</v>
      </c>
      <c r="K311" s="27">
        <v>12</v>
      </c>
      <c r="L311" s="28">
        <v>2</v>
      </c>
      <c r="M311" s="28">
        <v>11</v>
      </c>
      <c r="N311" s="29">
        <v>0</v>
      </c>
      <c r="O311" s="28" t="s">
        <v>39</v>
      </c>
      <c r="P311" s="28" t="s">
        <v>39</v>
      </c>
      <c r="Q311" s="28" t="s">
        <v>39</v>
      </c>
      <c r="R311" s="30"/>
      <c r="S311" s="47">
        <f t="shared" si="26"/>
        <v>0.8125</v>
      </c>
      <c r="T311" s="30">
        <v>4</v>
      </c>
      <c r="U311" s="32">
        <v>12.625</v>
      </c>
      <c r="V311" s="32">
        <v>8.625</v>
      </c>
      <c r="W311" s="32">
        <v>11.75</v>
      </c>
      <c r="X311" s="28">
        <f t="shared" si="27"/>
        <v>0.74043104383680558</v>
      </c>
      <c r="Y311" s="28">
        <f t="shared" si="28"/>
        <v>0.15277777777777779</v>
      </c>
      <c r="Z311" s="34">
        <v>3.25</v>
      </c>
      <c r="AA311" s="35"/>
      <c r="AB311" s="36"/>
      <c r="AC311" s="19"/>
      <c r="AD311" s="19"/>
      <c r="AE311" s="37" t="s">
        <v>1265</v>
      </c>
      <c r="AF311" s="38" t="str">
        <f t="shared" si="25"/>
        <v>65540</v>
      </c>
      <c r="AG311" s="39">
        <v>45691</v>
      </c>
    </row>
    <row r="312" spans="1:33" x14ac:dyDescent="0.35">
      <c r="A312" s="19" t="s">
        <v>33</v>
      </c>
      <c r="B312" s="19" t="s">
        <v>41</v>
      </c>
      <c r="C312" s="92" t="s">
        <v>467</v>
      </c>
      <c r="D312" s="21" t="s">
        <v>1289</v>
      </c>
      <c r="E312" s="92" t="s">
        <v>41</v>
      </c>
      <c r="F312" s="22" t="s">
        <v>1290</v>
      </c>
      <c r="G312" s="71">
        <v>884920655416</v>
      </c>
      <c r="H312" s="24"/>
      <c r="I312" s="55">
        <v>14.99</v>
      </c>
      <c r="J312" s="26">
        <v>39</v>
      </c>
      <c r="K312" s="27">
        <v>14</v>
      </c>
      <c r="L312" s="28">
        <v>3</v>
      </c>
      <c r="M312" s="28">
        <v>12</v>
      </c>
      <c r="N312" s="29">
        <v>0</v>
      </c>
      <c r="O312" s="28" t="s">
        <v>39</v>
      </c>
      <c r="P312" s="28" t="s">
        <v>39</v>
      </c>
      <c r="Q312" s="28" t="s">
        <v>39</v>
      </c>
      <c r="R312" s="30"/>
      <c r="S312" s="47">
        <f t="shared" si="26"/>
        <v>1.4375</v>
      </c>
      <c r="T312" s="58">
        <v>4</v>
      </c>
      <c r="U312" s="32">
        <v>14.63</v>
      </c>
      <c r="V312" s="32">
        <v>12.63</v>
      </c>
      <c r="W312" s="32">
        <v>12.75</v>
      </c>
      <c r="X312" s="28">
        <f t="shared" si="27"/>
        <v>1.3633712239583333</v>
      </c>
      <c r="Y312" s="28">
        <f t="shared" si="28"/>
        <v>0.29166666666666669</v>
      </c>
      <c r="Z312" s="59">
        <v>5.75</v>
      </c>
      <c r="AA312" s="41"/>
      <c r="AB312" s="79"/>
      <c r="AC312" s="48"/>
      <c r="AD312" s="48"/>
      <c r="AE312" s="37" t="s">
        <v>1291</v>
      </c>
      <c r="AF312" s="38" t="str">
        <f t="shared" si="25"/>
        <v>65541</v>
      </c>
      <c r="AG312" s="39">
        <v>45691</v>
      </c>
    </row>
    <row r="313" spans="1:33" x14ac:dyDescent="0.35">
      <c r="A313" s="19" t="s">
        <v>33</v>
      </c>
      <c r="B313" s="19" t="s">
        <v>41</v>
      </c>
      <c r="C313" s="92" t="s">
        <v>580</v>
      </c>
      <c r="D313" s="21" t="s">
        <v>873</v>
      </c>
      <c r="E313" s="92" t="s">
        <v>41</v>
      </c>
      <c r="F313" s="22" t="s">
        <v>874</v>
      </c>
      <c r="G313" s="29">
        <v>884920655423</v>
      </c>
      <c r="H313" s="58"/>
      <c r="I313" s="42">
        <v>14.99</v>
      </c>
      <c r="J313" s="26">
        <v>40</v>
      </c>
      <c r="K313" s="27">
        <v>14</v>
      </c>
      <c r="L313" s="28">
        <v>3</v>
      </c>
      <c r="M313" s="28">
        <v>11</v>
      </c>
      <c r="N313" s="29">
        <v>0</v>
      </c>
      <c r="O313" s="28" t="s">
        <v>39</v>
      </c>
      <c r="P313" s="28" t="s">
        <v>39</v>
      </c>
      <c r="Q313" s="28" t="s">
        <v>39</v>
      </c>
      <c r="R313" s="30"/>
      <c r="S313" s="47">
        <f t="shared" si="26"/>
        <v>1.9166666666666667</v>
      </c>
      <c r="T313" s="30">
        <v>3</v>
      </c>
      <c r="U313" s="32">
        <v>14.63</v>
      </c>
      <c r="V313" s="32">
        <v>12.63</v>
      </c>
      <c r="W313" s="32">
        <v>11.75</v>
      </c>
      <c r="X313" s="28">
        <f t="shared" si="27"/>
        <v>1.2564401475694444</v>
      </c>
      <c r="Y313" s="28">
        <f t="shared" si="28"/>
        <v>0.2673611111111111</v>
      </c>
      <c r="Z313" s="34">
        <v>5.75</v>
      </c>
      <c r="AA313" s="35"/>
      <c r="AB313" s="79"/>
      <c r="AC313" s="48"/>
      <c r="AD313" s="48"/>
      <c r="AE313" s="37" t="s">
        <v>875</v>
      </c>
      <c r="AF313" s="38" t="str">
        <f t="shared" si="25"/>
        <v>65542</v>
      </c>
      <c r="AG313" s="39">
        <v>45691</v>
      </c>
    </row>
    <row r="314" spans="1:33" x14ac:dyDescent="0.35">
      <c r="A314" s="19" t="s">
        <v>33</v>
      </c>
      <c r="B314" s="19" t="s">
        <v>41</v>
      </c>
      <c r="C314" s="92" t="s">
        <v>193</v>
      </c>
      <c r="D314" s="21" t="s">
        <v>194</v>
      </c>
      <c r="E314" s="92" t="s">
        <v>41</v>
      </c>
      <c r="F314" s="22" t="s">
        <v>195</v>
      </c>
      <c r="G314" s="29">
        <v>884920655430</v>
      </c>
      <c r="H314" s="58"/>
      <c r="I314" s="42">
        <v>6.99</v>
      </c>
      <c r="J314" s="26">
        <v>36</v>
      </c>
      <c r="K314" s="27">
        <v>12</v>
      </c>
      <c r="L314" s="28">
        <v>2</v>
      </c>
      <c r="M314" s="28">
        <v>11</v>
      </c>
      <c r="N314" s="29">
        <v>0</v>
      </c>
      <c r="O314" s="28" t="s">
        <v>39</v>
      </c>
      <c r="P314" s="28" t="s">
        <v>39</v>
      </c>
      <c r="Q314" s="28" t="s">
        <v>39</v>
      </c>
      <c r="R314" s="30"/>
      <c r="S314" s="47">
        <f t="shared" si="26"/>
        <v>0.6875</v>
      </c>
      <c r="T314" s="30">
        <v>4</v>
      </c>
      <c r="U314" s="32">
        <v>12.625</v>
      </c>
      <c r="V314" s="32">
        <v>8.625</v>
      </c>
      <c r="W314" s="32">
        <v>11.75</v>
      </c>
      <c r="X314" s="28">
        <f t="shared" si="27"/>
        <v>0.74043104383680558</v>
      </c>
      <c r="Y314" s="28">
        <f t="shared" si="28"/>
        <v>0.15277777777777779</v>
      </c>
      <c r="Z314" s="34">
        <v>2.75</v>
      </c>
      <c r="AA314" s="35"/>
      <c r="AB314" s="79"/>
      <c r="AC314" s="48"/>
      <c r="AD314" s="48"/>
      <c r="AE314" s="37" t="s">
        <v>196</v>
      </c>
      <c r="AF314" s="38" t="str">
        <f t="shared" si="25"/>
        <v>65543</v>
      </c>
      <c r="AG314" s="39">
        <v>45691</v>
      </c>
    </row>
    <row r="315" spans="1:33" x14ac:dyDescent="0.35">
      <c r="A315" s="19" t="s">
        <v>33</v>
      </c>
      <c r="B315" s="19" t="s">
        <v>41</v>
      </c>
      <c r="C315" s="92" t="s">
        <v>580</v>
      </c>
      <c r="D315" s="21" t="s">
        <v>581</v>
      </c>
      <c r="E315" s="92" t="s">
        <v>41</v>
      </c>
      <c r="F315" s="22" t="s">
        <v>582</v>
      </c>
      <c r="G315" s="29">
        <v>884920655447</v>
      </c>
      <c r="H315" s="58"/>
      <c r="I315" s="42">
        <v>3.99</v>
      </c>
      <c r="J315" s="26">
        <v>26</v>
      </c>
      <c r="K315" s="27">
        <v>3.5</v>
      </c>
      <c r="L315" s="28">
        <v>3.5</v>
      </c>
      <c r="M315" s="28">
        <v>7.5</v>
      </c>
      <c r="N315" s="29">
        <v>0</v>
      </c>
      <c r="O315" s="28" t="s">
        <v>39</v>
      </c>
      <c r="P315" s="28" t="s">
        <v>39</v>
      </c>
      <c r="Q315" s="28" t="s">
        <v>39</v>
      </c>
      <c r="R315" s="30"/>
      <c r="S315" s="47">
        <f t="shared" si="26"/>
        <v>0.35833333333333334</v>
      </c>
      <c r="T315" s="30">
        <v>6</v>
      </c>
      <c r="U315" s="32">
        <v>12.625</v>
      </c>
      <c r="V315" s="32">
        <v>9.625</v>
      </c>
      <c r="W315" s="32">
        <v>8.75</v>
      </c>
      <c r="X315" s="28">
        <f t="shared" si="27"/>
        <v>0.6153134946469907</v>
      </c>
      <c r="Y315" s="28">
        <f t="shared" si="28"/>
        <v>5.3168402777777776E-2</v>
      </c>
      <c r="Z315" s="34">
        <v>2.15</v>
      </c>
      <c r="AA315" s="35"/>
      <c r="AB315" s="79"/>
      <c r="AC315" s="48"/>
      <c r="AD315" s="48"/>
      <c r="AE315" s="37" t="s">
        <v>583</v>
      </c>
      <c r="AF315" s="38" t="str">
        <f t="shared" si="25"/>
        <v>65544</v>
      </c>
      <c r="AG315" s="39">
        <v>45691</v>
      </c>
    </row>
    <row r="316" spans="1:33" x14ac:dyDescent="0.35">
      <c r="A316" s="19" t="s">
        <v>33</v>
      </c>
      <c r="B316" s="19" t="s">
        <v>41</v>
      </c>
      <c r="C316" s="92" t="s">
        <v>185</v>
      </c>
      <c r="D316" s="21" t="s">
        <v>186</v>
      </c>
      <c r="E316" s="92" t="s">
        <v>41</v>
      </c>
      <c r="F316" s="22" t="s">
        <v>187</v>
      </c>
      <c r="G316" s="29">
        <v>884920655485</v>
      </c>
      <c r="H316" s="58"/>
      <c r="I316" s="77">
        <v>7.99</v>
      </c>
      <c r="J316" s="26">
        <v>11</v>
      </c>
      <c r="K316" s="27">
        <v>12</v>
      </c>
      <c r="L316" s="28">
        <v>2</v>
      </c>
      <c r="M316" s="28">
        <v>11</v>
      </c>
      <c r="N316" s="29">
        <v>0</v>
      </c>
      <c r="O316" s="28" t="s">
        <v>39</v>
      </c>
      <c r="P316" s="28" t="s">
        <v>39</v>
      </c>
      <c r="Q316" s="28" t="s">
        <v>39</v>
      </c>
      <c r="R316" s="30"/>
      <c r="S316" s="47">
        <f t="shared" si="26"/>
        <v>2.75</v>
      </c>
      <c r="T316" s="30">
        <v>4</v>
      </c>
      <c r="U316" s="32">
        <v>12.63</v>
      </c>
      <c r="V316" s="32">
        <v>8.6300000000000008</v>
      </c>
      <c r="W316" s="32">
        <v>11.75</v>
      </c>
      <c r="X316" s="28">
        <f t="shared" si="27"/>
        <v>0.74115368923611125</v>
      </c>
      <c r="Y316" s="28">
        <f t="shared" si="28"/>
        <v>0.15277777777777779</v>
      </c>
      <c r="Z316" s="78">
        <v>11</v>
      </c>
      <c r="AA316" s="23"/>
      <c r="AB316" s="36"/>
      <c r="AC316" s="19"/>
      <c r="AD316" s="19"/>
      <c r="AE316" s="37" t="s">
        <v>188</v>
      </c>
      <c r="AF316" s="38" t="str">
        <f t="shared" si="25"/>
        <v>65548</v>
      </c>
      <c r="AG316" s="39">
        <v>45691</v>
      </c>
    </row>
    <row r="317" spans="1:33" x14ac:dyDescent="0.35">
      <c r="A317" s="19" t="s">
        <v>33</v>
      </c>
      <c r="B317" s="19" t="s">
        <v>41</v>
      </c>
      <c r="C317" s="92" t="s">
        <v>576</v>
      </c>
      <c r="D317" s="21" t="s">
        <v>1295</v>
      </c>
      <c r="E317" s="92" t="s">
        <v>41</v>
      </c>
      <c r="F317" s="22" t="s">
        <v>1296</v>
      </c>
      <c r="G317" s="71">
        <v>884920655713</v>
      </c>
      <c r="H317" s="58"/>
      <c r="I317" s="42">
        <v>7.99</v>
      </c>
      <c r="J317" s="26">
        <v>33</v>
      </c>
      <c r="K317" s="27">
        <v>12</v>
      </c>
      <c r="L317" s="28">
        <v>3</v>
      </c>
      <c r="M317" s="28">
        <v>11</v>
      </c>
      <c r="N317" s="29">
        <v>0</v>
      </c>
      <c r="O317" s="28" t="s">
        <v>39</v>
      </c>
      <c r="P317" s="28" t="s">
        <v>39</v>
      </c>
      <c r="Q317" s="28" t="s">
        <v>39</v>
      </c>
      <c r="R317" s="30"/>
      <c r="S317" s="47">
        <f t="shared" si="26"/>
        <v>0.8125</v>
      </c>
      <c r="T317" s="30">
        <v>4</v>
      </c>
      <c r="U317" s="32">
        <v>12.625</v>
      </c>
      <c r="V317" s="32">
        <v>8.625</v>
      </c>
      <c r="W317" s="32">
        <v>11.75</v>
      </c>
      <c r="X317" s="28">
        <f t="shared" si="27"/>
        <v>0.74043104383680558</v>
      </c>
      <c r="Y317" s="28">
        <f t="shared" si="28"/>
        <v>0.22916666666666666</v>
      </c>
      <c r="Z317" s="34">
        <v>3.25</v>
      </c>
      <c r="AA317" s="35"/>
      <c r="AB317" s="36"/>
      <c r="AC317" s="19"/>
      <c r="AD317" s="19"/>
      <c r="AE317" s="37" t="s">
        <v>1297</v>
      </c>
      <c r="AF317" s="38" t="str">
        <f t="shared" si="25"/>
        <v>65571</v>
      </c>
      <c r="AG317" s="39">
        <v>45691</v>
      </c>
    </row>
    <row r="318" spans="1:33" x14ac:dyDescent="0.35">
      <c r="A318" s="19" t="s">
        <v>33</v>
      </c>
      <c r="B318" s="19" t="s">
        <v>41</v>
      </c>
      <c r="C318" s="92" t="s">
        <v>780</v>
      </c>
      <c r="D318" s="21" t="s">
        <v>1257</v>
      </c>
      <c r="E318" s="92" t="s">
        <v>41</v>
      </c>
      <c r="F318" s="22" t="s">
        <v>1258</v>
      </c>
      <c r="G318" s="23">
        <v>884920655843</v>
      </c>
      <c r="H318" s="19"/>
      <c r="I318" s="25">
        <v>15.99</v>
      </c>
      <c r="J318" s="26"/>
      <c r="K318" s="27">
        <v>14</v>
      </c>
      <c r="L318" s="28">
        <v>2.5</v>
      </c>
      <c r="M318" s="28">
        <v>12</v>
      </c>
      <c r="N318" s="29">
        <v>0</v>
      </c>
      <c r="O318" s="28" t="s">
        <v>39</v>
      </c>
      <c r="P318" s="28" t="s">
        <v>39</v>
      </c>
      <c r="Q318" s="28" t="s">
        <v>39</v>
      </c>
      <c r="R318" s="30"/>
      <c r="S318" s="47">
        <f t="shared" si="26"/>
        <v>0</v>
      </c>
      <c r="T318" s="30">
        <v>2</v>
      </c>
      <c r="U318" s="32">
        <v>12.63</v>
      </c>
      <c r="V318" s="32">
        <v>10.63</v>
      </c>
      <c r="W318" s="32">
        <v>14.75</v>
      </c>
      <c r="X318" s="28">
        <f t="shared" si="27"/>
        <v>1.1460007378472226</v>
      </c>
      <c r="Y318" s="28">
        <f t="shared" si="28"/>
        <v>0.24305555555555555</v>
      </c>
      <c r="Z318" s="69"/>
      <c r="AA318" s="35"/>
      <c r="AB318" s="36"/>
      <c r="AC318" s="19"/>
      <c r="AD318" s="19"/>
      <c r="AE318" s="37" t="s">
        <v>1259</v>
      </c>
      <c r="AF318" s="38" t="str">
        <f t="shared" si="25"/>
        <v>65584</v>
      </c>
      <c r="AG318" s="39">
        <v>45691</v>
      </c>
    </row>
    <row r="319" spans="1:33" x14ac:dyDescent="0.35">
      <c r="A319" s="19" t="s">
        <v>33</v>
      </c>
      <c r="B319" s="19" t="s">
        <v>41</v>
      </c>
      <c r="C319" s="92" t="s">
        <v>467</v>
      </c>
      <c r="D319" s="21" t="s">
        <v>1260</v>
      </c>
      <c r="E319" s="92" t="s">
        <v>41</v>
      </c>
      <c r="F319" s="22" t="s">
        <v>1261</v>
      </c>
      <c r="G319" s="71">
        <v>884920655867</v>
      </c>
      <c r="H319" s="24"/>
      <c r="I319" s="42">
        <v>8.99</v>
      </c>
      <c r="J319" s="26">
        <v>16</v>
      </c>
      <c r="K319" s="27">
        <v>12</v>
      </c>
      <c r="L319" s="28">
        <v>2</v>
      </c>
      <c r="M319" s="28">
        <v>11</v>
      </c>
      <c r="N319" s="29">
        <v>0</v>
      </c>
      <c r="O319" s="28" t="s">
        <v>39</v>
      </c>
      <c r="P319" s="28" t="s">
        <v>39</v>
      </c>
      <c r="Q319" s="28" t="s">
        <v>39</v>
      </c>
      <c r="R319" s="30"/>
      <c r="S319" s="47">
        <f t="shared" si="26"/>
        <v>0.6875</v>
      </c>
      <c r="T319" s="58">
        <v>4</v>
      </c>
      <c r="U319" s="32">
        <v>12.63</v>
      </c>
      <c r="V319" s="32">
        <v>8.6300000000000008</v>
      </c>
      <c r="W319" s="32">
        <v>11.75</v>
      </c>
      <c r="X319" s="28">
        <f t="shared" si="27"/>
        <v>0.74115368923611125</v>
      </c>
      <c r="Y319" s="28">
        <f t="shared" si="28"/>
        <v>0.15277777777777779</v>
      </c>
      <c r="Z319" s="59">
        <v>2.75</v>
      </c>
      <c r="AA319" s="41"/>
      <c r="AB319" s="79"/>
      <c r="AC319" s="48"/>
      <c r="AD319" s="48"/>
      <c r="AE319" s="37" t="s">
        <v>1262</v>
      </c>
      <c r="AF319" s="38" t="str">
        <f t="shared" si="25"/>
        <v>65586</v>
      </c>
      <c r="AG319" s="39">
        <v>45691</v>
      </c>
    </row>
    <row r="320" spans="1:33" x14ac:dyDescent="0.35">
      <c r="A320" s="19" t="s">
        <v>33</v>
      </c>
      <c r="B320" s="19" t="s">
        <v>41</v>
      </c>
      <c r="C320" s="92" t="s">
        <v>467</v>
      </c>
      <c r="D320" s="21" t="s">
        <v>1266</v>
      </c>
      <c r="E320" s="92" t="s">
        <v>41</v>
      </c>
      <c r="F320" s="22" t="s">
        <v>1267</v>
      </c>
      <c r="G320" s="71">
        <v>884920655881</v>
      </c>
      <c r="H320" s="24"/>
      <c r="I320" s="42">
        <v>7.99</v>
      </c>
      <c r="J320" s="26">
        <v>17</v>
      </c>
      <c r="K320" s="27">
        <v>12</v>
      </c>
      <c r="L320" s="28">
        <v>2</v>
      </c>
      <c r="M320" s="28">
        <v>11</v>
      </c>
      <c r="N320" s="29">
        <v>0</v>
      </c>
      <c r="O320" s="28" t="s">
        <v>39</v>
      </c>
      <c r="P320" s="28" t="s">
        <v>39</v>
      </c>
      <c r="Q320" s="28" t="s">
        <v>39</v>
      </c>
      <c r="R320" s="30"/>
      <c r="S320" s="47">
        <f t="shared" si="26"/>
        <v>0.6875</v>
      </c>
      <c r="T320" s="58">
        <v>4</v>
      </c>
      <c r="U320" s="32">
        <v>12.63</v>
      </c>
      <c r="V320" s="32">
        <v>8.6300000000000008</v>
      </c>
      <c r="W320" s="32">
        <v>11.75</v>
      </c>
      <c r="X320" s="28">
        <f t="shared" si="27"/>
        <v>0.74115368923611125</v>
      </c>
      <c r="Y320" s="28">
        <f t="shared" si="28"/>
        <v>0.15277777777777779</v>
      </c>
      <c r="Z320" s="59">
        <v>2.75</v>
      </c>
      <c r="AA320" s="41"/>
      <c r="AB320" s="79"/>
      <c r="AC320" s="48"/>
      <c r="AD320" s="48"/>
      <c r="AE320" s="37" t="s">
        <v>1268</v>
      </c>
      <c r="AF320" s="38" t="str">
        <f t="shared" si="25"/>
        <v>65588</v>
      </c>
      <c r="AG320" s="39">
        <v>45691</v>
      </c>
    </row>
    <row r="321" spans="1:33" x14ac:dyDescent="0.35">
      <c r="A321" s="19" t="s">
        <v>33</v>
      </c>
      <c r="B321" s="19" t="s">
        <v>41</v>
      </c>
      <c r="C321" s="92" t="s">
        <v>780</v>
      </c>
      <c r="D321" s="21" t="s">
        <v>1248</v>
      </c>
      <c r="E321" s="92" t="s">
        <v>41</v>
      </c>
      <c r="F321" s="22" t="s">
        <v>1249</v>
      </c>
      <c r="G321" s="80">
        <v>884920655959</v>
      </c>
      <c r="H321" s="32"/>
      <c r="I321" s="55">
        <v>7.99</v>
      </c>
      <c r="J321" s="26">
        <v>8</v>
      </c>
      <c r="K321" s="27">
        <v>12</v>
      </c>
      <c r="L321" s="28">
        <v>2</v>
      </c>
      <c r="M321" s="28">
        <v>11</v>
      </c>
      <c r="N321" s="29">
        <v>0</v>
      </c>
      <c r="O321" s="28">
        <v>0</v>
      </c>
      <c r="P321" s="28">
        <v>0</v>
      </c>
      <c r="Q321" s="28">
        <v>0</v>
      </c>
      <c r="R321" s="30"/>
      <c r="S321" s="47">
        <f t="shared" si="26"/>
        <v>0</v>
      </c>
      <c r="T321" s="58">
        <v>4</v>
      </c>
      <c r="U321" s="32">
        <v>12.63</v>
      </c>
      <c r="V321" s="32">
        <v>8.6300000000000008</v>
      </c>
      <c r="W321" s="32">
        <v>11.75</v>
      </c>
      <c r="X321" s="28">
        <f t="shared" si="27"/>
        <v>0.74115368923611125</v>
      </c>
      <c r="Y321" s="28">
        <f t="shared" si="28"/>
        <v>0.15277777777777779</v>
      </c>
      <c r="Z321" s="123"/>
      <c r="AA321" s="41"/>
      <c r="AB321" s="36"/>
      <c r="AC321" s="19"/>
      <c r="AD321" s="19"/>
      <c r="AE321" s="37" t="s">
        <v>1250</v>
      </c>
      <c r="AF321" s="38" t="str">
        <f t="shared" si="25"/>
        <v>65595</v>
      </c>
      <c r="AG321" s="39">
        <v>45691</v>
      </c>
    </row>
    <row r="322" spans="1:33" x14ac:dyDescent="0.35">
      <c r="A322" s="19" t="s">
        <v>33</v>
      </c>
      <c r="B322" s="19" t="s">
        <v>41</v>
      </c>
      <c r="C322" s="92" t="s">
        <v>769</v>
      </c>
      <c r="D322" s="21" t="s">
        <v>770</v>
      </c>
      <c r="E322" s="92" t="s">
        <v>41</v>
      </c>
      <c r="F322" s="40" t="s">
        <v>771</v>
      </c>
      <c r="G322" s="41">
        <v>884920656093</v>
      </c>
      <c r="H322" s="29">
        <v>2024</v>
      </c>
      <c r="I322" s="42">
        <v>20.99</v>
      </c>
      <c r="J322" s="26">
        <v>6</v>
      </c>
      <c r="K322" s="27">
        <v>14</v>
      </c>
      <c r="L322" s="28">
        <v>2.5</v>
      </c>
      <c r="M322" s="28">
        <v>12</v>
      </c>
      <c r="N322" s="29">
        <v>0</v>
      </c>
      <c r="O322" s="28" t="s">
        <v>39</v>
      </c>
      <c r="P322" s="28" t="s">
        <v>39</v>
      </c>
      <c r="Q322" s="28" t="s">
        <v>39</v>
      </c>
      <c r="R322" s="30"/>
      <c r="S322" s="47">
        <f t="shared" si="26"/>
        <v>0.9375</v>
      </c>
      <c r="T322" s="30">
        <v>4</v>
      </c>
      <c r="U322" s="32">
        <v>14.63</v>
      </c>
      <c r="V322" s="32">
        <v>10.63</v>
      </c>
      <c r="W322" s="32">
        <v>12.75</v>
      </c>
      <c r="X322" s="28">
        <f t="shared" si="27"/>
        <v>1.1474771267361112</v>
      </c>
      <c r="Y322" s="28">
        <f t="shared" si="28"/>
        <v>0.24305555555555555</v>
      </c>
      <c r="Z322" s="28">
        <v>3.75</v>
      </c>
      <c r="AA322" s="35"/>
      <c r="AB322" s="36"/>
      <c r="AC322" s="30"/>
      <c r="AD322" s="30"/>
      <c r="AE322" s="37" t="s">
        <v>772</v>
      </c>
      <c r="AF322" s="38" t="str">
        <f t="shared" ref="AF322:AF385" si="29">LEFT($D322,5)</f>
        <v>65609</v>
      </c>
      <c r="AG322" s="39">
        <v>45691</v>
      </c>
    </row>
    <row r="323" spans="1:33" x14ac:dyDescent="0.35">
      <c r="A323" s="19" t="s">
        <v>33</v>
      </c>
      <c r="B323" s="19" t="s">
        <v>41</v>
      </c>
      <c r="C323" s="92" t="s">
        <v>42</v>
      </c>
      <c r="D323" s="21" t="s">
        <v>43</v>
      </c>
      <c r="E323" s="92" t="s">
        <v>41</v>
      </c>
      <c r="F323" s="40" t="s">
        <v>44</v>
      </c>
      <c r="G323" s="41">
        <v>884920656178</v>
      </c>
      <c r="H323" s="24">
        <v>2024</v>
      </c>
      <c r="I323" s="42">
        <v>9.99</v>
      </c>
      <c r="J323" s="26">
        <v>15</v>
      </c>
      <c r="K323" s="27">
        <v>10</v>
      </c>
      <c r="L323" s="28">
        <v>4</v>
      </c>
      <c r="M323" s="28">
        <v>11</v>
      </c>
      <c r="N323" s="29">
        <v>0</v>
      </c>
      <c r="O323" s="28" t="s">
        <v>39</v>
      </c>
      <c r="P323" s="28" t="s">
        <v>39</v>
      </c>
      <c r="Q323" s="28" t="s">
        <v>39</v>
      </c>
      <c r="R323" s="30"/>
      <c r="S323" s="31">
        <f t="shared" si="26"/>
        <v>0.4375</v>
      </c>
      <c r="T323" s="30">
        <v>4</v>
      </c>
      <c r="U323" s="32">
        <v>10.63</v>
      </c>
      <c r="V323" s="32">
        <v>16.63</v>
      </c>
      <c r="W323" s="32">
        <v>11.75</v>
      </c>
      <c r="X323" s="33">
        <f t="shared" si="27"/>
        <v>1.2020419994212963</v>
      </c>
      <c r="Y323" s="33">
        <f t="shared" si="28"/>
        <v>0.25462962962962965</v>
      </c>
      <c r="Z323" s="28">
        <v>1.75</v>
      </c>
      <c r="AA323" s="35">
        <v>20884920656172</v>
      </c>
      <c r="AB323" s="36"/>
      <c r="AC323" s="30"/>
      <c r="AD323" s="30"/>
      <c r="AE323" s="37" t="s">
        <v>45</v>
      </c>
      <c r="AF323" s="38" t="str">
        <f t="shared" si="29"/>
        <v>65617</v>
      </c>
      <c r="AG323" s="39">
        <v>45691</v>
      </c>
    </row>
    <row r="324" spans="1:33" x14ac:dyDescent="0.35">
      <c r="A324" s="19" t="s">
        <v>33</v>
      </c>
      <c r="B324" s="19" t="s">
        <v>41</v>
      </c>
      <c r="C324" s="92" t="s">
        <v>42</v>
      </c>
      <c r="D324" s="21" t="s">
        <v>1298</v>
      </c>
      <c r="E324" s="92" t="s">
        <v>41</v>
      </c>
      <c r="F324" s="40" t="s">
        <v>1299</v>
      </c>
      <c r="G324" s="41">
        <v>884920656185</v>
      </c>
      <c r="H324" s="29">
        <v>2024</v>
      </c>
      <c r="I324" s="42">
        <v>8.99</v>
      </c>
      <c r="J324" s="26"/>
      <c r="K324" s="27">
        <v>12</v>
      </c>
      <c r="L324" s="28">
        <v>2</v>
      </c>
      <c r="M324" s="28">
        <v>11</v>
      </c>
      <c r="N324" s="29">
        <v>0</v>
      </c>
      <c r="O324" s="28" t="s">
        <v>39</v>
      </c>
      <c r="P324" s="28" t="s">
        <v>39</v>
      </c>
      <c r="Q324" s="28" t="s">
        <v>39</v>
      </c>
      <c r="R324" s="30"/>
      <c r="S324" s="47">
        <f t="shared" si="26"/>
        <v>0.4375</v>
      </c>
      <c r="T324" s="30">
        <v>4</v>
      </c>
      <c r="U324" s="32">
        <v>12.63</v>
      </c>
      <c r="V324" s="32">
        <v>8.6300000000000008</v>
      </c>
      <c r="W324" s="32">
        <v>11.75</v>
      </c>
      <c r="X324" s="28">
        <f t="shared" si="27"/>
        <v>0.74115368923611125</v>
      </c>
      <c r="Y324" s="28">
        <f t="shared" si="28"/>
        <v>0.15277777777777779</v>
      </c>
      <c r="Z324" s="28">
        <v>1.75</v>
      </c>
      <c r="AA324" s="35">
        <v>20884920656189</v>
      </c>
      <c r="AB324" s="36"/>
      <c r="AC324" s="30"/>
      <c r="AD324" s="30"/>
      <c r="AE324" s="37" t="s">
        <v>1300</v>
      </c>
      <c r="AF324" s="38" t="str">
        <f t="shared" si="29"/>
        <v>65618</v>
      </c>
      <c r="AG324" s="39">
        <v>45691</v>
      </c>
    </row>
    <row r="325" spans="1:33" x14ac:dyDescent="0.35">
      <c r="A325" s="19" t="s">
        <v>33</v>
      </c>
      <c r="B325" s="19" t="s">
        <v>41</v>
      </c>
      <c r="C325" s="92" t="s">
        <v>42</v>
      </c>
      <c r="D325" s="21" t="s">
        <v>587</v>
      </c>
      <c r="E325" s="92" t="s">
        <v>41</v>
      </c>
      <c r="F325" s="40" t="s">
        <v>588</v>
      </c>
      <c r="G325" s="41">
        <v>884920656208</v>
      </c>
      <c r="H325" s="24">
        <v>2024</v>
      </c>
      <c r="I325" s="42">
        <v>8.99</v>
      </c>
      <c r="J325" s="26"/>
      <c r="K325" s="27">
        <v>12</v>
      </c>
      <c r="L325" s="28">
        <v>2</v>
      </c>
      <c r="M325" s="28">
        <v>11</v>
      </c>
      <c r="N325" s="29">
        <v>0</v>
      </c>
      <c r="O325" s="28" t="s">
        <v>39</v>
      </c>
      <c r="P325" s="28" t="s">
        <v>39</v>
      </c>
      <c r="Q325" s="28" t="s">
        <v>39</v>
      </c>
      <c r="R325" s="30"/>
      <c r="S325" s="47">
        <f t="shared" si="26"/>
        <v>0.4375</v>
      </c>
      <c r="T325" s="30">
        <v>4</v>
      </c>
      <c r="U325" s="32">
        <v>12.63</v>
      </c>
      <c r="V325" s="32">
        <v>8.6300000000000008</v>
      </c>
      <c r="W325" s="32">
        <v>11.75</v>
      </c>
      <c r="X325" s="28">
        <f t="shared" si="27"/>
        <v>0.74115368923611125</v>
      </c>
      <c r="Y325" s="28">
        <f t="shared" si="28"/>
        <v>0.15277777777777779</v>
      </c>
      <c r="Z325" s="28">
        <v>1.75</v>
      </c>
      <c r="AA325" s="35">
        <v>20884920656202</v>
      </c>
      <c r="AB325" s="36"/>
      <c r="AC325" s="30"/>
      <c r="AD325" s="30"/>
      <c r="AE325" s="37" t="s">
        <v>589</v>
      </c>
      <c r="AF325" s="38" t="str">
        <f t="shared" si="29"/>
        <v>65620</v>
      </c>
      <c r="AG325" s="39">
        <v>45691</v>
      </c>
    </row>
    <row r="326" spans="1:33" x14ac:dyDescent="0.35">
      <c r="A326" s="19" t="s">
        <v>33</v>
      </c>
      <c r="B326" s="19" t="s">
        <v>41</v>
      </c>
      <c r="C326" s="92" t="s">
        <v>820</v>
      </c>
      <c r="D326" s="21" t="s">
        <v>821</v>
      </c>
      <c r="E326" s="92" t="s">
        <v>41</v>
      </c>
      <c r="F326" s="40" t="s">
        <v>822</v>
      </c>
      <c r="G326" s="41">
        <v>884920656222</v>
      </c>
      <c r="H326" s="24">
        <v>2024</v>
      </c>
      <c r="I326" s="42">
        <v>12.99</v>
      </c>
      <c r="J326" s="26">
        <v>41</v>
      </c>
      <c r="K326" s="27">
        <v>10</v>
      </c>
      <c r="L326" s="28">
        <v>13</v>
      </c>
      <c r="M326" s="28">
        <v>10</v>
      </c>
      <c r="N326" s="29">
        <v>0</v>
      </c>
      <c r="O326" s="28" t="s">
        <v>39</v>
      </c>
      <c r="P326" s="28" t="s">
        <v>39</v>
      </c>
      <c r="Q326" s="28" t="s">
        <v>39</v>
      </c>
      <c r="R326" s="30"/>
      <c r="S326" s="47">
        <f t="shared" si="26"/>
        <v>0.4375</v>
      </c>
      <c r="T326" s="30">
        <v>4</v>
      </c>
      <c r="U326" s="32">
        <v>10.63</v>
      </c>
      <c r="V326" s="32">
        <v>7.65</v>
      </c>
      <c r="W326" s="32">
        <v>10.75</v>
      </c>
      <c r="X326" s="28">
        <f t="shared" si="27"/>
        <v>0.50589388020833337</v>
      </c>
      <c r="Y326" s="28">
        <f t="shared" si="28"/>
        <v>0.75231481481481477</v>
      </c>
      <c r="Z326" s="28">
        <v>1.75</v>
      </c>
      <c r="AA326" s="35">
        <v>20884920656226</v>
      </c>
      <c r="AB326" s="36"/>
      <c r="AC326" s="30"/>
      <c r="AD326" s="30"/>
      <c r="AE326" s="37" t="s">
        <v>40</v>
      </c>
      <c r="AF326" s="38" t="str">
        <f t="shared" si="29"/>
        <v>65622</v>
      </c>
      <c r="AG326" s="39">
        <v>45691</v>
      </c>
    </row>
    <row r="327" spans="1:33" x14ac:dyDescent="0.35">
      <c r="A327" s="19" t="s">
        <v>33</v>
      </c>
      <c r="B327" s="19" t="s">
        <v>41</v>
      </c>
      <c r="C327" s="92" t="s">
        <v>193</v>
      </c>
      <c r="D327" s="21" t="s">
        <v>1301</v>
      </c>
      <c r="E327" s="92" t="s">
        <v>41</v>
      </c>
      <c r="F327" s="40" t="s">
        <v>1302</v>
      </c>
      <c r="G327" s="41">
        <v>884920656253</v>
      </c>
      <c r="H327" s="24">
        <v>2024</v>
      </c>
      <c r="I327" s="42">
        <v>8.99</v>
      </c>
      <c r="J327" s="26">
        <v>14</v>
      </c>
      <c r="K327" s="27">
        <v>12</v>
      </c>
      <c r="L327" s="28">
        <v>2</v>
      </c>
      <c r="M327" s="28">
        <v>11</v>
      </c>
      <c r="N327" s="29">
        <v>0</v>
      </c>
      <c r="O327" s="28" t="s">
        <v>39</v>
      </c>
      <c r="P327" s="28" t="s">
        <v>39</v>
      </c>
      <c r="Q327" s="28" t="s">
        <v>39</v>
      </c>
      <c r="R327" s="30"/>
      <c r="S327" s="47">
        <f t="shared" si="26"/>
        <v>0.4375</v>
      </c>
      <c r="T327" s="30">
        <v>4</v>
      </c>
      <c r="U327" s="32">
        <v>12.63</v>
      </c>
      <c r="V327" s="32">
        <v>8.6300000000000008</v>
      </c>
      <c r="W327" s="32">
        <v>11.75</v>
      </c>
      <c r="X327" s="28">
        <f t="shared" si="27"/>
        <v>0.74115368923611125</v>
      </c>
      <c r="Y327" s="28">
        <f t="shared" si="28"/>
        <v>0.15277777777777779</v>
      </c>
      <c r="Z327" s="28">
        <v>1.75</v>
      </c>
      <c r="AA327" s="35">
        <v>20884920656257</v>
      </c>
      <c r="AB327" s="36"/>
      <c r="AC327" s="30"/>
      <c r="AD327" s="30"/>
      <c r="AE327" s="37" t="s">
        <v>1303</v>
      </c>
      <c r="AF327" s="38" t="str">
        <f t="shared" si="29"/>
        <v>65625</v>
      </c>
      <c r="AG327" s="39">
        <v>45691</v>
      </c>
    </row>
    <row r="328" spans="1:33" x14ac:dyDescent="0.35">
      <c r="A328" s="19" t="s">
        <v>33</v>
      </c>
      <c r="B328" s="19" t="s">
        <v>41</v>
      </c>
      <c r="C328" s="92" t="s">
        <v>68</v>
      </c>
      <c r="D328" s="21" t="s">
        <v>69</v>
      </c>
      <c r="E328" s="92" t="s">
        <v>41</v>
      </c>
      <c r="F328" s="40" t="s">
        <v>70</v>
      </c>
      <c r="G328" s="41">
        <v>884920656291</v>
      </c>
      <c r="H328" s="24">
        <v>2025</v>
      </c>
      <c r="I328" s="55">
        <v>2.5</v>
      </c>
      <c r="J328" s="26">
        <v>35</v>
      </c>
      <c r="K328" s="27">
        <v>2.75</v>
      </c>
      <c r="L328" s="28">
        <v>2.75</v>
      </c>
      <c r="M328" s="28">
        <v>5</v>
      </c>
      <c r="N328" s="29">
        <v>1</v>
      </c>
      <c r="O328" s="28" t="s">
        <v>39</v>
      </c>
      <c r="P328" s="28" t="s">
        <v>39</v>
      </c>
      <c r="Q328" s="28" t="s">
        <v>39</v>
      </c>
      <c r="R328" s="30"/>
      <c r="S328" s="47">
        <f t="shared" si="26"/>
        <v>0.3125</v>
      </c>
      <c r="T328" s="30">
        <v>12</v>
      </c>
      <c r="U328" s="32">
        <v>11.63</v>
      </c>
      <c r="V328" s="32">
        <v>8.8800000000000008</v>
      </c>
      <c r="W328" s="32">
        <v>5.75</v>
      </c>
      <c r="X328" s="28">
        <f t="shared" si="27"/>
        <v>0.34365034722222226</v>
      </c>
      <c r="Y328" s="28">
        <f t="shared" si="28"/>
        <v>2.1882233796296297E-2</v>
      </c>
      <c r="Z328" s="28">
        <v>3.75</v>
      </c>
      <c r="AA328" s="35"/>
      <c r="AB328" s="36"/>
      <c r="AC328" s="30"/>
      <c r="AD328" s="30"/>
      <c r="AE328" s="37" t="s">
        <v>40</v>
      </c>
      <c r="AF328" s="38" t="str">
        <f t="shared" si="29"/>
        <v>65629</v>
      </c>
      <c r="AG328" s="39">
        <v>45691</v>
      </c>
    </row>
    <row r="329" spans="1:33" x14ac:dyDescent="0.35">
      <c r="A329" s="19" t="s">
        <v>33</v>
      </c>
      <c r="B329" s="19" t="s">
        <v>41</v>
      </c>
      <c r="C329" s="92" t="s">
        <v>68</v>
      </c>
      <c r="D329" s="21" t="s">
        <v>1229</v>
      </c>
      <c r="E329" s="92" t="s">
        <v>41</v>
      </c>
      <c r="F329" s="40" t="s">
        <v>1230</v>
      </c>
      <c r="G329" s="41">
        <v>884920656307</v>
      </c>
      <c r="H329" s="24">
        <v>2024</v>
      </c>
      <c r="I329" s="55">
        <v>2.5</v>
      </c>
      <c r="J329" s="26">
        <v>1</v>
      </c>
      <c r="K329" s="27">
        <v>2.75</v>
      </c>
      <c r="L329" s="28">
        <v>2.75</v>
      </c>
      <c r="M329" s="28">
        <v>5</v>
      </c>
      <c r="N329" s="29">
        <v>0</v>
      </c>
      <c r="O329" s="28" t="s">
        <v>39</v>
      </c>
      <c r="P329" s="28" t="s">
        <v>39</v>
      </c>
      <c r="Q329" s="28" t="s">
        <v>39</v>
      </c>
      <c r="R329" s="30"/>
      <c r="S329" s="47">
        <f t="shared" si="26"/>
        <v>0.3125</v>
      </c>
      <c r="T329" s="30">
        <v>12</v>
      </c>
      <c r="U329" s="32">
        <v>11.63</v>
      </c>
      <c r="V329" s="32">
        <v>8.8800000000000008</v>
      </c>
      <c r="W329" s="32">
        <v>5.75</v>
      </c>
      <c r="X329" s="28">
        <f t="shared" si="27"/>
        <v>0.34365034722222226</v>
      </c>
      <c r="Y329" s="28">
        <f t="shared" si="28"/>
        <v>2.1882233796296297E-2</v>
      </c>
      <c r="Z329" s="28">
        <v>3.75</v>
      </c>
      <c r="AA329" s="35"/>
      <c r="AB329" s="36"/>
      <c r="AC329" s="30"/>
      <c r="AD329" s="30"/>
      <c r="AE329" s="37" t="s">
        <v>1231</v>
      </c>
      <c r="AF329" s="38" t="str">
        <f t="shared" si="29"/>
        <v>65630</v>
      </c>
      <c r="AG329" s="39">
        <v>45691</v>
      </c>
    </row>
    <row r="330" spans="1:33" x14ac:dyDescent="0.35">
      <c r="A330" s="19" t="s">
        <v>33</v>
      </c>
      <c r="B330" s="19" t="s">
        <v>41</v>
      </c>
      <c r="C330" s="92" t="s">
        <v>68</v>
      </c>
      <c r="D330" s="21" t="s">
        <v>1304</v>
      </c>
      <c r="E330" s="92" t="s">
        <v>41</v>
      </c>
      <c r="F330" s="40" t="s">
        <v>1305</v>
      </c>
      <c r="G330" s="140"/>
      <c r="H330" s="24">
        <v>2025</v>
      </c>
      <c r="I330" s="55">
        <v>2.99</v>
      </c>
      <c r="J330" s="26"/>
      <c r="K330" s="27"/>
      <c r="L330" s="28"/>
      <c r="M330" s="28"/>
      <c r="N330" s="35"/>
      <c r="O330" s="30"/>
      <c r="P330" s="30"/>
      <c r="Q330" s="30"/>
      <c r="R330" s="30"/>
      <c r="S330" s="47">
        <f t="shared" si="26"/>
        <v>0</v>
      </c>
      <c r="T330" s="141"/>
      <c r="U330" s="141"/>
      <c r="V330" s="142"/>
      <c r="W330" s="142"/>
      <c r="X330" s="28">
        <f t="shared" si="27"/>
        <v>0</v>
      </c>
      <c r="Y330" s="28">
        <f t="shared" si="28"/>
        <v>0</v>
      </c>
      <c r="Z330" s="142"/>
      <c r="AA330" s="35"/>
      <c r="AB330" s="36"/>
      <c r="AC330" s="30"/>
      <c r="AD330" s="30"/>
      <c r="AE330" s="37" t="s">
        <v>40</v>
      </c>
      <c r="AF330" s="38" t="str">
        <f t="shared" si="29"/>
        <v>65655</v>
      </c>
      <c r="AG330" s="39">
        <v>45691</v>
      </c>
    </row>
    <row r="331" spans="1:33" x14ac:dyDescent="0.35">
      <c r="A331" s="19" t="s">
        <v>33</v>
      </c>
      <c r="B331" s="19" t="s">
        <v>41</v>
      </c>
      <c r="C331" s="92" t="s">
        <v>68</v>
      </c>
      <c r="D331" s="21" t="s">
        <v>1306</v>
      </c>
      <c r="E331" s="92" t="s">
        <v>41</v>
      </c>
      <c r="F331" s="40" t="s">
        <v>1307</v>
      </c>
      <c r="G331" s="140"/>
      <c r="H331" s="24">
        <v>2025</v>
      </c>
      <c r="I331" s="55">
        <v>2.99</v>
      </c>
      <c r="J331" s="26"/>
      <c r="K331" s="27"/>
      <c r="L331" s="28"/>
      <c r="M331" s="28"/>
      <c r="N331" s="35"/>
      <c r="O331" s="30"/>
      <c r="P331" s="30"/>
      <c r="Q331" s="30"/>
      <c r="R331" s="30"/>
      <c r="S331" s="47">
        <f t="shared" si="26"/>
        <v>0</v>
      </c>
      <c r="T331" s="141"/>
      <c r="U331" s="141"/>
      <c r="V331" s="142"/>
      <c r="W331" s="142"/>
      <c r="X331" s="28">
        <f t="shared" si="27"/>
        <v>0</v>
      </c>
      <c r="Y331" s="28">
        <f t="shared" si="28"/>
        <v>0</v>
      </c>
      <c r="Z331" s="142"/>
      <c r="AA331" s="35"/>
      <c r="AB331" s="36"/>
      <c r="AC331" s="30"/>
      <c r="AD331" s="30"/>
      <c r="AE331" s="37" t="s">
        <v>40</v>
      </c>
      <c r="AF331" s="38" t="str">
        <f t="shared" si="29"/>
        <v>65656</v>
      </c>
      <c r="AG331" s="39">
        <v>45691</v>
      </c>
    </row>
    <row r="332" spans="1:33" x14ac:dyDescent="0.35">
      <c r="A332" s="19" t="s">
        <v>33</v>
      </c>
      <c r="B332" s="19" t="s">
        <v>41</v>
      </c>
      <c r="C332" s="92" t="s">
        <v>42</v>
      </c>
      <c r="D332" s="21" t="s">
        <v>1308</v>
      </c>
      <c r="E332" s="92" t="s">
        <v>41</v>
      </c>
      <c r="F332" s="40" t="s">
        <v>1309</v>
      </c>
      <c r="G332" s="41">
        <v>884920656666</v>
      </c>
      <c r="H332" s="24">
        <v>2025</v>
      </c>
      <c r="I332" s="55">
        <v>7.99</v>
      </c>
      <c r="J332" s="26"/>
      <c r="K332" s="27">
        <v>12</v>
      </c>
      <c r="L332" s="28">
        <v>2</v>
      </c>
      <c r="M332" s="28">
        <v>11</v>
      </c>
      <c r="N332" s="35">
        <v>0</v>
      </c>
      <c r="O332" s="30" t="s">
        <v>39</v>
      </c>
      <c r="P332" s="30" t="s">
        <v>39</v>
      </c>
      <c r="Q332" s="30" t="s">
        <v>39</v>
      </c>
      <c r="R332" s="30"/>
      <c r="S332" s="47">
        <f t="shared" si="26"/>
        <v>0.4375</v>
      </c>
      <c r="T332" s="141">
        <v>4</v>
      </c>
      <c r="U332" s="141">
        <v>12.63</v>
      </c>
      <c r="V332" s="142">
        <v>8.6300000000000008</v>
      </c>
      <c r="W332" s="142">
        <v>11.75</v>
      </c>
      <c r="X332" s="28">
        <f t="shared" si="27"/>
        <v>0.74115368923611125</v>
      </c>
      <c r="Y332" s="28">
        <f t="shared" si="28"/>
        <v>0.15277777777777779</v>
      </c>
      <c r="Z332" s="142">
        <v>1.75</v>
      </c>
      <c r="AA332" s="35">
        <v>2088492065660</v>
      </c>
      <c r="AB332" s="36"/>
      <c r="AC332" s="30"/>
      <c r="AD332" s="30"/>
      <c r="AE332" s="37" t="s">
        <v>40</v>
      </c>
      <c r="AF332" s="38" t="str">
        <f t="shared" si="29"/>
        <v>65666</v>
      </c>
      <c r="AG332" s="39">
        <v>45691</v>
      </c>
    </row>
    <row r="333" spans="1:33" x14ac:dyDescent="0.35">
      <c r="A333" s="19" t="s">
        <v>114</v>
      </c>
      <c r="B333" s="19" t="s">
        <v>201</v>
      </c>
      <c r="C333" s="92" t="s">
        <v>131</v>
      </c>
      <c r="D333" s="21" t="s">
        <v>1330</v>
      </c>
      <c r="E333" s="92" t="s">
        <v>204</v>
      </c>
      <c r="F333" s="22" t="s">
        <v>1331</v>
      </c>
      <c r="G333" s="57">
        <v>884920662520</v>
      </c>
      <c r="H333" s="30">
        <v>2024</v>
      </c>
      <c r="I333" s="42">
        <v>7.99</v>
      </c>
      <c r="J333" s="26">
        <v>4</v>
      </c>
      <c r="K333" s="27">
        <v>12.38</v>
      </c>
      <c r="L333" s="28">
        <v>10.63</v>
      </c>
      <c r="M333" s="28">
        <v>10.75</v>
      </c>
      <c r="N333" s="29">
        <v>0</v>
      </c>
      <c r="O333" s="28" t="s">
        <v>39</v>
      </c>
      <c r="P333" s="28" t="s">
        <v>39</v>
      </c>
      <c r="Q333" s="28" t="s">
        <v>39</v>
      </c>
      <c r="R333" s="30"/>
      <c r="S333" s="47">
        <f t="shared" si="26"/>
        <v>2.1875</v>
      </c>
      <c r="T333" s="58">
        <v>4</v>
      </c>
      <c r="U333" s="32">
        <v>12.38</v>
      </c>
      <c r="V333" s="32">
        <v>10.63</v>
      </c>
      <c r="W333" s="32">
        <v>10.75</v>
      </c>
      <c r="X333" s="28">
        <f t="shared" si="27"/>
        <v>0.81868839699074103</v>
      </c>
      <c r="Y333" s="28">
        <f t="shared" si="28"/>
        <v>0.81868839699074103</v>
      </c>
      <c r="Z333" s="59">
        <v>8.75</v>
      </c>
      <c r="AA333" s="41">
        <v>20884920662514</v>
      </c>
      <c r="AB333" s="36"/>
      <c r="AC333" s="19"/>
      <c r="AD333" s="19"/>
      <c r="AE333" s="37" t="s">
        <v>1332</v>
      </c>
      <c r="AF333" s="38" t="str">
        <f t="shared" si="29"/>
        <v>66252</v>
      </c>
      <c r="AG333" s="39">
        <v>45691</v>
      </c>
    </row>
    <row r="334" spans="1:33" x14ac:dyDescent="0.35">
      <c r="A334" s="19" t="s">
        <v>114</v>
      </c>
      <c r="B334" s="19" t="s">
        <v>201</v>
      </c>
      <c r="C334" s="92" t="s">
        <v>131</v>
      </c>
      <c r="D334" s="21" t="s">
        <v>1324</v>
      </c>
      <c r="E334" s="92" t="s">
        <v>204</v>
      </c>
      <c r="F334" s="22" t="s">
        <v>1325</v>
      </c>
      <c r="G334" s="57">
        <v>884920662544</v>
      </c>
      <c r="H334" s="30">
        <v>2024</v>
      </c>
      <c r="I334" s="42">
        <v>7.99</v>
      </c>
      <c r="J334" s="26">
        <v>13</v>
      </c>
      <c r="K334" s="27">
        <v>12</v>
      </c>
      <c r="L334" s="28">
        <v>2.5</v>
      </c>
      <c r="M334" s="28">
        <v>10</v>
      </c>
      <c r="N334" s="29">
        <v>0</v>
      </c>
      <c r="O334" s="28" t="s">
        <v>39</v>
      </c>
      <c r="P334" s="28" t="s">
        <v>39</v>
      </c>
      <c r="Q334" s="28" t="s">
        <v>39</v>
      </c>
      <c r="R334" s="30"/>
      <c r="S334" s="47">
        <f t="shared" si="26"/>
        <v>2.1875</v>
      </c>
      <c r="T334" s="58">
        <v>4</v>
      </c>
      <c r="U334" s="32">
        <v>12.63</v>
      </c>
      <c r="V334" s="32">
        <v>10.63</v>
      </c>
      <c r="W334" s="32">
        <v>10.75</v>
      </c>
      <c r="X334" s="28">
        <f t="shared" si="27"/>
        <v>0.83522087673611134</v>
      </c>
      <c r="Y334" s="28">
        <f t="shared" si="28"/>
        <v>0.1736111111111111</v>
      </c>
      <c r="Z334" s="59">
        <v>8.75</v>
      </c>
      <c r="AA334" s="41">
        <v>20884920662548</v>
      </c>
      <c r="AB334" s="36"/>
      <c r="AC334" s="19"/>
      <c r="AD334" s="19"/>
      <c r="AE334" s="37" t="s">
        <v>1326</v>
      </c>
      <c r="AF334" s="38" t="str">
        <f t="shared" si="29"/>
        <v>66254</v>
      </c>
      <c r="AG334" s="39">
        <v>45691</v>
      </c>
    </row>
    <row r="335" spans="1:33" x14ac:dyDescent="0.35">
      <c r="A335" s="19" t="s">
        <v>114</v>
      </c>
      <c r="B335" s="19" t="s">
        <v>201</v>
      </c>
      <c r="C335" s="92" t="s">
        <v>202</v>
      </c>
      <c r="D335" s="21" t="s">
        <v>1342</v>
      </c>
      <c r="E335" s="92" t="s">
        <v>204</v>
      </c>
      <c r="F335" s="22" t="s">
        <v>1343</v>
      </c>
      <c r="G335" s="23">
        <v>884920666016</v>
      </c>
      <c r="H335" s="19"/>
      <c r="I335" s="25">
        <v>1.75</v>
      </c>
      <c r="J335" s="26">
        <v>11</v>
      </c>
      <c r="K335" s="27">
        <v>0</v>
      </c>
      <c r="L335" s="28">
        <v>0</v>
      </c>
      <c r="M335" s="28">
        <v>0</v>
      </c>
      <c r="N335" s="29">
        <v>0</v>
      </c>
      <c r="O335" s="28" t="s">
        <v>39</v>
      </c>
      <c r="P335" s="28" t="s">
        <v>39</v>
      </c>
      <c r="Q335" s="28" t="s">
        <v>39</v>
      </c>
      <c r="R335" s="30"/>
      <c r="S335" s="47">
        <f t="shared" si="26"/>
        <v>0</v>
      </c>
      <c r="T335" s="30">
        <v>6</v>
      </c>
      <c r="U335" s="76">
        <v>0</v>
      </c>
      <c r="V335" s="76">
        <v>0</v>
      </c>
      <c r="W335" s="76">
        <v>0</v>
      </c>
      <c r="X335" s="28">
        <f t="shared" si="27"/>
        <v>0</v>
      </c>
      <c r="Y335" s="28">
        <f t="shared" si="28"/>
        <v>0</v>
      </c>
      <c r="Z335" s="69"/>
      <c r="AA335" s="41"/>
      <c r="AB335" s="36"/>
      <c r="AC335" s="19"/>
      <c r="AD335" s="19"/>
      <c r="AE335" s="37" t="s">
        <v>1344</v>
      </c>
      <c r="AF335" s="38" t="str">
        <f t="shared" si="29"/>
        <v>66601</v>
      </c>
      <c r="AG335" s="39">
        <v>45691</v>
      </c>
    </row>
    <row r="336" spans="1:33" x14ac:dyDescent="0.35">
      <c r="A336" s="19" t="s">
        <v>114</v>
      </c>
      <c r="B336" s="19" t="s">
        <v>201</v>
      </c>
      <c r="C336" s="92" t="s">
        <v>131</v>
      </c>
      <c r="D336" s="21" t="s">
        <v>1369</v>
      </c>
      <c r="E336" s="92" t="s">
        <v>204</v>
      </c>
      <c r="F336" s="22" t="s">
        <v>1370</v>
      </c>
      <c r="G336" s="57">
        <v>884920666065</v>
      </c>
      <c r="H336" s="30"/>
      <c r="I336" s="55">
        <v>7.99</v>
      </c>
      <c r="J336" s="26"/>
      <c r="K336" s="27">
        <v>11.75</v>
      </c>
      <c r="L336" s="28">
        <v>3</v>
      </c>
      <c r="M336" s="28">
        <v>10</v>
      </c>
      <c r="N336" s="29">
        <v>0</v>
      </c>
      <c r="O336" s="28" t="s">
        <v>39</v>
      </c>
      <c r="P336" s="28" t="s">
        <v>39</v>
      </c>
      <c r="Q336" s="28" t="s">
        <v>39</v>
      </c>
      <c r="R336" s="30"/>
      <c r="S336" s="47">
        <f t="shared" si="26"/>
        <v>0.72499999999999998</v>
      </c>
      <c r="T336" s="58">
        <v>4</v>
      </c>
      <c r="U336" s="32">
        <v>12.5</v>
      </c>
      <c r="V336" s="32">
        <v>10.25</v>
      </c>
      <c r="W336" s="32">
        <v>10.75</v>
      </c>
      <c r="X336" s="28">
        <f t="shared" si="27"/>
        <v>0.79707392939814814</v>
      </c>
      <c r="Y336" s="28">
        <f t="shared" si="28"/>
        <v>0.20399305555555555</v>
      </c>
      <c r="Z336" s="59">
        <v>2.9</v>
      </c>
      <c r="AA336" s="41"/>
      <c r="AB336" s="36"/>
      <c r="AC336" s="19"/>
      <c r="AD336" s="19"/>
      <c r="AE336" s="37" t="s">
        <v>1371</v>
      </c>
      <c r="AF336" s="38" t="str">
        <f t="shared" si="29"/>
        <v>66606</v>
      </c>
      <c r="AG336" s="39">
        <v>45691</v>
      </c>
    </row>
    <row r="337" spans="1:33" x14ac:dyDescent="0.35">
      <c r="A337" s="19" t="s">
        <v>2096</v>
      </c>
      <c r="B337" s="19" t="s">
        <v>2097</v>
      </c>
      <c r="C337" s="92" t="s">
        <v>2098</v>
      </c>
      <c r="D337" s="21" t="s">
        <v>2099</v>
      </c>
      <c r="E337" s="92" t="s">
        <v>59</v>
      </c>
      <c r="F337" s="22" t="s">
        <v>2100</v>
      </c>
      <c r="G337" s="160"/>
      <c r="H337" s="43"/>
      <c r="I337" s="42">
        <v>12.99</v>
      </c>
      <c r="J337" s="26">
        <v>1</v>
      </c>
      <c r="K337" s="45">
        <v>12.6</v>
      </c>
      <c r="L337" s="45">
        <v>3.86</v>
      </c>
      <c r="M337" s="161">
        <v>10.5</v>
      </c>
      <c r="N337" s="162"/>
      <c r="O337" s="163"/>
      <c r="P337" s="163"/>
      <c r="Q337" s="163"/>
      <c r="R337" s="163"/>
      <c r="S337" s="31">
        <v>3</v>
      </c>
      <c r="T337" s="20">
        <v>4</v>
      </c>
      <c r="U337" s="164">
        <v>14.75</v>
      </c>
      <c r="V337" s="32">
        <v>12.75</v>
      </c>
      <c r="W337" s="32">
        <v>9</v>
      </c>
      <c r="X337" s="33">
        <f t="shared" si="27"/>
        <v>0.9794921875</v>
      </c>
      <c r="Y337" s="33">
        <f t="shared" si="28"/>
        <v>0.29553124999999997</v>
      </c>
      <c r="Z337" s="49">
        <v>12</v>
      </c>
      <c r="AA337" s="165">
        <v>8849207220008</v>
      </c>
      <c r="AB337" s="163"/>
      <c r="AC337" s="163"/>
      <c r="AD337" s="163"/>
      <c r="AE337" s="132" t="s">
        <v>2101</v>
      </c>
      <c r="AF337" s="38" t="str">
        <f t="shared" si="29"/>
        <v>72000</v>
      </c>
      <c r="AG337" s="39">
        <v>45691</v>
      </c>
    </row>
    <row r="338" spans="1:33" x14ac:dyDescent="0.35">
      <c r="A338" s="19" t="s">
        <v>33</v>
      </c>
      <c r="B338" s="19" t="s">
        <v>34</v>
      </c>
      <c r="C338" s="92" t="s">
        <v>1146</v>
      </c>
      <c r="D338" s="21" t="s">
        <v>1147</v>
      </c>
      <c r="E338" s="92" t="s">
        <v>1136</v>
      </c>
      <c r="F338" s="22" t="s">
        <v>1148</v>
      </c>
      <c r="G338" s="71">
        <v>884920722033</v>
      </c>
      <c r="H338" s="24"/>
      <c r="I338" s="55">
        <v>18.989999999999998</v>
      </c>
      <c r="J338" s="26">
        <v>4</v>
      </c>
      <c r="K338" s="27">
        <v>12</v>
      </c>
      <c r="L338" s="28">
        <v>2.5</v>
      </c>
      <c r="M338" s="28">
        <v>11</v>
      </c>
      <c r="N338" s="29">
        <v>0</v>
      </c>
      <c r="O338" s="28">
        <v>0</v>
      </c>
      <c r="P338" s="28">
        <v>0</v>
      </c>
      <c r="Q338" s="28">
        <v>0</v>
      </c>
      <c r="R338" s="41"/>
      <c r="S338" s="47">
        <f>IFERROR(($Z338/$T338),0)</f>
        <v>1.5525</v>
      </c>
      <c r="T338" s="58">
        <v>4</v>
      </c>
      <c r="U338" s="32">
        <v>12.25</v>
      </c>
      <c r="V338" s="32">
        <v>10.25</v>
      </c>
      <c r="W338" s="32">
        <v>11.25</v>
      </c>
      <c r="X338" s="28">
        <f t="shared" si="27"/>
        <v>0.81746419270833337</v>
      </c>
      <c r="Y338" s="28">
        <f t="shared" si="28"/>
        <v>0.19097222222222221</v>
      </c>
      <c r="Z338" s="59">
        <v>6.21</v>
      </c>
      <c r="AA338" s="41"/>
      <c r="AB338" s="131"/>
      <c r="AC338" s="19"/>
      <c r="AD338" s="19"/>
      <c r="AE338" s="37" t="s">
        <v>1149</v>
      </c>
      <c r="AF338" s="38" t="str">
        <f t="shared" si="29"/>
        <v>72203</v>
      </c>
      <c r="AG338" s="39">
        <v>45691</v>
      </c>
    </row>
    <row r="339" spans="1:33" x14ac:dyDescent="0.35">
      <c r="A339" s="19" t="s">
        <v>33</v>
      </c>
      <c r="B339" s="19" t="s">
        <v>34</v>
      </c>
      <c r="C339" s="92" t="s">
        <v>1142</v>
      </c>
      <c r="D339" s="21" t="s">
        <v>1143</v>
      </c>
      <c r="E339" s="92" t="s">
        <v>1136</v>
      </c>
      <c r="F339" s="22" t="s">
        <v>1144</v>
      </c>
      <c r="G339" s="71">
        <v>884920722040</v>
      </c>
      <c r="H339" s="19"/>
      <c r="I339" s="42">
        <v>20.99</v>
      </c>
      <c r="J339" s="26">
        <v>3</v>
      </c>
      <c r="K339" s="27">
        <v>14.5</v>
      </c>
      <c r="L339" s="28">
        <v>3.5</v>
      </c>
      <c r="M339" s="28">
        <v>12</v>
      </c>
      <c r="N339" s="29">
        <v>0</v>
      </c>
      <c r="O339" s="28">
        <v>0</v>
      </c>
      <c r="P339" s="28">
        <v>0</v>
      </c>
      <c r="Q339" s="28">
        <v>0</v>
      </c>
      <c r="R339" s="30"/>
      <c r="S339" s="47">
        <f>IFERROR(($Z339/$T339),0)</f>
        <v>1.9</v>
      </c>
      <c r="T339" s="30">
        <v>4</v>
      </c>
      <c r="U339" s="32">
        <v>14.75</v>
      </c>
      <c r="V339" s="32">
        <v>7.25</v>
      </c>
      <c r="W339" s="32">
        <v>12.25</v>
      </c>
      <c r="X339" s="28">
        <f t="shared" si="27"/>
        <v>0.75809280960648151</v>
      </c>
      <c r="Y339" s="28">
        <f t="shared" si="28"/>
        <v>0.35243055555555558</v>
      </c>
      <c r="Z339" s="34">
        <v>7.6</v>
      </c>
      <c r="AA339" s="35"/>
      <c r="AB339" s="116"/>
      <c r="AC339" s="130"/>
      <c r="AD339" s="130"/>
      <c r="AE339" s="37" t="s">
        <v>1145</v>
      </c>
      <c r="AF339" s="38" t="str">
        <f t="shared" si="29"/>
        <v>72204</v>
      </c>
      <c r="AG339" s="39">
        <v>45691</v>
      </c>
    </row>
    <row r="340" spans="1:33" x14ac:dyDescent="0.35">
      <c r="A340" s="19" t="s">
        <v>33</v>
      </c>
      <c r="B340" s="19" t="s">
        <v>34</v>
      </c>
      <c r="C340" s="92" t="s">
        <v>1134</v>
      </c>
      <c r="D340" s="21" t="s">
        <v>1135</v>
      </c>
      <c r="E340" s="92" t="s">
        <v>1136</v>
      </c>
      <c r="F340" s="22" t="s">
        <v>1137</v>
      </c>
      <c r="G340" s="71">
        <v>884920722200</v>
      </c>
      <c r="H340" s="19"/>
      <c r="I340" s="55">
        <v>2.99</v>
      </c>
      <c r="J340" s="26">
        <v>1</v>
      </c>
      <c r="K340" s="27">
        <v>3</v>
      </c>
      <c r="L340" s="28">
        <v>5</v>
      </c>
      <c r="M340" s="28">
        <v>2</v>
      </c>
      <c r="N340" s="29">
        <v>1</v>
      </c>
      <c r="O340" s="28">
        <v>0</v>
      </c>
      <c r="P340" s="28">
        <v>0</v>
      </c>
      <c r="Q340" s="28">
        <v>0</v>
      </c>
      <c r="R340" s="30"/>
      <c r="S340" s="31">
        <f>IFERROR(($Z340/$T340),0)</f>
        <v>0.58333333333333337</v>
      </c>
      <c r="T340" s="30">
        <v>9</v>
      </c>
      <c r="U340" s="32">
        <v>9.75</v>
      </c>
      <c r="V340" s="32">
        <v>6.25</v>
      </c>
      <c r="W340" s="32">
        <v>6.75</v>
      </c>
      <c r="X340" s="33">
        <f t="shared" si="27"/>
        <v>0.238037109375</v>
      </c>
      <c r="Y340" s="33">
        <f t="shared" si="28"/>
        <v>1.7361111111111112E-2</v>
      </c>
      <c r="Z340" s="34">
        <v>5.25</v>
      </c>
      <c r="AA340" s="35"/>
      <c r="AB340" s="54"/>
      <c r="AC340" s="19"/>
      <c r="AD340" s="19"/>
      <c r="AE340" s="37" t="s">
        <v>40</v>
      </c>
      <c r="AF340" s="38" t="str">
        <f t="shared" si="29"/>
        <v>72220</v>
      </c>
      <c r="AG340" s="39">
        <v>45691</v>
      </c>
    </row>
    <row r="341" spans="1:33" x14ac:dyDescent="0.35">
      <c r="A341" s="19" t="s">
        <v>33</v>
      </c>
      <c r="B341" s="19" t="s">
        <v>34</v>
      </c>
      <c r="C341" s="92" t="s">
        <v>1138</v>
      </c>
      <c r="D341" s="21" t="s">
        <v>1139</v>
      </c>
      <c r="E341" s="92" t="s">
        <v>1136</v>
      </c>
      <c r="F341" s="22" t="s">
        <v>1140</v>
      </c>
      <c r="G341" s="71">
        <v>884920722279</v>
      </c>
      <c r="H341" s="19"/>
      <c r="I341" s="55">
        <v>8.99</v>
      </c>
      <c r="J341" s="26">
        <v>2</v>
      </c>
      <c r="K341" s="27">
        <v>7.25</v>
      </c>
      <c r="L341" s="28">
        <v>9</v>
      </c>
      <c r="M341" s="28">
        <v>1.5</v>
      </c>
      <c r="N341" s="29">
        <v>0</v>
      </c>
      <c r="O341" s="28">
        <v>0</v>
      </c>
      <c r="P341" s="28">
        <v>0</v>
      </c>
      <c r="Q341" s="28">
        <v>0</v>
      </c>
      <c r="R341" s="30"/>
      <c r="S341" s="47">
        <f>IFERROR(($Z341/$T341),0)</f>
        <v>1.125</v>
      </c>
      <c r="T341" s="30">
        <v>6</v>
      </c>
      <c r="U341" s="32">
        <v>8</v>
      </c>
      <c r="V341" s="32">
        <v>10.25</v>
      </c>
      <c r="W341" s="32">
        <v>9.75</v>
      </c>
      <c r="X341" s="28">
        <f t="shared" si="27"/>
        <v>0.4626736111111111</v>
      </c>
      <c r="Y341" s="28">
        <f t="shared" si="28"/>
        <v>5.6640625E-2</v>
      </c>
      <c r="Z341" s="34">
        <v>6.75</v>
      </c>
      <c r="AA341" s="35"/>
      <c r="AB341" s="54"/>
      <c r="AC341" s="19"/>
      <c r="AD341" s="19"/>
      <c r="AE341" s="37" t="s">
        <v>1141</v>
      </c>
      <c r="AF341" s="38" t="str">
        <f t="shared" si="29"/>
        <v>72227</v>
      </c>
      <c r="AG341" s="39">
        <v>45691</v>
      </c>
    </row>
    <row r="342" spans="1:33" x14ac:dyDescent="0.35">
      <c r="A342" s="19" t="s">
        <v>46</v>
      </c>
      <c r="B342" s="19" t="s">
        <v>339</v>
      </c>
      <c r="C342" s="92" t="s">
        <v>1601</v>
      </c>
      <c r="D342" s="21" t="s">
        <v>1602</v>
      </c>
      <c r="E342" s="92" t="s">
        <v>50</v>
      </c>
      <c r="F342" s="22" t="s">
        <v>1603</v>
      </c>
      <c r="G342" s="87">
        <v>884920740013</v>
      </c>
      <c r="H342" s="43"/>
      <c r="I342" s="44">
        <v>22.25</v>
      </c>
      <c r="J342" s="26">
        <v>4</v>
      </c>
      <c r="K342" s="45">
        <v>15</v>
      </c>
      <c r="L342" s="45">
        <v>9.84</v>
      </c>
      <c r="M342" s="88">
        <v>1.58</v>
      </c>
      <c r="N342" s="29">
        <v>0</v>
      </c>
      <c r="O342" s="46" t="s">
        <v>39</v>
      </c>
      <c r="P342" s="46" t="s">
        <v>39</v>
      </c>
      <c r="Q342" s="46" t="s">
        <v>39</v>
      </c>
      <c r="R342" s="89"/>
      <c r="S342" s="47">
        <v>5.03</v>
      </c>
      <c r="T342" s="32">
        <v>1</v>
      </c>
      <c r="U342" s="48">
        <v>15.2</v>
      </c>
      <c r="V342" s="90">
        <v>1.78</v>
      </c>
      <c r="W342" s="28">
        <v>1.78</v>
      </c>
      <c r="X342" s="28">
        <v>2.7870185185185182E-2</v>
      </c>
      <c r="Y342" s="28">
        <v>0.13495833333333332</v>
      </c>
      <c r="Z342" s="91">
        <v>5.03</v>
      </c>
      <c r="AA342" s="23"/>
      <c r="AB342" s="19"/>
      <c r="AC342" s="19"/>
      <c r="AD342" s="19"/>
      <c r="AE342" s="92" t="s">
        <v>1604</v>
      </c>
      <c r="AF342" s="38" t="str">
        <f t="shared" si="29"/>
        <v>74001</v>
      </c>
      <c r="AG342" s="39">
        <v>45691</v>
      </c>
    </row>
    <row r="343" spans="1:33" x14ac:dyDescent="0.35">
      <c r="A343" s="19" t="s">
        <v>46</v>
      </c>
      <c r="B343" s="19" t="s">
        <v>339</v>
      </c>
      <c r="C343" s="92" t="s">
        <v>1593</v>
      </c>
      <c r="D343" s="21" t="s">
        <v>1594</v>
      </c>
      <c r="E343" s="92" t="s">
        <v>50</v>
      </c>
      <c r="F343" s="22" t="s">
        <v>1595</v>
      </c>
      <c r="G343" s="87">
        <v>884920740020</v>
      </c>
      <c r="H343" s="43"/>
      <c r="I343" s="44">
        <v>41.99</v>
      </c>
      <c r="J343" s="26">
        <v>13</v>
      </c>
      <c r="K343" s="45">
        <v>15.35</v>
      </c>
      <c r="L343" s="45">
        <v>13.8</v>
      </c>
      <c r="M343" s="88">
        <v>2.36</v>
      </c>
      <c r="N343" s="29">
        <v>0</v>
      </c>
      <c r="O343" s="46" t="s">
        <v>39</v>
      </c>
      <c r="P343" s="46" t="s">
        <v>39</v>
      </c>
      <c r="Q343" s="46" t="s">
        <v>39</v>
      </c>
      <c r="R343" s="89"/>
      <c r="S343" s="47">
        <v>9.07</v>
      </c>
      <c r="T343" s="32">
        <v>1</v>
      </c>
      <c r="U343" s="48">
        <v>15.55</v>
      </c>
      <c r="V343" s="90">
        <v>2.56</v>
      </c>
      <c r="W343" s="28">
        <v>2.56</v>
      </c>
      <c r="X343" s="28">
        <v>5.8974814814814813E-2</v>
      </c>
      <c r="Y343" s="28">
        <v>0.28930486111111109</v>
      </c>
      <c r="Z343" s="91">
        <v>9.07</v>
      </c>
      <c r="AA343" s="23"/>
      <c r="AB343" s="19"/>
      <c r="AC343" s="19"/>
      <c r="AD343" s="19"/>
      <c r="AE343" s="92" t="s">
        <v>1596</v>
      </c>
      <c r="AF343" s="38" t="str">
        <f t="shared" si="29"/>
        <v>74002</v>
      </c>
      <c r="AG343" s="39">
        <v>45691</v>
      </c>
    </row>
    <row r="344" spans="1:33" x14ac:dyDescent="0.35">
      <c r="A344" s="19" t="s">
        <v>46</v>
      </c>
      <c r="B344" s="19" t="s">
        <v>339</v>
      </c>
      <c r="C344" s="92" t="s">
        <v>1581</v>
      </c>
      <c r="D344" s="21" t="s">
        <v>1582</v>
      </c>
      <c r="E344" s="92" t="s">
        <v>50</v>
      </c>
      <c r="F344" s="22" t="s">
        <v>1583</v>
      </c>
      <c r="G344" s="87">
        <v>884920740037</v>
      </c>
      <c r="H344" s="43"/>
      <c r="I344" s="44">
        <v>22.99</v>
      </c>
      <c r="J344" s="26">
        <v>5</v>
      </c>
      <c r="K344" s="45">
        <v>14</v>
      </c>
      <c r="L344" s="45">
        <v>7.75</v>
      </c>
      <c r="M344" s="88">
        <v>3.75</v>
      </c>
      <c r="N344" s="29">
        <v>0</v>
      </c>
      <c r="O344" s="46" t="s">
        <v>39</v>
      </c>
      <c r="P344" s="46" t="s">
        <v>39</v>
      </c>
      <c r="Q344" s="46" t="s">
        <v>39</v>
      </c>
      <c r="R344" s="89"/>
      <c r="S344" s="47">
        <v>10.6</v>
      </c>
      <c r="T344" s="32">
        <v>1</v>
      </c>
      <c r="U344" s="48">
        <v>14.5</v>
      </c>
      <c r="V344" s="90">
        <v>4.25</v>
      </c>
      <c r="W344" s="28">
        <v>4.25</v>
      </c>
      <c r="X344" s="28">
        <v>0.15156611689814814</v>
      </c>
      <c r="Y344" s="28">
        <v>0.23546006944444445</v>
      </c>
      <c r="Z344" s="91">
        <v>10.6</v>
      </c>
      <c r="AA344" s="23"/>
      <c r="AB344" s="19"/>
      <c r="AC344" s="19"/>
      <c r="AD344" s="19"/>
      <c r="AE344" s="92" t="s">
        <v>1584</v>
      </c>
      <c r="AF344" s="38" t="str">
        <f t="shared" si="29"/>
        <v>74003</v>
      </c>
      <c r="AG344" s="39">
        <v>45691</v>
      </c>
    </row>
    <row r="345" spans="1:33" x14ac:dyDescent="0.35">
      <c r="A345" s="19" t="s">
        <v>46</v>
      </c>
      <c r="B345" s="19" t="s">
        <v>339</v>
      </c>
      <c r="C345" s="92" t="s">
        <v>1585</v>
      </c>
      <c r="D345" s="21" t="s">
        <v>1586</v>
      </c>
      <c r="E345" s="92" t="s">
        <v>50</v>
      </c>
      <c r="F345" s="22" t="s">
        <v>1587</v>
      </c>
      <c r="G345" s="87">
        <v>884920740044</v>
      </c>
      <c r="H345" s="43"/>
      <c r="I345" s="44">
        <v>22.99</v>
      </c>
      <c r="J345" s="26">
        <v>6</v>
      </c>
      <c r="K345" s="45">
        <v>15.5</v>
      </c>
      <c r="L345" s="45">
        <v>7.75</v>
      </c>
      <c r="M345" s="88">
        <v>3.75</v>
      </c>
      <c r="N345" s="29">
        <v>0</v>
      </c>
      <c r="O345" s="46" t="s">
        <v>39</v>
      </c>
      <c r="P345" s="46" t="s">
        <v>39</v>
      </c>
      <c r="Q345" s="46" t="s">
        <v>39</v>
      </c>
      <c r="R345" s="89"/>
      <c r="S345" s="47">
        <v>10.85</v>
      </c>
      <c r="T345" s="32">
        <v>1</v>
      </c>
      <c r="U345" s="48">
        <v>15.5</v>
      </c>
      <c r="V345" s="90">
        <v>4.25</v>
      </c>
      <c r="W345" s="28">
        <v>4.25</v>
      </c>
      <c r="X345" s="28">
        <v>0.16201895254629631</v>
      </c>
      <c r="Y345" s="28">
        <v>0.26068793402777779</v>
      </c>
      <c r="Z345" s="91">
        <v>10.85</v>
      </c>
      <c r="AA345" s="23"/>
      <c r="AB345" s="19"/>
      <c r="AC345" s="19"/>
      <c r="AD345" s="19"/>
      <c r="AE345" s="92" t="s">
        <v>1588</v>
      </c>
      <c r="AF345" s="38" t="str">
        <f t="shared" si="29"/>
        <v>74004</v>
      </c>
      <c r="AG345" s="39">
        <v>45691</v>
      </c>
    </row>
    <row r="346" spans="1:33" x14ac:dyDescent="0.35">
      <c r="A346" s="19" t="s">
        <v>46</v>
      </c>
      <c r="B346" s="19" t="s">
        <v>339</v>
      </c>
      <c r="C346" s="92" t="s">
        <v>340</v>
      </c>
      <c r="D346" s="21" t="s">
        <v>341</v>
      </c>
      <c r="E346" s="92" t="s">
        <v>50</v>
      </c>
      <c r="F346" s="22" t="s">
        <v>342</v>
      </c>
      <c r="G346" s="87">
        <v>884920740051</v>
      </c>
      <c r="H346" s="43"/>
      <c r="I346" s="44">
        <v>26.65</v>
      </c>
      <c r="J346" s="26">
        <v>8</v>
      </c>
      <c r="K346" s="45">
        <v>10</v>
      </c>
      <c r="L346" s="45">
        <v>8.5</v>
      </c>
      <c r="M346" s="88">
        <v>5.25</v>
      </c>
      <c r="N346" s="29">
        <v>0</v>
      </c>
      <c r="O346" s="46" t="s">
        <v>39</v>
      </c>
      <c r="P346" s="46" t="s">
        <v>39</v>
      </c>
      <c r="Q346" s="46" t="s">
        <v>39</v>
      </c>
      <c r="R346" s="89"/>
      <c r="S346" s="47">
        <v>12.2</v>
      </c>
      <c r="T346" s="32">
        <v>1</v>
      </c>
      <c r="U346" s="48">
        <v>10.5</v>
      </c>
      <c r="V346" s="90">
        <v>6</v>
      </c>
      <c r="W346" s="28">
        <v>6</v>
      </c>
      <c r="X346" s="28">
        <v>0.21875</v>
      </c>
      <c r="Y346" s="28">
        <v>0.25824652777777779</v>
      </c>
      <c r="Z346" s="91">
        <v>12.2</v>
      </c>
      <c r="AA346" s="23"/>
      <c r="AB346" s="19"/>
      <c r="AC346" s="19"/>
      <c r="AD346" s="19"/>
      <c r="AE346" s="92" t="s">
        <v>343</v>
      </c>
      <c r="AF346" s="38" t="str">
        <f t="shared" si="29"/>
        <v>74005</v>
      </c>
      <c r="AG346" s="39">
        <v>45691</v>
      </c>
    </row>
    <row r="347" spans="1:33" x14ac:dyDescent="0.35">
      <c r="A347" s="19" t="s">
        <v>46</v>
      </c>
      <c r="B347" s="19" t="s">
        <v>339</v>
      </c>
      <c r="C347" s="92" t="s">
        <v>1573</v>
      </c>
      <c r="D347" s="21" t="s">
        <v>1574</v>
      </c>
      <c r="E347" s="92" t="s">
        <v>50</v>
      </c>
      <c r="F347" s="22" t="s">
        <v>1575</v>
      </c>
      <c r="G347" s="87">
        <v>884920740068</v>
      </c>
      <c r="H347" s="43"/>
      <c r="I347" s="44">
        <v>18.989999999999998</v>
      </c>
      <c r="J347" s="26">
        <v>2</v>
      </c>
      <c r="K347" s="45">
        <v>10</v>
      </c>
      <c r="L347" s="45">
        <v>8.5</v>
      </c>
      <c r="M347" s="88">
        <v>3</v>
      </c>
      <c r="N347" s="29">
        <v>0</v>
      </c>
      <c r="O347" s="46" t="s">
        <v>39</v>
      </c>
      <c r="P347" s="46" t="s">
        <v>39</v>
      </c>
      <c r="Q347" s="46" t="s">
        <v>39</v>
      </c>
      <c r="R347" s="89"/>
      <c r="S347" s="47">
        <v>10.35</v>
      </c>
      <c r="T347" s="32">
        <v>1</v>
      </c>
      <c r="U347" s="48">
        <v>10.5</v>
      </c>
      <c r="V347" s="90">
        <v>3.75</v>
      </c>
      <c r="W347" s="28">
        <v>3.75</v>
      </c>
      <c r="X347" s="28">
        <v>8.544921875E-2</v>
      </c>
      <c r="Y347" s="28">
        <v>0.14756944444444445</v>
      </c>
      <c r="Z347" s="91">
        <v>10.35</v>
      </c>
      <c r="AA347" s="23"/>
      <c r="AB347" s="19"/>
      <c r="AC347" s="19"/>
      <c r="AD347" s="19"/>
      <c r="AE347" s="92" t="s">
        <v>1576</v>
      </c>
      <c r="AF347" s="38" t="str">
        <f t="shared" si="29"/>
        <v>74006</v>
      </c>
      <c r="AG347" s="39">
        <v>45691</v>
      </c>
    </row>
    <row r="348" spans="1:33" x14ac:dyDescent="0.35">
      <c r="A348" s="19" t="s">
        <v>46</v>
      </c>
      <c r="B348" s="19" t="s">
        <v>339</v>
      </c>
      <c r="C348" s="92" t="s">
        <v>1589</v>
      </c>
      <c r="D348" s="21" t="s">
        <v>1590</v>
      </c>
      <c r="E348" s="92" t="s">
        <v>50</v>
      </c>
      <c r="F348" s="22" t="s">
        <v>1591</v>
      </c>
      <c r="G348" s="87">
        <v>884920740075</v>
      </c>
      <c r="H348" s="43"/>
      <c r="I348" s="44">
        <v>27.03</v>
      </c>
      <c r="J348" s="26">
        <v>9</v>
      </c>
      <c r="K348" s="45">
        <v>14.6</v>
      </c>
      <c r="L348" s="45">
        <v>13.4</v>
      </c>
      <c r="M348" s="88">
        <v>2.5</v>
      </c>
      <c r="N348" s="29">
        <v>0</v>
      </c>
      <c r="O348" s="46" t="s">
        <v>39</v>
      </c>
      <c r="P348" s="46" t="s">
        <v>39</v>
      </c>
      <c r="Q348" s="46" t="s">
        <v>39</v>
      </c>
      <c r="R348" s="89"/>
      <c r="S348" s="31">
        <v>7.63</v>
      </c>
      <c r="T348" s="32">
        <v>1</v>
      </c>
      <c r="U348" s="48">
        <v>15.5</v>
      </c>
      <c r="V348" s="90">
        <v>3.2</v>
      </c>
      <c r="W348" s="28">
        <v>3.2</v>
      </c>
      <c r="X348" s="33">
        <v>9.1851851851851865E-2</v>
      </c>
      <c r="Y348" s="33">
        <v>0.28304398148148147</v>
      </c>
      <c r="Z348" s="91">
        <v>7.63</v>
      </c>
      <c r="AA348" s="23"/>
      <c r="AB348" s="19"/>
      <c r="AC348" s="19"/>
      <c r="AD348" s="19"/>
      <c r="AE348" s="92" t="s">
        <v>1592</v>
      </c>
      <c r="AF348" s="38" t="str">
        <f t="shared" si="29"/>
        <v>74007</v>
      </c>
      <c r="AG348" s="39">
        <v>45691</v>
      </c>
    </row>
    <row r="349" spans="1:33" x14ac:dyDescent="0.35">
      <c r="A349" s="19" t="s">
        <v>46</v>
      </c>
      <c r="B349" s="19" t="s">
        <v>339</v>
      </c>
      <c r="C349" s="92" t="s">
        <v>1605</v>
      </c>
      <c r="D349" s="21" t="s">
        <v>1606</v>
      </c>
      <c r="E349" s="92" t="s">
        <v>50</v>
      </c>
      <c r="F349" s="22" t="s">
        <v>1607</v>
      </c>
      <c r="G349" s="87">
        <v>884920740082</v>
      </c>
      <c r="H349" s="43"/>
      <c r="I349" s="44">
        <v>35.5</v>
      </c>
      <c r="J349" s="26">
        <v>10</v>
      </c>
      <c r="K349" s="45">
        <v>13.6</v>
      </c>
      <c r="L349" s="45">
        <v>11.69</v>
      </c>
      <c r="M349" s="88">
        <v>3.14</v>
      </c>
      <c r="N349" s="29">
        <v>0</v>
      </c>
      <c r="O349" s="46" t="s">
        <v>39</v>
      </c>
      <c r="P349" s="46" t="s">
        <v>39</v>
      </c>
      <c r="Q349" s="46" t="s">
        <v>39</v>
      </c>
      <c r="R349" s="89"/>
      <c r="S349" s="47">
        <v>6.82</v>
      </c>
      <c r="T349" s="32">
        <v>1</v>
      </c>
      <c r="U349" s="48">
        <v>14.1</v>
      </c>
      <c r="V349" s="90">
        <v>3.64</v>
      </c>
      <c r="W349" s="28">
        <v>3.64</v>
      </c>
      <c r="X349" s="28">
        <v>0.10811305555555555</v>
      </c>
      <c r="Y349" s="28">
        <v>0.28889453703703699</v>
      </c>
      <c r="Z349" s="91">
        <v>6.82</v>
      </c>
      <c r="AA349" s="23"/>
      <c r="AB349" s="19"/>
      <c r="AC349" s="19"/>
      <c r="AD349" s="19"/>
      <c r="AE349" s="92" t="s">
        <v>1608</v>
      </c>
      <c r="AF349" s="38" t="str">
        <f t="shared" si="29"/>
        <v>74008</v>
      </c>
      <c r="AG349" s="39">
        <v>45691</v>
      </c>
    </row>
    <row r="350" spans="1:33" x14ac:dyDescent="0.35">
      <c r="A350" s="19" t="s">
        <v>46</v>
      </c>
      <c r="B350" s="19" t="s">
        <v>339</v>
      </c>
      <c r="C350" s="92" t="s">
        <v>1597</v>
      </c>
      <c r="D350" s="21" t="s">
        <v>1598</v>
      </c>
      <c r="E350" s="92" t="s">
        <v>50</v>
      </c>
      <c r="F350" s="22" t="s">
        <v>1599</v>
      </c>
      <c r="G350" s="87">
        <v>884920740099</v>
      </c>
      <c r="H350" s="43"/>
      <c r="I350" s="44">
        <v>43.19</v>
      </c>
      <c r="J350" s="26">
        <v>12</v>
      </c>
      <c r="K350" s="45">
        <v>23.25</v>
      </c>
      <c r="L350" s="45">
        <v>11.69</v>
      </c>
      <c r="M350" s="88">
        <v>2.88</v>
      </c>
      <c r="N350" s="29">
        <v>0</v>
      </c>
      <c r="O350" s="46" t="s">
        <v>39</v>
      </c>
      <c r="P350" s="46" t="s">
        <v>39</v>
      </c>
      <c r="Q350" s="46" t="s">
        <v>39</v>
      </c>
      <c r="R350" s="89"/>
      <c r="S350" s="47">
        <v>10.8</v>
      </c>
      <c r="T350" s="32">
        <v>1</v>
      </c>
      <c r="U350" s="48">
        <v>23.75</v>
      </c>
      <c r="V350" s="90">
        <v>3.62</v>
      </c>
      <c r="W350" s="28">
        <v>3.62</v>
      </c>
      <c r="X350" s="28">
        <v>0.18010966435185186</v>
      </c>
      <c r="Y350" s="28">
        <v>0.45298749999999993</v>
      </c>
      <c r="Z350" s="91">
        <v>10.8</v>
      </c>
      <c r="AA350" s="23"/>
      <c r="AB350" s="19"/>
      <c r="AC350" s="19"/>
      <c r="AD350" s="19"/>
      <c r="AE350" s="92" t="s">
        <v>1600</v>
      </c>
      <c r="AF350" s="38" t="str">
        <f t="shared" si="29"/>
        <v>74009</v>
      </c>
      <c r="AG350" s="39">
        <v>45691</v>
      </c>
    </row>
    <row r="351" spans="1:33" x14ac:dyDescent="0.35">
      <c r="A351" s="19" t="s">
        <v>46</v>
      </c>
      <c r="B351" s="19" t="s">
        <v>339</v>
      </c>
      <c r="C351" s="92" t="s">
        <v>1577</v>
      </c>
      <c r="D351" s="21" t="s">
        <v>1578</v>
      </c>
      <c r="E351" s="92" t="s">
        <v>50</v>
      </c>
      <c r="F351" s="22" t="s">
        <v>1579</v>
      </c>
      <c r="G351" s="87">
        <v>884920740129</v>
      </c>
      <c r="H351" s="43"/>
      <c r="I351" s="44">
        <v>11.99</v>
      </c>
      <c r="J351" s="26">
        <v>3</v>
      </c>
      <c r="K351" s="45">
        <v>14</v>
      </c>
      <c r="L351" s="45">
        <v>7.75</v>
      </c>
      <c r="M351" s="88">
        <v>2.25</v>
      </c>
      <c r="N351" s="29">
        <v>0</v>
      </c>
      <c r="O351" s="46" t="s">
        <v>39</v>
      </c>
      <c r="P351" s="46" t="s">
        <v>39</v>
      </c>
      <c r="Q351" s="46" t="s">
        <v>39</v>
      </c>
      <c r="R351" s="89"/>
      <c r="S351" s="47">
        <v>5.72</v>
      </c>
      <c r="T351" s="32">
        <v>1</v>
      </c>
      <c r="U351" s="48">
        <v>14.5</v>
      </c>
      <c r="V351" s="90">
        <v>3</v>
      </c>
      <c r="W351" s="28">
        <v>3</v>
      </c>
      <c r="X351" s="28">
        <v>7.5520833333333329E-2</v>
      </c>
      <c r="Y351" s="28">
        <v>0.14127604166666666</v>
      </c>
      <c r="Z351" s="91">
        <v>5.72</v>
      </c>
      <c r="AA351" s="23"/>
      <c r="AB351" s="19"/>
      <c r="AC351" s="19"/>
      <c r="AD351" s="19"/>
      <c r="AE351" s="92" t="s">
        <v>1580</v>
      </c>
      <c r="AF351" s="38" t="str">
        <f t="shared" si="29"/>
        <v>74012</v>
      </c>
      <c r="AG351" s="39">
        <v>45691</v>
      </c>
    </row>
    <row r="352" spans="1:33" x14ac:dyDescent="0.35">
      <c r="A352" s="19" t="s">
        <v>46</v>
      </c>
      <c r="B352" s="19" t="s">
        <v>339</v>
      </c>
      <c r="C352" s="92" t="s">
        <v>784</v>
      </c>
      <c r="D352" s="21" t="s">
        <v>785</v>
      </c>
      <c r="E352" s="92" t="s">
        <v>50</v>
      </c>
      <c r="F352" s="22" t="s">
        <v>786</v>
      </c>
      <c r="G352" s="87">
        <v>884920740136</v>
      </c>
      <c r="H352" s="43"/>
      <c r="I352" s="44">
        <v>30.5</v>
      </c>
      <c r="J352" s="26">
        <v>11</v>
      </c>
      <c r="K352" s="45">
        <v>13.75</v>
      </c>
      <c r="L352" s="45">
        <v>10.5</v>
      </c>
      <c r="M352" s="88">
        <v>4</v>
      </c>
      <c r="N352" s="29">
        <v>0</v>
      </c>
      <c r="O352" s="46" t="s">
        <v>39</v>
      </c>
      <c r="P352" s="46" t="s">
        <v>39</v>
      </c>
      <c r="Q352" s="46" t="s">
        <v>39</v>
      </c>
      <c r="R352" s="89"/>
      <c r="S352" s="47">
        <v>10.119999999999999</v>
      </c>
      <c r="T352" s="32">
        <v>1</v>
      </c>
      <c r="U352" s="48">
        <v>12.5</v>
      </c>
      <c r="V352" s="90">
        <v>3.63</v>
      </c>
      <c r="W352" s="28">
        <v>3.63</v>
      </c>
      <c r="X352" s="28">
        <v>9.5319010416666669E-2</v>
      </c>
      <c r="Y352" s="28">
        <v>0.3342013888888889</v>
      </c>
      <c r="Z352" s="91">
        <v>10.119999999999999</v>
      </c>
      <c r="AA352" s="23"/>
      <c r="AB352" s="19"/>
      <c r="AC352" s="19"/>
      <c r="AD352" s="19"/>
      <c r="AE352" s="92" t="s">
        <v>787</v>
      </c>
      <c r="AF352" s="38" t="str">
        <f t="shared" si="29"/>
        <v>74013</v>
      </c>
      <c r="AG352" s="39">
        <v>45691</v>
      </c>
    </row>
    <row r="353" spans="1:33" x14ac:dyDescent="0.35">
      <c r="A353" s="19" t="s">
        <v>46</v>
      </c>
      <c r="B353" s="19" t="s">
        <v>339</v>
      </c>
      <c r="C353" s="92" t="s">
        <v>608</v>
      </c>
      <c r="D353" s="21" t="s">
        <v>609</v>
      </c>
      <c r="E353" s="92" t="s">
        <v>50</v>
      </c>
      <c r="F353" s="22" t="s">
        <v>610</v>
      </c>
      <c r="G353" s="109"/>
      <c r="H353" s="43"/>
      <c r="I353" s="44">
        <v>26.85</v>
      </c>
      <c r="J353" s="26">
        <v>7</v>
      </c>
      <c r="K353" s="45">
        <v>0</v>
      </c>
      <c r="L353" s="45">
        <v>0</v>
      </c>
      <c r="M353" s="88"/>
      <c r="N353" s="29">
        <v>0</v>
      </c>
      <c r="O353" s="46">
        <v>0</v>
      </c>
      <c r="P353" s="46">
        <v>0</v>
      </c>
      <c r="Q353" s="46">
        <v>0</v>
      </c>
      <c r="R353" s="89"/>
      <c r="S353" s="47">
        <v>0</v>
      </c>
      <c r="T353" s="76"/>
      <c r="U353" s="48">
        <v>0</v>
      </c>
      <c r="V353" s="90"/>
      <c r="W353" s="28">
        <v>0</v>
      </c>
      <c r="X353" s="28">
        <v>0</v>
      </c>
      <c r="Y353" s="28">
        <v>0</v>
      </c>
      <c r="Z353" s="110"/>
      <c r="AA353" s="23"/>
      <c r="AB353" s="19"/>
      <c r="AC353" s="19"/>
      <c r="AD353" s="19"/>
      <c r="AE353" s="37" t="s">
        <v>611</v>
      </c>
      <c r="AF353" s="38" t="str">
        <f t="shared" si="29"/>
        <v>74016</v>
      </c>
      <c r="AG353" s="39">
        <v>45691</v>
      </c>
    </row>
    <row r="354" spans="1:33" x14ac:dyDescent="0.35">
      <c r="A354" s="19" t="s">
        <v>46</v>
      </c>
      <c r="B354" s="19" t="s">
        <v>47</v>
      </c>
      <c r="C354" s="92" t="s">
        <v>1887</v>
      </c>
      <c r="D354" s="21" t="s">
        <v>1888</v>
      </c>
      <c r="E354" s="92" t="s">
        <v>50</v>
      </c>
      <c r="F354" s="22" t="s">
        <v>1889</v>
      </c>
      <c r="G354" s="96">
        <v>884920760011</v>
      </c>
      <c r="H354" s="43"/>
      <c r="I354" s="44">
        <v>7.79</v>
      </c>
      <c r="J354" s="26">
        <v>8</v>
      </c>
      <c r="K354" s="45">
        <v>5.75</v>
      </c>
      <c r="L354" s="45">
        <v>5.75</v>
      </c>
      <c r="M354" s="89">
        <v>10.83</v>
      </c>
      <c r="N354" s="29">
        <v>0</v>
      </c>
      <c r="O354" s="46" t="s">
        <v>39</v>
      </c>
      <c r="P354" s="46" t="s">
        <v>39</v>
      </c>
      <c r="Q354" s="46" t="s">
        <v>39</v>
      </c>
      <c r="R354" s="89"/>
      <c r="S354" s="47">
        <v>8.5</v>
      </c>
      <c r="T354" s="32">
        <v>2</v>
      </c>
      <c r="U354" s="48">
        <v>12.5</v>
      </c>
      <c r="V354" s="98">
        <v>11.75</v>
      </c>
      <c r="W354" s="28">
        <v>11.75</v>
      </c>
      <c r="X354" s="28">
        <v>0.99871600115740744</v>
      </c>
      <c r="Y354" s="28">
        <v>0.2072146267361111</v>
      </c>
      <c r="Z354" s="97">
        <v>17</v>
      </c>
      <c r="AA354" s="23"/>
      <c r="AB354" s="19"/>
      <c r="AC354" s="19"/>
      <c r="AD354" s="19"/>
      <c r="AE354" s="92" t="s">
        <v>1890</v>
      </c>
      <c r="AF354" s="38" t="str">
        <f t="shared" si="29"/>
        <v>76001</v>
      </c>
      <c r="AG354" s="39">
        <v>45691</v>
      </c>
    </row>
    <row r="355" spans="1:33" x14ac:dyDescent="0.35">
      <c r="A355" s="19" t="s">
        <v>46</v>
      </c>
      <c r="B355" s="19" t="s">
        <v>47</v>
      </c>
      <c r="C355" s="92" t="s">
        <v>1891</v>
      </c>
      <c r="D355" s="21" t="s">
        <v>1892</v>
      </c>
      <c r="E355" s="92" t="s">
        <v>50</v>
      </c>
      <c r="F355" s="22" t="s">
        <v>1893</v>
      </c>
      <c r="G355" s="96">
        <v>884920760028</v>
      </c>
      <c r="H355" s="43"/>
      <c r="I355" s="44">
        <v>7.79</v>
      </c>
      <c r="J355" s="26">
        <v>13</v>
      </c>
      <c r="K355" s="45">
        <v>5.75</v>
      </c>
      <c r="L355" s="45">
        <v>5.75</v>
      </c>
      <c r="M355" s="89">
        <v>10.83</v>
      </c>
      <c r="N355" s="29">
        <v>0</v>
      </c>
      <c r="O355" s="46" t="s">
        <v>39</v>
      </c>
      <c r="P355" s="46" t="s">
        <v>39</v>
      </c>
      <c r="Q355" s="46" t="s">
        <v>39</v>
      </c>
      <c r="R355" s="89"/>
      <c r="S355" s="47">
        <v>8.5</v>
      </c>
      <c r="T355" s="32">
        <v>2</v>
      </c>
      <c r="U355" s="48">
        <v>12.5</v>
      </c>
      <c r="V355" s="98">
        <v>11.75</v>
      </c>
      <c r="W355" s="28">
        <v>11.75</v>
      </c>
      <c r="X355" s="28">
        <v>0.99871600115740744</v>
      </c>
      <c r="Y355" s="28">
        <v>0.2072146267361111</v>
      </c>
      <c r="Z355" s="97">
        <v>17</v>
      </c>
      <c r="AA355" s="23"/>
      <c r="AB355" s="19"/>
      <c r="AC355" s="19"/>
      <c r="AD355" s="19"/>
      <c r="AE355" s="92" t="s">
        <v>1894</v>
      </c>
      <c r="AF355" s="38" t="str">
        <f t="shared" si="29"/>
        <v>76002</v>
      </c>
      <c r="AG355" s="39">
        <v>45691</v>
      </c>
    </row>
    <row r="356" spans="1:33" x14ac:dyDescent="0.35">
      <c r="A356" s="19" t="s">
        <v>46</v>
      </c>
      <c r="B356" s="19" t="s">
        <v>47</v>
      </c>
      <c r="C356" s="92" t="s">
        <v>1879</v>
      </c>
      <c r="D356" s="21" t="s">
        <v>1880</v>
      </c>
      <c r="E356" s="92" t="s">
        <v>50</v>
      </c>
      <c r="F356" s="22" t="s">
        <v>1881</v>
      </c>
      <c r="G356" s="96">
        <v>884920760035</v>
      </c>
      <c r="H356" s="43"/>
      <c r="I356" s="44">
        <v>7.79</v>
      </c>
      <c r="J356" s="26">
        <v>8</v>
      </c>
      <c r="K356" s="45">
        <v>5.75</v>
      </c>
      <c r="L356" s="45">
        <v>5.75</v>
      </c>
      <c r="M356" s="89">
        <v>10.83</v>
      </c>
      <c r="N356" s="29">
        <v>0</v>
      </c>
      <c r="O356" s="46" t="s">
        <v>39</v>
      </c>
      <c r="P356" s="46" t="s">
        <v>39</v>
      </c>
      <c r="Q356" s="46" t="s">
        <v>39</v>
      </c>
      <c r="R356" s="89"/>
      <c r="S356" s="47">
        <v>8.5</v>
      </c>
      <c r="T356" s="32">
        <v>2</v>
      </c>
      <c r="U356" s="48">
        <v>12.5</v>
      </c>
      <c r="V356" s="98">
        <v>11.75</v>
      </c>
      <c r="W356" s="28">
        <v>11.75</v>
      </c>
      <c r="X356" s="28">
        <v>0.99871600115740744</v>
      </c>
      <c r="Y356" s="28">
        <v>0.2072146267361111</v>
      </c>
      <c r="Z356" s="97">
        <v>17</v>
      </c>
      <c r="AA356" s="23"/>
      <c r="AB356" s="19"/>
      <c r="AC356" s="19"/>
      <c r="AD356" s="19"/>
      <c r="AE356" s="92" t="s">
        <v>1882</v>
      </c>
      <c r="AF356" s="38" t="str">
        <f t="shared" si="29"/>
        <v>76003</v>
      </c>
      <c r="AG356" s="39">
        <v>45691</v>
      </c>
    </row>
    <row r="357" spans="1:33" x14ac:dyDescent="0.35">
      <c r="A357" s="19" t="s">
        <v>46</v>
      </c>
      <c r="B357" s="19" t="s">
        <v>47</v>
      </c>
      <c r="C357" s="92" t="s">
        <v>1883</v>
      </c>
      <c r="D357" s="21" t="s">
        <v>1884</v>
      </c>
      <c r="E357" s="92" t="s">
        <v>50</v>
      </c>
      <c r="F357" s="22" t="s">
        <v>1885</v>
      </c>
      <c r="G357" s="96">
        <v>884920760042</v>
      </c>
      <c r="H357" s="43"/>
      <c r="I357" s="44">
        <v>7.79</v>
      </c>
      <c r="J357" s="26">
        <v>11</v>
      </c>
      <c r="K357" s="45">
        <v>5.75</v>
      </c>
      <c r="L357" s="45">
        <v>5.75</v>
      </c>
      <c r="M357" s="89">
        <v>10.83</v>
      </c>
      <c r="N357" s="29">
        <v>0</v>
      </c>
      <c r="O357" s="46" t="s">
        <v>39</v>
      </c>
      <c r="P357" s="46" t="s">
        <v>39</v>
      </c>
      <c r="Q357" s="46" t="s">
        <v>39</v>
      </c>
      <c r="R357" s="89"/>
      <c r="S357" s="47">
        <v>8.5</v>
      </c>
      <c r="T357" s="32">
        <v>2</v>
      </c>
      <c r="U357" s="48">
        <v>12.5</v>
      </c>
      <c r="V357" s="98">
        <v>11.75</v>
      </c>
      <c r="W357" s="28">
        <v>11.75</v>
      </c>
      <c r="X357" s="28">
        <v>0.99871600115740744</v>
      </c>
      <c r="Y357" s="28">
        <v>0.2072146267361111</v>
      </c>
      <c r="Z357" s="97">
        <v>17</v>
      </c>
      <c r="AA357" s="23"/>
      <c r="AB357" s="19"/>
      <c r="AC357" s="19"/>
      <c r="AD357" s="19"/>
      <c r="AE357" s="92" t="s">
        <v>1886</v>
      </c>
      <c r="AF357" s="38" t="str">
        <f t="shared" si="29"/>
        <v>76004</v>
      </c>
      <c r="AG357" s="39">
        <v>45691</v>
      </c>
    </row>
    <row r="358" spans="1:33" x14ac:dyDescent="0.35">
      <c r="A358" s="19" t="s">
        <v>46</v>
      </c>
      <c r="B358" s="19" t="s">
        <v>47</v>
      </c>
      <c r="C358" s="92" t="s">
        <v>408</v>
      </c>
      <c r="D358" s="21" t="s">
        <v>409</v>
      </c>
      <c r="E358" s="92" t="s">
        <v>50</v>
      </c>
      <c r="F358" s="22" t="s">
        <v>410</v>
      </c>
      <c r="G358" s="96">
        <v>884920760059</v>
      </c>
      <c r="H358" s="43"/>
      <c r="I358" s="44">
        <v>7.79</v>
      </c>
      <c r="J358" s="26">
        <v>9</v>
      </c>
      <c r="K358" s="45">
        <v>5.75</v>
      </c>
      <c r="L358" s="45">
        <v>5.75</v>
      </c>
      <c r="M358" s="89">
        <v>10.83</v>
      </c>
      <c r="N358" s="29">
        <v>0</v>
      </c>
      <c r="O358" s="46" t="s">
        <v>39</v>
      </c>
      <c r="P358" s="46" t="s">
        <v>39</v>
      </c>
      <c r="Q358" s="46" t="s">
        <v>39</v>
      </c>
      <c r="R358" s="89"/>
      <c r="S358" s="47">
        <v>8.5</v>
      </c>
      <c r="T358" s="32">
        <v>2</v>
      </c>
      <c r="U358" s="48">
        <v>12.5</v>
      </c>
      <c r="V358" s="98">
        <v>11.75</v>
      </c>
      <c r="W358" s="28">
        <v>11.75</v>
      </c>
      <c r="X358" s="28">
        <v>0.99871600115740744</v>
      </c>
      <c r="Y358" s="28">
        <v>0.2072146267361111</v>
      </c>
      <c r="Z358" s="97">
        <v>17</v>
      </c>
      <c r="AA358" s="23"/>
      <c r="AB358" s="19"/>
      <c r="AC358" s="19"/>
      <c r="AD358" s="19"/>
      <c r="AE358" s="92" t="s">
        <v>411</v>
      </c>
      <c r="AF358" s="38" t="str">
        <f t="shared" si="29"/>
        <v>76005</v>
      </c>
      <c r="AG358" s="39">
        <v>45691</v>
      </c>
    </row>
    <row r="359" spans="1:33" x14ac:dyDescent="0.35">
      <c r="A359" s="19" t="s">
        <v>46</v>
      </c>
      <c r="B359" s="19" t="s">
        <v>391</v>
      </c>
      <c r="C359" s="92" t="s">
        <v>396</v>
      </c>
      <c r="D359" s="21" t="s">
        <v>397</v>
      </c>
      <c r="E359" s="92" t="s">
        <v>50</v>
      </c>
      <c r="F359" s="22" t="s">
        <v>398</v>
      </c>
      <c r="G359" s="96">
        <v>884920760066</v>
      </c>
      <c r="H359" s="43"/>
      <c r="I359" s="44">
        <v>3.19</v>
      </c>
      <c r="J359" s="26">
        <v>4</v>
      </c>
      <c r="K359" s="45">
        <v>3.5</v>
      </c>
      <c r="L359" s="45">
        <v>3.5</v>
      </c>
      <c r="M359" s="28">
        <v>9</v>
      </c>
      <c r="N359" s="29">
        <v>0</v>
      </c>
      <c r="O359" s="46" t="s">
        <v>39</v>
      </c>
      <c r="P359" s="46" t="s">
        <v>39</v>
      </c>
      <c r="Q359" s="46" t="s">
        <v>39</v>
      </c>
      <c r="R359" s="28"/>
      <c r="S359" s="47">
        <v>2.3333333333333335</v>
      </c>
      <c r="T359" s="32" t="s">
        <v>53</v>
      </c>
      <c r="U359" s="48">
        <v>10.25</v>
      </c>
      <c r="V359" s="32">
        <v>9.5</v>
      </c>
      <c r="W359" s="28">
        <v>9.5</v>
      </c>
      <c r="X359" s="28">
        <v>0.53533709490740744</v>
      </c>
      <c r="Y359" s="28">
        <v>6.3802083333333329E-2</v>
      </c>
      <c r="Z359" s="97">
        <v>14</v>
      </c>
      <c r="AA359" s="23"/>
      <c r="AB359" s="19"/>
      <c r="AC359" s="19"/>
      <c r="AD359" s="19"/>
      <c r="AE359" s="92" t="s">
        <v>399</v>
      </c>
      <c r="AF359" s="38" t="str">
        <f t="shared" si="29"/>
        <v>76006</v>
      </c>
      <c r="AG359" s="39">
        <v>45691</v>
      </c>
    </row>
    <row r="360" spans="1:33" x14ac:dyDescent="0.35">
      <c r="A360" s="19" t="s">
        <v>46</v>
      </c>
      <c r="B360" s="19" t="s">
        <v>391</v>
      </c>
      <c r="C360" s="92" t="s">
        <v>1853</v>
      </c>
      <c r="D360" s="21" t="s">
        <v>1854</v>
      </c>
      <c r="E360" s="92" t="s">
        <v>50</v>
      </c>
      <c r="F360" s="22" t="s">
        <v>1855</v>
      </c>
      <c r="G360" s="96">
        <v>884920760073</v>
      </c>
      <c r="H360" s="43"/>
      <c r="I360" s="44">
        <v>3.19</v>
      </c>
      <c r="J360" s="26"/>
      <c r="K360" s="45">
        <v>3.5</v>
      </c>
      <c r="L360" s="45">
        <v>3.5</v>
      </c>
      <c r="M360" s="28">
        <v>9</v>
      </c>
      <c r="N360" s="29">
        <v>0</v>
      </c>
      <c r="O360" s="46" t="s">
        <v>39</v>
      </c>
      <c r="P360" s="46" t="s">
        <v>39</v>
      </c>
      <c r="Q360" s="46" t="s">
        <v>39</v>
      </c>
      <c r="R360" s="28"/>
      <c r="S360" s="47">
        <v>2.3333333333333335</v>
      </c>
      <c r="T360" s="32" t="s">
        <v>53</v>
      </c>
      <c r="U360" s="48">
        <v>10.25</v>
      </c>
      <c r="V360" s="32">
        <v>9.5</v>
      </c>
      <c r="W360" s="28">
        <v>9.5</v>
      </c>
      <c r="X360" s="28">
        <v>0.53533709490740744</v>
      </c>
      <c r="Y360" s="28">
        <v>6.3802083333333329E-2</v>
      </c>
      <c r="Z360" s="97">
        <v>14</v>
      </c>
      <c r="AA360" s="23"/>
      <c r="AB360" s="19"/>
      <c r="AC360" s="19"/>
      <c r="AD360" s="19"/>
      <c r="AE360" s="92" t="s">
        <v>1856</v>
      </c>
      <c r="AF360" s="38" t="str">
        <f t="shared" si="29"/>
        <v>76007</v>
      </c>
      <c r="AG360" s="39">
        <v>45691</v>
      </c>
    </row>
    <row r="361" spans="1:33" x14ac:dyDescent="0.35">
      <c r="A361" s="19" t="s">
        <v>46</v>
      </c>
      <c r="B361" s="19" t="s">
        <v>391</v>
      </c>
      <c r="C361" s="92" t="s">
        <v>1845</v>
      </c>
      <c r="D361" s="21" t="s">
        <v>1846</v>
      </c>
      <c r="E361" s="92" t="s">
        <v>50</v>
      </c>
      <c r="F361" s="22" t="s">
        <v>1847</v>
      </c>
      <c r="G361" s="96">
        <v>884920760080</v>
      </c>
      <c r="H361" s="43"/>
      <c r="I361" s="44">
        <v>3.19</v>
      </c>
      <c r="J361" s="26">
        <v>2</v>
      </c>
      <c r="K361" s="45">
        <v>3.5</v>
      </c>
      <c r="L361" s="45">
        <v>3.5</v>
      </c>
      <c r="M361" s="28">
        <v>9</v>
      </c>
      <c r="N361" s="29">
        <v>0</v>
      </c>
      <c r="O361" s="46" t="s">
        <v>39</v>
      </c>
      <c r="P361" s="46" t="s">
        <v>39</v>
      </c>
      <c r="Q361" s="46" t="s">
        <v>39</v>
      </c>
      <c r="R361" s="28"/>
      <c r="S361" s="47">
        <v>2.3333333333333335</v>
      </c>
      <c r="T361" s="32" t="s">
        <v>53</v>
      </c>
      <c r="U361" s="48">
        <v>10.25</v>
      </c>
      <c r="V361" s="32">
        <v>9.5</v>
      </c>
      <c r="W361" s="28">
        <v>9.5</v>
      </c>
      <c r="X361" s="28">
        <v>0.53533709490740744</v>
      </c>
      <c r="Y361" s="28">
        <v>6.3802083333333329E-2</v>
      </c>
      <c r="Z361" s="97">
        <v>14</v>
      </c>
      <c r="AA361" s="23"/>
      <c r="AB361" s="19"/>
      <c r="AC361" s="19"/>
      <c r="AD361" s="19"/>
      <c r="AE361" s="92" t="s">
        <v>1848</v>
      </c>
      <c r="AF361" s="38" t="str">
        <f t="shared" si="29"/>
        <v>76008</v>
      </c>
      <c r="AG361" s="39">
        <v>45691</v>
      </c>
    </row>
    <row r="362" spans="1:33" x14ac:dyDescent="0.35">
      <c r="A362" s="19" t="s">
        <v>46</v>
      </c>
      <c r="B362" s="19" t="s">
        <v>391</v>
      </c>
      <c r="C362" s="92" t="s">
        <v>392</v>
      </c>
      <c r="D362" s="21" t="s">
        <v>393</v>
      </c>
      <c r="E362" s="92" t="s">
        <v>50</v>
      </c>
      <c r="F362" s="22" t="s">
        <v>394</v>
      </c>
      <c r="G362" s="96">
        <v>884920760097</v>
      </c>
      <c r="H362" s="43"/>
      <c r="I362" s="44">
        <v>3.19</v>
      </c>
      <c r="J362" s="26">
        <v>1</v>
      </c>
      <c r="K362" s="45">
        <v>3.5</v>
      </c>
      <c r="L362" s="45">
        <v>3.5</v>
      </c>
      <c r="M362" s="28">
        <v>9</v>
      </c>
      <c r="N362" s="29">
        <v>0</v>
      </c>
      <c r="O362" s="46" t="s">
        <v>39</v>
      </c>
      <c r="P362" s="46" t="s">
        <v>39</v>
      </c>
      <c r="Q362" s="46" t="s">
        <v>39</v>
      </c>
      <c r="R362" s="28"/>
      <c r="S362" s="47">
        <v>2.3333333333333335</v>
      </c>
      <c r="T362" s="32" t="s">
        <v>53</v>
      </c>
      <c r="U362" s="48">
        <v>10.25</v>
      </c>
      <c r="V362" s="32">
        <v>9.5</v>
      </c>
      <c r="W362" s="28">
        <v>9.5</v>
      </c>
      <c r="X362" s="28">
        <v>0.53533709490740744</v>
      </c>
      <c r="Y362" s="28">
        <v>6.3802083333333329E-2</v>
      </c>
      <c r="Z362" s="97">
        <v>14</v>
      </c>
      <c r="AA362" s="23"/>
      <c r="AB362" s="19"/>
      <c r="AC362" s="19"/>
      <c r="AD362" s="19"/>
      <c r="AE362" s="92" t="s">
        <v>395</v>
      </c>
      <c r="AF362" s="38" t="str">
        <f t="shared" si="29"/>
        <v>76009</v>
      </c>
      <c r="AG362" s="39">
        <v>45691</v>
      </c>
    </row>
    <row r="363" spans="1:33" x14ac:dyDescent="0.35">
      <c r="A363" s="19" t="s">
        <v>46</v>
      </c>
      <c r="B363" s="19" t="s">
        <v>391</v>
      </c>
      <c r="C363" s="92" t="s">
        <v>1857</v>
      </c>
      <c r="D363" s="21" t="s">
        <v>1858</v>
      </c>
      <c r="E363" s="92" t="s">
        <v>50</v>
      </c>
      <c r="F363" s="22" t="s">
        <v>1859</v>
      </c>
      <c r="G363" s="96">
        <v>884920760110</v>
      </c>
      <c r="H363" s="43"/>
      <c r="I363" s="44">
        <v>3.19</v>
      </c>
      <c r="J363" s="26">
        <v>6</v>
      </c>
      <c r="K363" s="45">
        <v>3.5</v>
      </c>
      <c r="L363" s="45">
        <v>3.5</v>
      </c>
      <c r="M363" s="28">
        <v>9</v>
      </c>
      <c r="N363" s="29">
        <v>0</v>
      </c>
      <c r="O363" s="46" t="s">
        <v>39</v>
      </c>
      <c r="P363" s="46" t="s">
        <v>39</v>
      </c>
      <c r="Q363" s="46" t="s">
        <v>39</v>
      </c>
      <c r="R363" s="28"/>
      <c r="S363" s="47">
        <v>2.3333333333333335</v>
      </c>
      <c r="T363" s="32" t="s">
        <v>53</v>
      </c>
      <c r="U363" s="48">
        <v>10.25</v>
      </c>
      <c r="V363" s="32">
        <v>9.5</v>
      </c>
      <c r="W363" s="28">
        <v>9.5</v>
      </c>
      <c r="X363" s="28">
        <v>0.53533709490740744</v>
      </c>
      <c r="Y363" s="28">
        <v>6.3802083333333329E-2</v>
      </c>
      <c r="Z363" s="97">
        <v>14</v>
      </c>
      <c r="AA363" s="23"/>
      <c r="AB363" s="19"/>
      <c r="AC363" s="19"/>
      <c r="AD363" s="19"/>
      <c r="AE363" s="92" t="s">
        <v>1860</v>
      </c>
      <c r="AF363" s="38" t="str">
        <f t="shared" si="29"/>
        <v>76011</v>
      </c>
      <c r="AG363" s="39">
        <v>45691</v>
      </c>
    </row>
    <row r="364" spans="1:33" x14ac:dyDescent="0.35">
      <c r="A364" s="19" t="s">
        <v>46</v>
      </c>
      <c r="B364" s="19" t="s">
        <v>47</v>
      </c>
      <c r="C364" s="92" t="s">
        <v>1871</v>
      </c>
      <c r="D364" s="21" t="s">
        <v>1872</v>
      </c>
      <c r="E364" s="92" t="s">
        <v>50</v>
      </c>
      <c r="F364" s="22" t="s">
        <v>1873</v>
      </c>
      <c r="G364" s="96">
        <v>884920760127</v>
      </c>
      <c r="H364" s="43"/>
      <c r="I364" s="44">
        <v>7.79</v>
      </c>
      <c r="J364" s="26">
        <v>6</v>
      </c>
      <c r="K364" s="45">
        <v>5.75</v>
      </c>
      <c r="L364" s="45">
        <v>5.75</v>
      </c>
      <c r="M364" s="89">
        <v>10.83</v>
      </c>
      <c r="N364" s="29">
        <v>0</v>
      </c>
      <c r="O364" s="46" t="s">
        <v>39</v>
      </c>
      <c r="P364" s="46" t="s">
        <v>39</v>
      </c>
      <c r="Q364" s="46" t="s">
        <v>39</v>
      </c>
      <c r="R364" s="89"/>
      <c r="S364" s="47">
        <v>8.5</v>
      </c>
      <c r="T364" s="32">
        <v>2</v>
      </c>
      <c r="U364" s="48">
        <v>12.5</v>
      </c>
      <c r="V364" s="98">
        <v>11.75</v>
      </c>
      <c r="W364" s="28">
        <v>11.75</v>
      </c>
      <c r="X364" s="28">
        <v>0.99871600115740744</v>
      </c>
      <c r="Y364" s="28">
        <v>0.2072146267361111</v>
      </c>
      <c r="Z364" s="97">
        <v>17</v>
      </c>
      <c r="AA364" s="23"/>
      <c r="AB364" s="19"/>
      <c r="AC364" s="19"/>
      <c r="AD364" s="19"/>
      <c r="AE364" s="92" t="s">
        <v>1874</v>
      </c>
      <c r="AF364" s="38" t="str">
        <f t="shared" si="29"/>
        <v>76012</v>
      </c>
      <c r="AG364" s="39">
        <v>45691</v>
      </c>
    </row>
    <row r="365" spans="1:33" x14ac:dyDescent="0.35">
      <c r="A365" s="19" t="s">
        <v>46</v>
      </c>
      <c r="B365" s="19" t="s">
        <v>391</v>
      </c>
      <c r="C365" s="92" t="s">
        <v>1849</v>
      </c>
      <c r="D365" s="21" t="s">
        <v>1850</v>
      </c>
      <c r="E365" s="92" t="s">
        <v>50</v>
      </c>
      <c r="F365" s="22" t="s">
        <v>1851</v>
      </c>
      <c r="G365" s="96">
        <v>884920760134</v>
      </c>
      <c r="H365" s="43"/>
      <c r="I365" s="44">
        <v>3.19</v>
      </c>
      <c r="J365" s="26">
        <v>3</v>
      </c>
      <c r="K365" s="45">
        <v>3.5</v>
      </c>
      <c r="L365" s="45">
        <v>3.5</v>
      </c>
      <c r="M365" s="28">
        <v>9</v>
      </c>
      <c r="N365" s="29">
        <v>0</v>
      </c>
      <c r="O365" s="46" t="s">
        <v>39</v>
      </c>
      <c r="P365" s="46" t="s">
        <v>39</v>
      </c>
      <c r="Q365" s="46" t="s">
        <v>39</v>
      </c>
      <c r="R365" s="28"/>
      <c r="S365" s="47">
        <v>2.3333333333333335</v>
      </c>
      <c r="T365" s="32" t="s">
        <v>53</v>
      </c>
      <c r="U365" s="48">
        <v>10.25</v>
      </c>
      <c r="V365" s="32">
        <v>9.5</v>
      </c>
      <c r="W365" s="28">
        <v>9.5</v>
      </c>
      <c r="X365" s="28">
        <v>0.53533709490740744</v>
      </c>
      <c r="Y365" s="28">
        <v>6.3802083333333329E-2</v>
      </c>
      <c r="Z365" s="97">
        <v>14</v>
      </c>
      <c r="AA365" s="23"/>
      <c r="AB365" s="19"/>
      <c r="AC365" s="19"/>
      <c r="AD365" s="19"/>
      <c r="AE365" s="92" t="s">
        <v>1852</v>
      </c>
      <c r="AF365" s="38" t="str">
        <f t="shared" si="29"/>
        <v>76013</v>
      </c>
      <c r="AG365" s="39">
        <v>45691</v>
      </c>
    </row>
    <row r="366" spans="1:33" x14ac:dyDescent="0.35">
      <c r="A366" s="19" t="s">
        <v>46</v>
      </c>
      <c r="B366" s="19" t="s">
        <v>391</v>
      </c>
      <c r="C366" s="92" t="s">
        <v>404</v>
      </c>
      <c r="D366" s="21" t="s">
        <v>405</v>
      </c>
      <c r="E366" s="92" t="s">
        <v>50</v>
      </c>
      <c r="F366" s="22" t="s">
        <v>406</v>
      </c>
      <c r="G366" s="96">
        <v>884920760141</v>
      </c>
      <c r="H366" s="43"/>
      <c r="I366" s="44">
        <v>3.19</v>
      </c>
      <c r="J366" s="26">
        <v>7</v>
      </c>
      <c r="K366" s="45">
        <v>3.5</v>
      </c>
      <c r="L366" s="45">
        <v>3.5</v>
      </c>
      <c r="M366" s="28">
        <v>9</v>
      </c>
      <c r="N366" s="29">
        <v>0</v>
      </c>
      <c r="O366" s="46" t="s">
        <v>39</v>
      </c>
      <c r="P366" s="46" t="s">
        <v>39</v>
      </c>
      <c r="Q366" s="46" t="s">
        <v>39</v>
      </c>
      <c r="R366" s="28"/>
      <c r="S366" s="47">
        <v>2.3333333333333335</v>
      </c>
      <c r="T366" s="32" t="s">
        <v>53</v>
      </c>
      <c r="U366" s="48">
        <v>10.25</v>
      </c>
      <c r="V366" s="32">
        <v>9.5</v>
      </c>
      <c r="W366" s="28">
        <v>9.5</v>
      </c>
      <c r="X366" s="28">
        <v>0.53533709490740744</v>
      </c>
      <c r="Y366" s="28">
        <v>6.3802083333333329E-2</v>
      </c>
      <c r="Z366" s="97">
        <v>14</v>
      </c>
      <c r="AA366" s="23"/>
      <c r="AB366" s="19"/>
      <c r="AC366" s="19"/>
      <c r="AD366" s="19"/>
      <c r="AE366" s="92" t="s">
        <v>407</v>
      </c>
      <c r="AF366" s="38" t="str">
        <f t="shared" si="29"/>
        <v>76014</v>
      </c>
      <c r="AG366" s="39">
        <v>45691</v>
      </c>
    </row>
    <row r="367" spans="1:33" x14ac:dyDescent="0.35">
      <c r="A367" s="19" t="s">
        <v>46</v>
      </c>
      <c r="B367" s="19" t="s">
        <v>391</v>
      </c>
      <c r="C367" s="92" t="s">
        <v>400</v>
      </c>
      <c r="D367" s="21" t="s">
        <v>401</v>
      </c>
      <c r="E367" s="92" t="s">
        <v>50</v>
      </c>
      <c r="F367" s="22" t="s">
        <v>402</v>
      </c>
      <c r="G367" s="96">
        <v>884920760158</v>
      </c>
      <c r="H367" s="43"/>
      <c r="I367" s="44">
        <v>3.19</v>
      </c>
      <c r="J367" s="26">
        <v>5</v>
      </c>
      <c r="K367" s="45">
        <v>3.5</v>
      </c>
      <c r="L367" s="45">
        <v>3.5</v>
      </c>
      <c r="M367" s="28">
        <v>9</v>
      </c>
      <c r="N367" s="29">
        <v>0</v>
      </c>
      <c r="O367" s="46" t="s">
        <v>39</v>
      </c>
      <c r="P367" s="46" t="s">
        <v>39</v>
      </c>
      <c r="Q367" s="46" t="s">
        <v>39</v>
      </c>
      <c r="R367" s="28"/>
      <c r="S367" s="47">
        <v>2.3333333333333335</v>
      </c>
      <c r="T367" s="32" t="s">
        <v>53</v>
      </c>
      <c r="U367" s="48">
        <v>10.25</v>
      </c>
      <c r="V367" s="32">
        <v>9.5</v>
      </c>
      <c r="W367" s="28">
        <v>9.5</v>
      </c>
      <c r="X367" s="28">
        <v>0.53533709490740744</v>
      </c>
      <c r="Y367" s="28">
        <v>6.3802083333333329E-2</v>
      </c>
      <c r="Z367" s="97">
        <v>14</v>
      </c>
      <c r="AA367" s="23"/>
      <c r="AB367" s="19"/>
      <c r="AC367" s="19"/>
      <c r="AD367" s="19"/>
      <c r="AE367" s="92" t="s">
        <v>403</v>
      </c>
      <c r="AF367" s="38" t="str">
        <f t="shared" si="29"/>
        <v>76015</v>
      </c>
      <c r="AG367" s="39">
        <v>45691</v>
      </c>
    </row>
    <row r="368" spans="1:33" x14ac:dyDescent="0.35">
      <c r="A368" s="19" t="s">
        <v>46</v>
      </c>
      <c r="B368" s="19" t="s">
        <v>47</v>
      </c>
      <c r="C368" s="92" t="s">
        <v>1895</v>
      </c>
      <c r="D368" s="21" t="s">
        <v>1896</v>
      </c>
      <c r="E368" s="92" t="s">
        <v>50</v>
      </c>
      <c r="F368" s="22" t="s">
        <v>1897</v>
      </c>
      <c r="G368" s="96">
        <v>884920760165</v>
      </c>
      <c r="H368" s="43"/>
      <c r="I368" s="44">
        <v>7.79</v>
      </c>
      <c r="J368" s="26">
        <v>15</v>
      </c>
      <c r="K368" s="45">
        <v>5.75</v>
      </c>
      <c r="L368" s="45">
        <v>5.75</v>
      </c>
      <c r="M368" s="89">
        <v>10.83</v>
      </c>
      <c r="N368" s="29">
        <v>0</v>
      </c>
      <c r="O368" s="46" t="s">
        <v>39</v>
      </c>
      <c r="P368" s="46" t="s">
        <v>39</v>
      </c>
      <c r="Q368" s="46" t="s">
        <v>39</v>
      </c>
      <c r="R368" s="89"/>
      <c r="S368" s="47">
        <v>8.5</v>
      </c>
      <c r="T368" s="32">
        <v>2</v>
      </c>
      <c r="U368" s="48">
        <v>12.5</v>
      </c>
      <c r="V368" s="98">
        <v>11.75</v>
      </c>
      <c r="W368" s="28">
        <v>11.75</v>
      </c>
      <c r="X368" s="28">
        <v>0.99871600115740744</v>
      </c>
      <c r="Y368" s="28">
        <v>0.2072146267361111</v>
      </c>
      <c r="Z368" s="97">
        <v>17</v>
      </c>
      <c r="AA368" s="23"/>
      <c r="AB368" s="19"/>
      <c r="AC368" s="19"/>
      <c r="AD368" s="19"/>
      <c r="AE368" s="92" t="s">
        <v>1898</v>
      </c>
      <c r="AF368" s="38" t="str">
        <f t="shared" si="29"/>
        <v>76016</v>
      </c>
      <c r="AG368" s="39">
        <v>45691</v>
      </c>
    </row>
    <row r="369" spans="1:33" x14ac:dyDescent="0.35">
      <c r="A369" s="19" t="s">
        <v>46</v>
      </c>
      <c r="B369" s="19" t="s">
        <v>47</v>
      </c>
      <c r="C369" s="92" t="s">
        <v>1875</v>
      </c>
      <c r="D369" s="21" t="s">
        <v>1876</v>
      </c>
      <c r="E369" s="92" t="s">
        <v>50</v>
      </c>
      <c r="F369" s="22" t="s">
        <v>1877</v>
      </c>
      <c r="G369" s="96">
        <v>884920760172</v>
      </c>
      <c r="H369" s="43"/>
      <c r="I369" s="44">
        <v>7.79</v>
      </c>
      <c r="J369" s="26">
        <v>10</v>
      </c>
      <c r="K369" s="45">
        <v>5.75</v>
      </c>
      <c r="L369" s="45">
        <v>5.75</v>
      </c>
      <c r="M369" s="89">
        <v>10.83</v>
      </c>
      <c r="N369" s="29">
        <v>0</v>
      </c>
      <c r="O369" s="46" t="s">
        <v>39</v>
      </c>
      <c r="P369" s="46" t="s">
        <v>39</v>
      </c>
      <c r="Q369" s="46" t="s">
        <v>39</v>
      </c>
      <c r="R369" s="89"/>
      <c r="S369" s="47">
        <v>8.5</v>
      </c>
      <c r="T369" s="32">
        <v>2</v>
      </c>
      <c r="U369" s="48">
        <v>12.5</v>
      </c>
      <c r="V369" s="98">
        <v>11.75</v>
      </c>
      <c r="W369" s="28">
        <v>11.75</v>
      </c>
      <c r="X369" s="28">
        <v>0.99871600115740744</v>
      </c>
      <c r="Y369" s="28">
        <v>0.2072146267361111</v>
      </c>
      <c r="Z369" s="97">
        <v>17</v>
      </c>
      <c r="AA369" s="23"/>
      <c r="AB369" s="19"/>
      <c r="AC369" s="19"/>
      <c r="AD369" s="19"/>
      <c r="AE369" s="92" t="s">
        <v>1878</v>
      </c>
      <c r="AF369" s="38" t="str">
        <f t="shared" si="29"/>
        <v>76017</v>
      </c>
      <c r="AG369" s="39">
        <v>45691</v>
      </c>
    </row>
    <row r="370" spans="1:33" x14ac:dyDescent="0.35">
      <c r="A370" s="19" t="s">
        <v>33</v>
      </c>
      <c r="B370" s="19" t="s">
        <v>674</v>
      </c>
      <c r="C370" s="92" t="s">
        <v>675</v>
      </c>
      <c r="D370" s="21" t="s">
        <v>676</v>
      </c>
      <c r="E370" s="92" t="s">
        <v>674</v>
      </c>
      <c r="F370" s="60" t="s">
        <v>677</v>
      </c>
      <c r="G370" s="63">
        <v>884920771024</v>
      </c>
      <c r="H370" s="24">
        <v>2025</v>
      </c>
      <c r="I370" s="44">
        <v>12.5</v>
      </c>
      <c r="J370" s="26">
        <v>1</v>
      </c>
      <c r="K370" s="27">
        <v>11</v>
      </c>
      <c r="L370" s="28">
        <v>2.25</v>
      </c>
      <c r="M370" s="28">
        <v>10</v>
      </c>
      <c r="N370" s="29">
        <v>0</v>
      </c>
      <c r="O370" s="28" t="s">
        <v>39</v>
      </c>
      <c r="P370" s="28" t="s">
        <v>39</v>
      </c>
      <c r="Q370" s="28" t="s">
        <v>39</v>
      </c>
      <c r="R370" s="48"/>
      <c r="S370" s="31">
        <f>IFERROR(($Z370/$T370),0)</f>
        <v>2.125</v>
      </c>
      <c r="T370" s="20">
        <v>4</v>
      </c>
      <c r="U370" s="32">
        <v>11.25</v>
      </c>
      <c r="V370" s="32">
        <v>9.25</v>
      </c>
      <c r="W370" s="32">
        <v>10.25</v>
      </c>
      <c r="X370" s="33">
        <f>IFERROR(($U370*$V370*$W370)/1728,0)</f>
        <v>0.61726888020833337</v>
      </c>
      <c r="Y370" s="33">
        <f>IFERROR(($K370*$L370*$M370)/1728,0)</f>
        <v>0.14322916666666666</v>
      </c>
      <c r="Z370" s="48">
        <v>8.5</v>
      </c>
      <c r="AA370" s="63"/>
      <c r="AB370" s="48"/>
      <c r="AC370" s="48"/>
      <c r="AD370" s="48"/>
      <c r="AE370" s="37" t="s">
        <v>678</v>
      </c>
      <c r="AF370" s="38" t="str">
        <f t="shared" si="29"/>
        <v>77102</v>
      </c>
      <c r="AG370" s="39">
        <v>45691</v>
      </c>
    </row>
    <row r="371" spans="1:33" x14ac:dyDescent="0.35">
      <c r="A371" s="19" t="s">
        <v>114</v>
      </c>
      <c r="B371" s="19" t="s">
        <v>126</v>
      </c>
      <c r="C371" s="92" t="s">
        <v>131</v>
      </c>
      <c r="D371" s="21" t="s">
        <v>979</v>
      </c>
      <c r="E371" s="92" t="s">
        <v>126</v>
      </c>
      <c r="F371" s="22" t="s">
        <v>980</v>
      </c>
      <c r="G371" s="23">
        <v>884920783287</v>
      </c>
      <c r="H371" s="19"/>
      <c r="I371" s="25">
        <v>7.99</v>
      </c>
      <c r="J371" s="26">
        <v>1</v>
      </c>
      <c r="K371" s="27">
        <v>12</v>
      </c>
      <c r="L371" s="28">
        <v>2</v>
      </c>
      <c r="M371" s="28">
        <v>10</v>
      </c>
      <c r="N371" s="29">
        <v>0</v>
      </c>
      <c r="O371" s="28" t="s">
        <v>39</v>
      </c>
      <c r="P371" s="28" t="s">
        <v>39</v>
      </c>
      <c r="Q371" s="28" t="s">
        <v>39</v>
      </c>
      <c r="R371" s="30"/>
      <c r="S371" s="47">
        <f>IFERROR(($Z371/$T371),0)</f>
        <v>0.5625</v>
      </c>
      <c r="T371" s="30">
        <v>4</v>
      </c>
      <c r="U371" s="32">
        <v>12.75</v>
      </c>
      <c r="V371" s="32">
        <v>9.5</v>
      </c>
      <c r="W371" s="32">
        <v>10.75</v>
      </c>
      <c r="X371" s="28">
        <f>IFERROR(($U371*$V371*$W371)/1728,0)</f>
        <v>0.75352647569444442</v>
      </c>
      <c r="Y371" s="28">
        <f>IFERROR(($K371*$L371*$M371)/1728,0)</f>
        <v>0.1388888888888889</v>
      </c>
      <c r="Z371" s="34">
        <v>2.25</v>
      </c>
      <c r="AA371" s="35"/>
      <c r="AB371" s="67"/>
      <c r="AC371" s="19"/>
      <c r="AD371" s="19"/>
      <c r="AE371" s="37" t="s">
        <v>981</v>
      </c>
      <c r="AF371" s="38" t="str">
        <f t="shared" si="29"/>
        <v>78328</v>
      </c>
      <c r="AG371" s="39">
        <v>45691</v>
      </c>
    </row>
    <row r="372" spans="1:33" x14ac:dyDescent="0.35">
      <c r="A372" s="19" t="s">
        <v>114</v>
      </c>
      <c r="B372" s="19" t="s">
        <v>135</v>
      </c>
      <c r="C372" s="92" t="s">
        <v>136</v>
      </c>
      <c r="D372" s="21" t="s">
        <v>137</v>
      </c>
      <c r="E372" s="92" t="s">
        <v>135</v>
      </c>
      <c r="F372" s="22" t="s">
        <v>138</v>
      </c>
      <c r="G372" s="23">
        <v>884920795518</v>
      </c>
      <c r="H372" s="19"/>
      <c r="I372" s="68">
        <v>3.25</v>
      </c>
      <c r="J372" s="26">
        <v>31</v>
      </c>
      <c r="K372" s="27">
        <v>2.75</v>
      </c>
      <c r="L372" s="28">
        <v>2.75</v>
      </c>
      <c r="M372" s="28">
        <v>8</v>
      </c>
      <c r="N372" s="29">
        <v>0</v>
      </c>
      <c r="O372" s="28" t="s">
        <v>39</v>
      </c>
      <c r="P372" s="28" t="s">
        <v>39</v>
      </c>
      <c r="Q372" s="28" t="s">
        <v>39</v>
      </c>
      <c r="R372" s="30"/>
      <c r="S372" s="47">
        <f>IFERROR(($Z372/$T372),0)</f>
        <v>0.93333333333333324</v>
      </c>
      <c r="T372" s="30">
        <v>12</v>
      </c>
      <c r="U372" s="32">
        <v>11.625</v>
      </c>
      <c r="V372" s="32">
        <v>8.875</v>
      </c>
      <c r="W372" s="32">
        <v>8.75</v>
      </c>
      <c r="X372" s="28">
        <f>IFERROR(($U372*$V372*$W372)/1728,0)</f>
        <v>0.52242702907986116</v>
      </c>
      <c r="Y372" s="28">
        <f>IFERROR(($K372*$L372*$M372)/1728,0)</f>
        <v>3.5011574074074077E-2</v>
      </c>
      <c r="Z372" s="34">
        <v>11.2</v>
      </c>
      <c r="AA372" s="35"/>
      <c r="AB372" s="70"/>
      <c r="AC372" s="30"/>
      <c r="AD372" s="30"/>
      <c r="AE372" s="37" t="s">
        <v>139</v>
      </c>
      <c r="AF372" s="38" t="str">
        <f t="shared" si="29"/>
        <v>79551</v>
      </c>
      <c r="AG372" s="39">
        <v>45691</v>
      </c>
    </row>
    <row r="373" spans="1:33" x14ac:dyDescent="0.35">
      <c r="A373" s="19" t="s">
        <v>114</v>
      </c>
      <c r="B373" s="19" t="s">
        <v>135</v>
      </c>
      <c r="C373" s="92" t="s">
        <v>510</v>
      </c>
      <c r="D373" s="21" t="s">
        <v>511</v>
      </c>
      <c r="E373" s="92" t="s">
        <v>135</v>
      </c>
      <c r="F373" s="22" t="s">
        <v>512</v>
      </c>
      <c r="G373" s="23">
        <v>884920795570</v>
      </c>
      <c r="H373" s="19"/>
      <c r="I373" s="68">
        <v>4.5</v>
      </c>
      <c r="J373" s="26">
        <v>15</v>
      </c>
      <c r="K373" s="27">
        <v>2.75</v>
      </c>
      <c r="L373" s="28">
        <v>2.75</v>
      </c>
      <c r="M373" s="28">
        <v>4.75</v>
      </c>
      <c r="N373" s="29">
        <v>0</v>
      </c>
      <c r="O373" s="28" t="s">
        <v>39</v>
      </c>
      <c r="P373" s="28" t="s">
        <v>39</v>
      </c>
      <c r="Q373" s="28" t="s">
        <v>39</v>
      </c>
      <c r="R373" s="30"/>
      <c r="S373" s="47">
        <f>IFERROR(($Z373/$T373),0)</f>
        <v>0.625</v>
      </c>
      <c r="T373" s="30">
        <v>8</v>
      </c>
      <c r="U373" s="32">
        <v>11.625</v>
      </c>
      <c r="V373" s="32">
        <v>6.125</v>
      </c>
      <c r="W373" s="32">
        <v>5.5</v>
      </c>
      <c r="X373" s="28">
        <f>IFERROR(($U373*$V373*$W373)/1728,0)</f>
        <v>0.22663031684027779</v>
      </c>
      <c r="Y373" s="28">
        <f>IFERROR(($K373*$L373*$M373)/1728,0)</f>
        <v>2.0788122106481483E-2</v>
      </c>
      <c r="Z373" s="34">
        <v>5</v>
      </c>
      <c r="AA373" s="35"/>
      <c r="AB373" s="54"/>
      <c r="AC373" s="19"/>
      <c r="AD373" s="19"/>
      <c r="AE373" s="37" t="s">
        <v>513</v>
      </c>
      <c r="AF373" s="38" t="str">
        <f t="shared" si="29"/>
        <v>79557</v>
      </c>
      <c r="AG373" s="39">
        <v>45691</v>
      </c>
    </row>
    <row r="374" spans="1:33" x14ac:dyDescent="0.35">
      <c r="A374" s="19" t="s">
        <v>114</v>
      </c>
      <c r="B374" s="19" t="s">
        <v>135</v>
      </c>
      <c r="C374" s="92" t="s">
        <v>143</v>
      </c>
      <c r="D374" s="21" t="s">
        <v>146</v>
      </c>
      <c r="E374" s="92" t="s">
        <v>135</v>
      </c>
      <c r="F374" s="22" t="s">
        <v>147</v>
      </c>
      <c r="G374" s="23">
        <v>8849207795983</v>
      </c>
      <c r="H374" s="19"/>
      <c r="I374" s="68">
        <v>3.25</v>
      </c>
      <c r="J374" s="26">
        <v>2</v>
      </c>
      <c r="K374" s="27">
        <v>3.5</v>
      </c>
      <c r="L374" s="28">
        <v>3.5</v>
      </c>
      <c r="M374" s="28">
        <v>5.75</v>
      </c>
      <c r="N374" s="29">
        <v>0</v>
      </c>
      <c r="O374" s="28">
        <v>0</v>
      </c>
      <c r="P374" s="28">
        <v>0</v>
      </c>
      <c r="Q374" s="28">
        <v>0</v>
      </c>
      <c r="R374" s="30"/>
      <c r="S374" s="31">
        <f>IFERROR(($Z374/$T374),0)</f>
        <v>1.0416666666666667</v>
      </c>
      <c r="T374" s="30">
        <v>6</v>
      </c>
      <c r="U374" s="32">
        <v>7.63</v>
      </c>
      <c r="V374" s="32">
        <v>11.13</v>
      </c>
      <c r="W374" s="32">
        <v>6.5</v>
      </c>
      <c r="X374" s="33">
        <f>IFERROR(($U374*$V374*$W374)/1728,0)</f>
        <v>0.31944001736111116</v>
      </c>
      <c r="Y374" s="33">
        <f>IFERROR(($K374*$L374*$M374)/1728,0)</f>
        <v>4.0762442129629629E-2</v>
      </c>
      <c r="Z374" s="34">
        <v>6.25</v>
      </c>
      <c r="AA374" s="35"/>
      <c r="AB374" s="54"/>
      <c r="AC374" s="19"/>
      <c r="AD374" s="19"/>
      <c r="AE374" s="37" t="s">
        <v>40</v>
      </c>
      <c r="AF374" s="38" t="str">
        <f t="shared" si="29"/>
        <v>79598</v>
      </c>
      <c r="AG374" s="39">
        <v>45691</v>
      </c>
    </row>
    <row r="375" spans="1:33" x14ac:dyDescent="0.35">
      <c r="A375" s="19" t="s">
        <v>46</v>
      </c>
      <c r="B375" s="19" t="s">
        <v>440</v>
      </c>
      <c r="C375" s="92" t="s">
        <v>860</v>
      </c>
      <c r="D375" s="21" t="s">
        <v>861</v>
      </c>
      <c r="E375" s="92" t="s">
        <v>425</v>
      </c>
      <c r="F375" s="22" t="s">
        <v>862</v>
      </c>
      <c r="G375" s="61" t="s">
        <v>863</v>
      </c>
      <c r="H375" s="43"/>
      <c r="I375" s="44">
        <v>18.989999999999998</v>
      </c>
      <c r="J375" s="26">
        <v>12</v>
      </c>
      <c r="K375" s="45">
        <v>8.86</v>
      </c>
      <c r="L375" s="45">
        <v>2.67</v>
      </c>
      <c r="M375" s="46">
        <v>6.37</v>
      </c>
      <c r="N375" s="29">
        <v>0</v>
      </c>
      <c r="O375" s="46" t="s">
        <v>39</v>
      </c>
      <c r="P375" s="46" t="s">
        <v>39</v>
      </c>
      <c r="Q375" s="46" t="s">
        <v>39</v>
      </c>
      <c r="R375" s="51"/>
      <c r="S375" s="47">
        <v>1.9850000000000001</v>
      </c>
      <c r="T375" s="32">
        <v>4</v>
      </c>
      <c r="U375" s="48">
        <v>11.41</v>
      </c>
      <c r="V375" s="86">
        <v>7.6769999999999996</v>
      </c>
      <c r="W375" s="28">
        <v>7.6769999999999996</v>
      </c>
      <c r="X375" s="28">
        <v>0.38915712609374997</v>
      </c>
      <c r="Y375" s="28">
        <v>8.7204857638888883E-2</v>
      </c>
      <c r="Z375" s="53">
        <v>7.94</v>
      </c>
      <c r="AA375" s="51"/>
      <c r="AB375" s="56"/>
      <c r="AC375" s="52"/>
      <c r="AD375" s="52"/>
      <c r="AE375" s="100" t="s">
        <v>864</v>
      </c>
      <c r="AF375" s="38" t="str">
        <f t="shared" si="29"/>
        <v>80006</v>
      </c>
      <c r="AG375" s="39">
        <v>45691</v>
      </c>
    </row>
    <row r="376" spans="1:33" x14ac:dyDescent="0.35">
      <c r="A376" s="19" t="s">
        <v>46</v>
      </c>
      <c r="B376" s="19" t="s">
        <v>440</v>
      </c>
      <c r="C376" s="92" t="s">
        <v>2002</v>
      </c>
      <c r="D376" s="21" t="s">
        <v>2003</v>
      </c>
      <c r="E376" s="92" t="s">
        <v>436</v>
      </c>
      <c r="F376" s="22" t="s">
        <v>2004</v>
      </c>
      <c r="G376" s="61" t="s">
        <v>2005</v>
      </c>
      <c r="H376" s="43"/>
      <c r="I376" s="44">
        <v>3.8</v>
      </c>
      <c r="J376" s="26">
        <v>5</v>
      </c>
      <c r="K376" s="45">
        <v>0</v>
      </c>
      <c r="L376" s="45">
        <v>0</v>
      </c>
      <c r="M376" s="102"/>
      <c r="N376" s="29">
        <v>6</v>
      </c>
      <c r="O376" s="46">
        <v>0</v>
      </c>
      <c r="P376" s="46">
        <v>0</v>
      </c>
      <c r="Q376" s="46">
        <v>0</v>
      </c>
      <c r="R376" s="51"/>
      <c r="S376" s="47">
        <v>0</v>
      </c>
      <c r="T376" s="32">
        <v>48</v>
      </c>
      <c r="U376" s="48">
        <v>0</v>
      </c>
      <c r="V376" s="102"/>
      <c r="W376" s="28">
        <v>0</v>
      </c>
      <c r="X376" s="28">
        <v>0</v>
      </c>
      <c r="Y376" s="28">
        <v>0</v>
      </c>
      <c r="Z376" s="151"/>
      <c r="AA376" s="62"/>
      <c r="AB376" s="56"/>
      <c r="AC376" s="21"/>
      <c r="AD376" s="21"/>
      <c r="AE376" s="37" t="s">
        <v>2006</v>
      </c>
      <c r="AF376" s="38" t="str">
        <f t="shared" si="29"/>
        <v>80049</v>
      </c>
      <c r="AG376" s="39">
        <v>45691</v>
      </c>
    </row>
    <row r="377" spans="1:33" x14ac:dyDescent="0.35">
      <c r="A377" s="19" t="s">
        <v>46</v>
      </c>
      <c r="B377" s="19" t="s">
        <v>1899</v>
      </c>
      <c r="C377" s="92" t="s">
        <v>2018</v>
      </c>
      <c r="D377" s="21" t="s">
        <v>2019</v>
      </c>
      <c r="E377" s="92" t="s">
        <v>436</v>
      </c>
      <c r="F377" s="60" t="s">
        <v>2020</v>
      </c>
      <c r="G377" s="61" t="s">
        <v>2021</v>
      </c>
      <c r="H377" s="43"/>
      <c r="I377" s="44">
        <v>2.6</v>
      </c>
      <c r="J377" s="26"/>
      <c r="K377" s="45">
        <v>0</v>
      </c>
      <c r="L377" s="45">
        <v>0</v>
      </c>
      <c r="M377" s="43"/>
      <c r="N377" s="29">
        <v>0</v>
      </c>
      <c r="O377" s="46">
        <v>0</v>
      </c>
      <c r="P377" s="46">
        <v>0</v>
      </c>
      <c r="Q377" s="46">
        <v>0</v>
      </c>
      <c r="R377" s="43"/>
      <c r="S377" s="47">
        <v>0</v>
      </c>
      <c r="T377" s="76"/>
      <c r="U377" s="48">
        <v>0</v>
      </c>
      <c r="V377" s="48"/>
      <c r="W377" s="28">
        <v>0</v>
      </c>
      <c r="X377" s="28">
        <v>0</v>
      </c>
      <c r="Y377" s="28">
        <v>0</v>
      </c>
      <c r="Z377" s="150"/>
      <c r="AA377" s="63"/>
      <c r="AB377" s="48"/>
      <c r="AC377" s="48"/>
      <c r="AD377" s="48"/>
      <c r="AE377" s="37" t="s">
        <v>40</v>
      </c>
      <c r="AF377" s="38" t="str">
        <f t="shared" si="29"/>
        <v>80059</v>
      </c>
      <c r="AG377" s="39">
        <v>45691</v>
      </c>
    </row>
    <row r="378" spans="1:33" x14ac:dyDescent="0.35">
      <c r="A378" s="19" t="s">
        <v>46</v>
      </c>
      <c r="B378" s="19" t="s">
        <v>433</v>
      </c>
      <c r="C378" s="92" t="s">
        <v>434</v>
      </c>
      <c r="D378" s="21" t="s">
        <v>435</v>
      </c>
      <c r="E378" s="92" t="s">
        <v>436</v>
      </c>
      <c r="F378" s="22" t="s">
        <v>437</v>
      </c>
      <c r="G378" s="61" t="s">
        <v>438</v>
      </c>
      <c r="H378" s="43"/>
      <c r="I378" s="44">
        <v>1.25</v>
      </c>
      <c r="J378" s="26">
        <v>13</v>
      </c>
      <c r="K378" s="45">
        <v>0</v>
      </c>
      <c r="L378" s="45">
        <v>0</v>
      </c>
      <c r="M378" s="45"/>
      <c r="N378" s="29">
        <v>6</v>
      </c>
      <c r="O378" s="46">
        <v>0</v>
      </c>
      <c r="P378" s="46">
        <v>0</v>
      </c>
      <c r="Q378" s="46">
        <v>0</v>
      </c>
      <c r="R378" s="32"/>
      <c r="S378" s="47">
        <v>0</v>
      </c>
      <c r="T378" s="32">
        <v>48</v>
      </c>
      <c r="U378" s="48">
        <v>0</v>
      </c>
      <c r="V378" s="45"/>
      <c r="W378" s="28">
        <v>0</v>
      </c>
      <c r="X378" s="28">
        <v>0</v>
      </c>
      <c r="Y378" s="28">
        <v>0</v>
      </c>
      <c r="Z378" s="101"/>
      <c r="AA378" s="29"/>
      <c r="AB378" s="30"/>
      <c r="AC378" s="19"/>
      <c r="AD378" s="19"/>
      <c r="AE378" s="37" t="s">
        <v>439</v>
      </c>
      <c r="AF378" s="38" t="str">
        <f t="shared" si="29"/>
        <v>80061</v>
      </c>
      <c r="AG378" s="39">
        <v>45691</v>
      </c>
    </row>
    <row r="379" spans="1:33" x14ac:dyDescent="0.35">
      <c r="A379" s="19" t="s">
        <v>46</v>
      </c>
      <c r="B379" s="19" t="s">
        <v>433</v>
      </c>
      <c r="C379" s="92" t="s">
        <v>1991</v>
      </c>
      <c r="D379" s="21" t="s">
        <v>1992</v>
      </c>
      <c r="E379" s="92" t="s">
        <v>436</v>
      </c>
      <c r="F379" s="22" t="s">
        <v>1993</v>
      </c>
      <c r="G379" s="61" t="s">
        <v>1994</v>
      </c>
      <c r="H379" s="43"/>
      <c r="I379" s="44">
        <v>1.25</v>
      </c>
      <c r="J379" s="26">
        <v>7</v>
      </c>
      <c r="K379" s="45">
        <v>0</v>
      </c>
      <c r="L379" s="45">
        <v>0</v>
      </c>
      <c r="M379" s="45"/>
      <c r="N379" s="29">
        <v>6</v>
      </c>
      <c r="O379" s="46">
        <v>0</v>
      </c>
      <c r="P379" s="46">
        <v>0</v>
      </c>
      <c r="Q379" s="46">
        <v>0</v>
      </c>
      <c r="R379" s="32"/>
      <c r="S379" s="47">
        <v>0</v>
      </c>
      <c r="T379" s="32">
        <v>48</v>
      </c>
      <c r="U379" s="48">
        <v>0</v>
      </c>
      <c r="V379" s="45"/>
      <c r="W379" s="28">
        <v>0</v>
      </c>
      <c r="X379" s="28">
        <v>0</v>
      </c>
      <c r="Y379" s="28">
        <v>0</v>
      </c>
      <c r="Z379" s="101"/>
      <c r="AA379" s="29"/>
      <c r="AB379" s="30"/>
      <c r="AC379" s="19"/>
      <c r="AD379" s="19"/>
      <c r="AE379" s="37" t="s">
        <v>1995</v>
      </c>
      <c r="AF379" s="38" t="str">
        <f t="shared" si="29"/>
        <v>80062</v>
      </c>
      <c r="AG379" s="39">
        <v>45691</v>
      </c>
    </row>
    <row r="380" spans="1:33" x14ac:dyDescent="0.35">
      <c r="A380" s="19" t="s">
        <v>46</v>
      </c>
      <c r="B380" s="19" t="s">
        <v>433</v>
      </c>
      <c r="C380" s="92" t="s">
        <v>1986</v>
      </c>
      <c r="D380" s="21" t="s">
        <v>1987</v>
      </c>
      <c r="E380" s="92" t="s">
        <v>436</v>
      </c>
      <c r="F380" s="22" t="s">
        <v>1988</v>
      </c>
      <c r="G380" s="61" t="s">
        <v>1989</v>
      </c>
      <c r="H380" s="43"/>
      <c r="I380" s="44">
        <v>1.25</v>
      </c>
      <c r="J380" s="26">
        <v>6</v>
      </c>
      <c r="K380" s="45">
        <v>0</v>
      </c>
      <c r="L380" s="45">
        <v>0</v>
      </c>
      <c r="M380" s="45"/>
      <c r="N380" s="29">
        <v>6</v>
      </c>
      <c r="O380" s="46">
        <v>0</v>
      </c>
      <c r="P380" s="46">
        <v>0</v>
      </c>
      <c r="Q380" s="46">
        <v>0</v>
      </c>
      <c r="R380" s="32"/>
      <c r="S380" s="47">
        <v>0</v>
      </c>
      <c r="T380" s="32">
        <v>48</v>
      </c>
      <c r="U380" s="48">
        <v>0</v>
      </c>
      <c r="V380" s="45"/>
      <c r="W380" s="28">
        <v>0</v>
      </c>
      <c r="X380" s="28">
        <v>0</v>
      </c>
      <c r="Y380" s="28">
        <v>0</v>
      </c>
      <c r="Z380" s="101"/>
      <c r="AA380" s="29"/>
      <c r="AB380" s="30"/>
      <c r="AC380" s="19"/>
      <c r="AD380" s="19"/>
      <c r="AE380" s="37" t="s">
        <v>1990</v>
      </c>
      <c r="AF380" s="38" t="str">
        <f t="shared" si="29"/>
        <v>80063</v>
      </c>
      <c r="AG380" s="39">
        <v>45691</v>
      </c>
    </row>
    <row r="381" spans="1:33" x14ac:dyDescent="0.35">
      <c r="A381" s="19" t="s">
        <v>46</v>
      </c>
      <c r="B381" s="19" t="s">
        <v>1980</v>
      </c>
      <c r="C381" s="92" t="s">
        <v>1981</v>
      </c>
      <c r="D381" s="21" t="s">
        <v>1982</v>
      </c>
      <c r="E381" s="92" t="s">
        <v>436</v>
      </c>
      <c r="F381" s="22" t="s">
        <v>1983</v>
      </c>
      <c r="G381" s="61" t="s">
        <v>1984</v>
      </c>
      <c r="H381" s="43"/>
      <c r="I381" s="44">
        <v>1.4</v>
      </c>
      <c r="J381" s="26">
        <v>1</v>
      </c>
      <c r="K381" s="45">
        <v>0</v>
      </c>
      <c r="L381" s="45">
        <v>0</v>
      </c>
      <c r="M381" s="46"/>
      <c r="N381" s="29">
        <v>8</v>
      </c>
      <c r="O381" s="46">
        <v>0</v>
      </c>
      <c r="P381" s="46">
        <v>0</v>
      </c>
      <c r="Q381" s="46">
        <v>0</v>
      </c>
      <c r="R381" s="51"/>
      <c r="S381" s="47">
        <v>0</v>
      </c>
      <c r="T381" s="32">
        <v>48</v>
      </c>
      <c r="U381" s="48">
        <v>0</v>
      </c>
      <c r="V381" s="86"/>
      <c r="W381" s="28">
        <v>0</v>
      </c>
      <c r="X381" s="28">
        <v>0</v>
      </c>
      <c r="Y381" s="28">
        <v>0</v>
      </c>
      <c r="Z381" s="75"/>
      <c r="AA381" s="51"/>
      <c r="AB381" s="56"/>
      <c r="AC381" s="21"/>
      <c r="AD381" s="21"/>
      <c r="AE381" s="37" t="s">
        <v>1985</v>
      </c>
      <c r="AF381" s="38" t="str">
        <f t="shared" si="29"/>
        <v>80118</v>
      </c>
      <c r="AG381" s="39">
        <v>45691</v>
      </c>
    </row>
    <row r="382" spans="1:33" x14ac:dyDescent="0.35">
      <c r="A382" s="19" t="s">
        <v>46</v>
      </c>
      <c r="B382" s="19" t="s">
        <v>1899</v>
      </c>
      <c r="C382" s="92" t="s">
        <v>1908</v>
      </c>
      <c r="D382" s="21" t="s">
        <v>1909</v>
      </c>
      <c r="E382" s="92" t="s">
        <v>50</v>
      </c>
      <c r="F382" s="60" t="s">
        <v>1910</v>
      </c>
      <c r="G382" s="61" t="s">
        <v>1911</v>
      </c>
      <c r="H382" s="43"/>
      <c r="I382" s="44">
        <v>0.55000000000000004</v>
      </c>
      <c r="J382" s="26"/>
      <c r="K382" s="45">
        <v>0</v>
      </c>
      <c r="L382" s="45">
        <v>0</v>
      </c>
      <c r="M382" s="43"/>
      <c r="N382" s="29">
        <v>0</v>
      </c>
      <c r="O382" s="46">
        <v>0</v>
      </c>
      <c r="P382" s="46">
        <v>0</v>
      </c>
      <c r="Q382" s="46">
        <v>0</v>
      </c>
      <c r="R382" s="43"/>
      <c r="S382" s="47">
        <v>0</v>
      </c>
      <c r="T382" s="76"/>
      <c r="U382" s="48">
        <v>0</v>
      </c>
      <c r="V382" s="48"/>
      <c r="W382" s="28">
        <v>0</v>
      </c>
      <c r="X382" s="28">
        <v>0</v>
      </c>
      <c r="Y382" s="28">
        <v>0</v>
      </c>
      <c r="Z382" s="150"/>
      <c r="AA382" s="63"/>
      <c r="AB382" s="48"/>
      <c r="AC382" s="48"/>
      <c r="AD382" s="195"/>
      <c r="AE382" s="196" t="s">
        <v>40</v>
      </c>
      <c r="AF382" s="38" t="str">
        <f t="shared" si="29"/>
        <v>80185</v>
      </c>
      <c r="AG382" s="39">
        <v>45691</v>
      </c>
    </row>
    <row r="383" spans="1:33" x14ac:dyDescent="0.35">
      <c r="A383" s="19" t="s">
        <v>46</v>
      </c>
      <c r="B383" s="19" t="s">
        <v>1899</v>
      </c>
      <c r="C383" s="92" t="s">
        <v>1900</v>
      </c>
      <c r="D383" s="21" t="s">
        <v>1901</v>
      </c>
      <c r="E383" s="92" t="s">
        <v>50</v>
      </c>
      <c r="F383" s="60" t="s">
        <v>1902</v>
      </c>
      <c r="G383" s="61" t="s">
        <v>1903</v>
      </c>
      <c r="H383" s="43"/>
      <c r="I383" s="44">
        <v>3.25</v>
      </c>
      <c r="J383" s="26">
        <v>1</v>
      </c>
      <c r="K383" s="45">
        <v>0</v>
      </c>
      <c r="L383" s="45">
        <v>0</v>
      </c>
      <c r="M383" s="43"/>
      <c r="N383" s="29">
        <v>0</v>
      </c>
      <c r="O383" s="46">
        <v>0</v>
      </c>
      <c r="P383" s="46">
        <v>0</v>
      </c>
      <c r="Q383" s="46">
        <v>0</v>
      </c>
      <c r="R383" s="43"/>
      <c r="S383" s="47">
        <v>0</v>
      </c>
      <c r="T383" s="76"/>
      <c r="U383" s="48">
        <v>0</v>
      </c>
      <c r="V383" s="48"/>
      <c r="W383" s="28">
        <v>0</v>
      </c>
      <c r="X383" s="28">
        <v>0</v>
      </c>
      <c r="Y383" s="28">
        <v>0</v>
      </c>
      <c r="Z383" s="150"/>
      <c r="AA383" s="63"/>
      <c r="AB383" s="48"/>
      <c r="AC383" s="48"/>
      <c r="AD383" s="48"/>
      <c r="AE383" s="37" t="s">
        <v>40</v>
      </c>
      <c r="AF383" s="38" t="str">
        <f t="shared" si="29"/>
        <v>80191</v>
      </c>
      <c r="AG383" s="39">
        <v>45691</v>
      </c>
    </row>
    <row r="384" spans="1:33" x14ac:dyDescent="0.35">
      <c r="A384" s="19" t="s">
        <v>46</v>
      </c>
      <c r="B384" s="19" t="s">
        <v>1899</v>
      </c>
      <c r="C384" s="92" t="s">
        <v>1904</v>
      </c>
      <c r="D384" s="21" t="s">
        <v>1905</v>
      </c>
      <c r="E384" s="92" t="s">
        <v>50</v>
      </c>
      <c r="F384" s="60" t="s">
        <v>1906</v>
      </c>
      <c r="G384" s="61" t="s">
        <v>1907</v>
      </c>
      <c r="H384" s="43"/>
      <c r="I384" s="44">
        <v>3.25</v>
      </c>
      <c r="J384" s="26">
        <v>2</v>
      </c>
      <c r="K384" s="45">
        <v>0</v>
      </c>
      <c r="L384" s="45">
        <v>0</v>
      </c>
      <c r="M384" s="43"/>
      <c r="N384" s="29">
        <v>0</v>
      </c>
      <c r="O384" s="46">
        <v>0</v>
      </c>
      <c r="P384" s="46">
        <v>0</v>
      </c>
      <c r="Q384" s="46">
        <v>0</v>
      </c>
      <c r="R384" s="43"/>
      <c r="S384" s="47">
        <v>0</v>
      </c>
      <c r="T384" s="76"/>
      <c r="U384" s="48">
        <v>0</v>
      </c>
      <c r="V384" s="48"/>
      <c r="W384" s="28">
        <v>0</v>
      </c>
      <c r="X384" s="28">
        <v>0</v>
      </c>
      <c r="Y384" s="28">
        <v>0</v>
      </c>
      <c r="Z384" s="150"/>
      <c r="AA384" s="63"/>
      <c r="AB384" s="48"/>
      <c r="AC384" s="48"/>
      <c r="AD384" s="48"/>
      <c r="AE384" s="37" t="s">
        <v>40</v>
      </c>
      <c r="AF384" s="38" t="str">
        <f t="shared" si="29"/>
        <v>80192</v>
      </c>
      <c r="AG384" s="39">
        <v>45691</v>
      </c>
    </row>
    <row r="385" spans="1:33" x14ac:dyDescent="0.35">
      <c r="A385" s="19" t="s">
        <v>46</v>
      </c>
      <c r="B385" s="19" t="s">
        <v>1899</v>
      </c>
      <c r="C385" s="92" t="s">
        <v>1912</v>
      </c>
      <c r="D385" s="21" t="s">
        <v>1913</v>
      </c>
      <c r="E385" s="92" t="s">
        <v>50</v>
      </c>
      <c r="F385" s="60" t="s">
        <v>1914</v>
      </c>
      <c r="G385" s="61" t="s">
        <v>1915</v>
      </c>
      <c r="H385" s="43"/>
      <c r="I385" s="44">
        <v>0.3</v>
      </c>
      <c r="J385" s="26"/>
      <c r="K385" s="45">
        <v>0</v>
      </c>
      <c r="L385" s="45">
        <v>0</v>
      </c>
      <c r="M385" s="43"/>
      <c r="N385" s="29">
        <v>0</v>
      </c>
      <c r="O385" s="46">
        <v>0</v>
      </c>
      <c r="P385" s="46">
        <v>0</v>
      </c>
      <c r="Q385" s="46">
        <v>0</v>
      </c>
      <c r="R385" s="43"/>
      <c r="S385" s="47">
        <v>0</v>
      </c>
      <c r="T385" s="76"/>
      <c r="U385" s="48">
        <v>0</v>
      </c>
      <c r="V385" s="48"/>
      <c r="W385" s="28">
        <v>0</v>
      </c>
      <c r="X385" s="28">
        <v>0</v>
      </c>
      <c r="Y385" s="28">
        <v>0</v>
      </c>
      <c r="Z385" s="150"/>
      <c r="AA385" s="63"/>
      <c r="AB385" s="48"/>
      <c r="AC385" s="48"/>
      <c r="AD385" s="48"/>
      <c r="AE385" s="37" t="s">
        <v>40</v>
      </c>
      <c r="AF385" s="38" t="str">
        <f t="shared" si="29"/>
        <v>80205</v>
      </c>
      <c r="AG385" s="39">
        <v>45691</v>
      </c>
    </row>
    <row r="386" spans="1:33" x14ac:dyDescent="0.35">
      <c r="A386" s="19" t="s">
        <v>46</v>
      </c>
      <c r="B386" s="19" t="s">
        <v>1899</v>
      </c>
      <c r="C386" s="92" t="s">
        <v>1916</v>
      </c>
      <c r="D386" s="21" t="s">
        <v>1917</v>
      </c>
      <c r="E386" s="92" t="s">
        <v>50</v>
      </c>
      <c r="F386" s="60" t="s">
        <v>1918</v>
      </c>
      <c r="G386" s="61" t="s">
        <v>1919</v>
      </c>
      <c r="H386" s="43"/>
      <c r="I386" s="44">
        <v>0.3</v>
      </c>
      <c r="J386" s="26"/>
      <c r="K386" s="45">
        <v>0</v>
      </c>
      <c r="L386" s="45">
        <v>0</v>
      </c>
      <c r="M386" s="43"/>
      <c r="N386" s="29">
        <v>0</v>
      </c>
      <c r="O386" s="46">
        <v>0</v>
      </c>
      <c r="P386" s="46">
        <v>0</v>
      </c>
      <c r="Q386" s="46">
        <v>0</v>
      </c>
      <c r="R386" s="43"/>
      <c r="S386" s="47">
        <v>0</v>
      </c>
      <c r="T386" s="76"/>
      <c r="U386" s="48">
        <v>0</v>
      </c>
      <c r="V386" s="48"/>
      <c r="W386" s="28">
        <v>0</v>
      </c>
      <c r="X386" s="28">
        <v>0</v>
      </c>
      <c r="Y386" s="28">
        <v>0</v>
      </c>
      <c r="Z386" s="150"/>
      <c r="AA386" s="63"/>
      <c r="AB386" s="48"/>
      <c r="AC386" s="48"/>
      <c r="AD386" s="48"/>
      <c r="AE386" s="37" t="s">
        <v>40</v>
      </c>
      <c r="AF386" s="38" t="str">
        <f t="shared" ref="AF386:AF449" si="30">LEFT($D386,5)</f>
        <v>80206</v>
      </c>
      <c r="AG386" s="39">
        <v>45691</v>
      </c>
    </row>
    <row r="387" spans="1:33" x14ac:dyDescent="0.35">
      <c r="A387" s="19" t="s">
        <v>46</v>
      </c>
      <c r="B387" s="19" t="s">
        <v>1899</v>
      </c>
      <c r="C387" s="92" t="s">
        <v>1920</v>
      </c>
      <c r="D387" s="21" t="s">
        <v>1921</v>
      </c>
      <c r="E387" s="92" t="s">
        <v>50</v>
      </c>
      <c r="F387" s="60" t="s">
        <v>1922</v>
      </c>
      <c r="G387" s="61" t="s">
        <v>1923</v>
      </c>
      <c r="H387" s="43"/>
      <c r="I387" s="44">
        <v>0.3</v>
      </c>
      <c r="J387" s="26"/>
      <c r="K387" s="45">
        <v>0</v>
      </c>
      <c r="L387" s="45">
        <v>0</v>
      </c>
      <c r="M387" s="43"/>
      <c r="N387" s="29">
        <v>0</v>
      </c>
      <c r="O387" s="46">
        <v>0</v>
      </c>
      <c r="P387" s="46">
        <v>0</v>
      </c>
      <c r="Q387" s="46">
        <v>0</v>
      </c>
      <c r="R387" s="43"/>
      <c r="S387" s="47">
        <v>0</v>
      </c>
      <c r="T387" s="76"/>
      <c r="U387" s="48">
        <v>0</v>
      </c>
      <c r="V387" s="48"/>
      <c r="W387" s="28">
        <v>0</v>
      </c>
      <c r="X387" s="28">
        <v>0</v>
      </c>
      <c r="Y387" s="28">
        <v>0</v>
      </c>
      <c r="Z387" s="150"/>
      <c r="AA387" s="63"/>
      <c r="AB387" s="48"/>
      <c r="AC387" s="48"/>
      <c r="AD387" s="48"/>
      <c r="AE387" s="37" t="s">
        <v>40</v>
      </c>
      <c r="AF387" s="38" t="str">
        <f t="shared" si="30"/>
        <v>80207</v>
      </c>
      <c r="AG387" s="39">
        <v>45691</v>
      </c>
    </row>
    <row r="388" spans="1:33" x14ac:dyDescent="0.35">
      <c r="A388" s="19" t="s">
        <v>46</v>
      </c>
      <c r="B388" s="19" t="s">
        <v>440</v>
      </c>
      <c r="C388" s="92" t="s">
        <v>2022</v>
      </c>
      <c r="D388" s="21" t="s">
        <v>2023</v>
      </c>
      <c r="E388" s="92" t="s">
        <v>2024</v>
      </c>
      <c r="F388" s="22" t="s">
        <v>2025</v>
      </c>
      <c r="G388" s="61" t="s">
        <v>2026</v>
      </c>
      <c r="H388" s="43"/>
      <c r="I388" s="44">
        <v>7.95</v>
      </c>
      <c r="J388" s="26">
        <v>8</v>
      </c>
      <c r="K388" s="45">
        <v>0</v>
      </c>
      <c r="L388" s="45">
        <v>0</v>
      </c>
      <c r="M388" s="152"/>
      <c r="N388" s="29">
        <v>6</v>
      </c>
      <c r="O388" s="46">
        <v>0</v>
      </c>
      <c r="P388" s="46">
        <v>0</v>
      </c>
      <c r="Q388" s="46">
        <v>0</v>
      </c>
      <c r="R388" s="153"/>
      <c r="S388" s="31">
        <v>0</v>
      </c>
      <c r="T388" s="32">
        <v>48</v>
      </c>
      <c r="U388" s="48">
        <v>0</v>
      </c>
      <c r="V388" s="154"/>
      <c r="W388" s="28">
        <v>0</v>
      </c>
      <c r="X388" s="33">
        <v>0</v>
      </c>
      <c r="Y388" s="33">
        <v>0</v>
      </c>
      <c r="Z388" s="155"/>
      <c r="AA388" s="156"/>
      <c r="AB388" s="157"/>
      <c r="AC388" s="117"/>
      <c r="AD388" s="117"/>
      <c r="AE388" s="37" t="s">
        <v>2027</v>
      </c>
      <c r="AF388" s="38" t="str">
        <f t="shared" si="30"/>
        <v>81004</v>
      </c>
      <c r="AG388" s="39">
        <v>45691</v>
      </c>
    </row>
    <row r="389" spans="1:33" x14ac:dyDescent="0.35">
      <c r="A389" s="19" t="s">
        <v>46</v>
      </c>
      <c r="B389" s="19" t="s">
        <v>440</v>
      </c>
      <c r="C389" s="92" t="s">
        <v>2032</v>
      </c>
      <c r="D389" s="21" t="s">
        <v>2033</v>
      </c>
      <c r="E389" s="92" t="s">
        <v>2024</v>
      </c>
      <c r="F389" s="22" t="s">
        <v>2034</v>
      </c>
      <c r="G389" s="61" t="s">
        <v>2035</v>
      </c>
      <c r="H389" s="43"/>
      <c r="I389" s="44">
        <v>1.7</v>
      </c>
      <c r="J389" s="26">
        <v>11</v>
      </c>
      <c r="K389" s="45">
        <v>0</v>
      </c>
      <c r="L389" s="45">
        <v>0</v>
      </c>
      <c r="M389" s="152"/>
      <c r="N389" s="29">
        <v>6</v>
      </c>
      <c r="O389" s="46">
        <v>0</v>
      </c>
      <c r="P389" s="46">
        <v>0</v>
      </c>
      <c r="Q389" s="46">
        <v>0</v>
      </c>
      <c r="R389" s="153"/>
      <c r="S389" s="31">
        <v>0</v>
      </c>
      <c r="T389" s="32">
        <v>48</v>
      </c>
      <c r="U389" s="48">
        <v>0</v>
      </c>
      <c r="V389" s="154"/>
      <c r="W389" s="28">
        <v>0</v>
      </c>
      <c r="X389" s="33">
        <v>0</v>
      </c>
      <c r="Y389" s="33">
        <v>0</v>
      </c>
      <c r="Z389" s="155"/>
      <c r="AA389" s="156"/>
      <c r="AB389" s="157"/>
      <c r="AC389" s="117"/>
      <c r="AD389" s="117"/>
      <c r="AE389" s="37" t="s">
        <v>40</v>
      </c>
      <c r="AF389" s="38" t="str">
        <f t="shared" si="30"/>
        <v>81005</v>
      </c>
      <c r="AG389" s="39">
        <v>45691</v>
      </c>
    </row>
    <row r="390" spans="1:33" x14ac:dyDescent="0.35">
      <c r="A390" s="19" t="s">
        <v>46</v>
      </c>
      <c r="B390" s="19" t="s">
        <v>440</v>
      </c>
      <c r="C390" s="92" t="s">
        <v>2036</v>
      </c>
      <c r="D390" s="21" t="s">
        <v>2037</v>
      </c>
      <c r="E390" s="92" t="s">
        <v>2024</v>
      </c>
      <c r="F390" s="22" t="s">
        <v>2038</v>
      </c>
      <c r="G390" s="61" t="s">
        <v>2039</v>
      </c>
      <c r="H390" s="43"/>
      <c r="I390" s="44">
        <v>7.95</v>
      </c>
      <c r="J390" s="26"/>
      <c r="K390" s="45">
        <v>0</v>
      </c>
      <c r="L390" s="45">
        <v>0</v>
      </c>
      <c r="M390" s="152"/>
      <c r="N390" s="29">
        <v>6</v>
      </c>
      <c r="O390" s="46">
        <v>0</v>
      </c>
      <c r="P390" s="46">
        <v>0</v>
      </c>
      <c r="Q390" s="46">
        <v>0</v>
      </c>
      <c r="R390" s="153"/>
      <c r="S390" s="31">
        <v>0</v>
      </c>
      <c r="T390" s="32">
        <v>48</v>
      </c>
      <c r="U390" s="48">
        <v>0</v>
      </c>
      <c r="V390" s="154"/>
      <c r="W390" s="28">
        <v>0</v>
      </c>
      <c r="X390" s="33">
        <v>0</v>
      </c>
      <c r="Y390" s="33">
        <v>0</v>
      </c>
      <c r="Z390" s="155"/>
      <c r="AA390" s="156"/>
      <c r="AB390" s="157"/>
      <c r="AC390" s="117"/>
      <c r="AD390" s="117"/>
      <c r="AE390" s="37" t="s">
        <v>40</v>
      </c>
      <c r="AF390" s="38" t="str">
        <f t="shared" si="30"/>
        <v>81013</v>
      </c>
      <c r="AG390" s="39">
        <v>45691</v>
      </c>
    </row>
    <row r="391" spans="1:33" x14ac:dyDescent="0.35">
      <c r="A391" s="19" t="s">
        <v>46</v>
      </c>
      <c r="B391" s="19" t="s">
        <v>440</v>
      </c>
      <c r="C391" s="92" t="s">
        <v>2028</v>
      </c>
      <c r="D391" s="21" t="s">
        <v>2029</v>
      </c>
      <c r="E391" s="92" t="s">
        <v>2024</v>
      </c>
      <c r="F391" s="22" t="s">
        <v>2030</v>
      </c>
      <c r="G391" s="61" t="s">
        <v>2031</v>
      </c>
      <c r="H391" s="43"/>
      <c r="I391" s="44">
        <v>2.4</v>
      </c>
      <c r="J391" s="26">
        <v>10</v>
      </c>
      <c r="K391" s="45">
        <v>0</v>
      </c>
      <c r="L391" s="45">
        <v>0</v>
      </c>
      <c r="M391" s="152"/>
      <c r="N391" s="29">
        <v>6</v>
      </c>
      <c r="O391" s="46">
        <v>0</v>
      </c>
      <c r="P391" s="46">
        <v>0</v>
      </c>
      <c r="Q391" s="46">
        <v>0</v>
      </c>
      <c r="R391" s="153"/>
      <c r="S391" s="31">
        <v>0</v>
      </c>
      <c r="T391" s="32">
        <v>48</v>
      </c>
      <c r="U391" s="48">
        <v>0</v>
      </c>
      <c r="V391" s="154"/>
      <c r="W391" s="28">
        <v>0</v>
      </c>
      <c r="X391" s="33">
        <v>0</v>
      </c>
      <c r="Y391" s="33">
        <v>0</v>
      </c>
      <c r="Z391" s="155"/>
      <c r="AA391" s="156"/>
      <c r="AB391" s="157"/>
      <c r="AC391" s="117"/>
      <c r="AD391" s="117"/>
      <c r="AE391" s="37" t="s">
        <v>40</v>
      </c>
      <c r="AF391" s="38" t="str">
        <f t="shared" si="30"/>
        <v>81026</v>
      </c>
      <c r="AG391" s="39">
        <v>45691</v>
      </c>
    </row>
    <row r="392" spans="1:33" x14ac:dyDescent="0.35">
      <c r="A392" s="19" t="s">
        <v>46</v>
      </c>
      <c r="B392" s="19" t="s">
        <v>84</v>
      </c>
      <c r="C392" s="92" t="s">
        <v>428</v>
      </c>
      <c r="D392" s="21" t="s">
        <v>429</v>
      </c>
      <c r="E392" s="92" t="s">
        <v>425</v>
      </c>
      <c r="F392" s="22" t="s">
        <v>430</v>
      </c>
      <c r="G392" s="61" t="s">
        <v>431</v>
      </c>
      <c r="H392" s="43"/>
      <c r="I392" s="44">
        <v>6.99</v>
      </c>
      <c r="J392" s="26">
        <v>13</v>
      </c>
      <c r="K392" s="45">
        <v>8.5</v>
      </c>
      <c r="L392" s="45">
        <v>0.75</v>
      </c>
      <c r="M392" s="53">
        <v>7.5</v>
      </c>
      <c r="N392" s="29">
        <v>6</v>
      </c>
      <c r="O392" s="46">
        <v>7.5</v>
      </c>
      <c r="P392" s="46">
        <v>4.25</v>
      </c>
      <c r="Q392" s="46">
        <v>4.25</v>
      </c>
      <c r="R392" s="46"/>
      <c r="S392" s="47">
        <v>0</v>
      </c>
      <c r="T392" s="32">
        <v>24</v>
      </c>
      <c r="U392" s="48">
        <v>15.94</v>
      </c>
      <c r="V392" s="86">
        <v>9</v>
      </c>
      <c r="W392" s="28">
        <v>9</v>
      </c>
      <c r="X392" s="28">
        <v>0.7471875</v>
      </c>
      <c r="Y392" s="28">
        <v>2.7669270833333332E-2</v>
      </c>
      <c r="Z392" s="75"/>
      <c r="AA392" s="51"/>
      <c r="AB392" s="56"/>
      <c r="AC392" s="52"/>
      <c r="AD392" s="52"/>
      <c r="AE392" s="100" t="s">
        <v>432</v>
      </c>
      <c r="AF392" s="38" t="str">
        <f t="shared" si="30"/>
        <v>82002</v>
      </c>
      <c r="AG392" s="39">
        <v>45691</v>
      </c>
    </row>
    <row r="393" spans="1:33" x14ac:dyDescent="0.35">
      <c r="A393" s="19" t="s">
        <v>46</v>
      </c>
      <c r="B393" s="19" t="s">
        <v>84</v>
      </c>
      <c r="C393" s="92" t="s">
        <v>641</v>
      </c>
      <c r="D393" s="21" t="s">
        <v>642</v>
      </c>
      <c r="E393" s="92" t="s">
        <v>425</v>
      </c>
      <c r="F393" s="22" t="s">
        <v>643</v>
      </c>
      <c r="G393" s="61" t="s">
        <v>644</v>
      </c>
      <c r="H393" s="43"/>
      <c r="I393" s="44">
        <v>13.99</v>
      </c>
      <c r="J393" s="26">
        <v>12</v>
      </c>
      <c r="K393" s="45">
        <v>9.375</v>
      </c>
      <c r="L393" s="45">
        <v>1.625</v>
      </c>
      <c r="M393" s="53">
        <v>7.75</v>
      </c>
      <c r="N393" s="29">
        <v>6</v>
      </c>
      <c r="O393" s="46">
        <v>8</v>
      </c>
      <c r="P393" s="46">
        <v>9.875</v>
      </c>
      <c r="Q393" s="46">
        <v>9.875</v>
      </c>
      <c r="R393" s="46"/>
      <c r="S393" s="47">
        <v>0</v>
      </c>
      <c r="T393" s="32">
        <v>12</v>
      </c>
      <c r="U393" s="48">
        <v>17.32</v>
      </c>
      <c r="V393" s="86">
        <v>10.94</v>
      </c>
      <c r="W393" s="28">
        <v>10.94</v>
      </c>
      <c r="X393" s="28">
        <v>1.1996064537037034</v>
      </c>
      <c r="Y393" s="28">
        <v>6.8325466579861105E-2</v>
      </c>
      <c r="Z393" s="75"/>
      <c r="AA393" s="51"/>
      <c r="AB393" s="56"/>
      <c r="AC393" s="52"/>
      <c r="AD393" s="52"/>
      <c r="AE393" s="100" t="s">
        <v>645</v>
      </c>
      <c r="AF393" s="38" t="str">
        <f t="shared" si="30"/>
        <v>82003</v>
      </c>
      <c r="AG393" s="39">
        <v>45691</v>
      </c>
    </row>
    <row r="394" spans="1:33" x14ac:dyDescent="0.35">
      <c r="A394" s="19" t="s">
        <v>46</v>
      </c>
      <c r="B394" s="19" t="s">
        <v>101</v>
      </c>
      <c r="C394" s="92" t="s">
        <v>1955</v>
      </c>
      <c r="D394" s="21" t="s">
        <v>1956</v>
      </c>
      <c r="E394" s="92" t="s">
        <v>425</v>
      </c>
      <c r="F394" s="22" t="s">
        <v>1957</v>
      </c>
      <c r="G394" s="61">
        <v>884920830011</v>
      </c>
      <c r="H394" s="43"/>
      <c r="I394" s="44">
        <v>4.25</v>
      </c>
      <c r="J394" s="26">
        <v>28</v>
      </c>
      <c r="K394" s="45">
        <v>4.25</v>
      </c>
      <c r="L394" s="45">
        <v>1</v>
      </c>
      <c r="M394" s="46">
        <v>10</v>
      </c>
      <c r="N394" s="29">
        <v>0</v>
      </c>
      <c r="O394" s="46" t="s">
        <v>39</v>
      </c>
      <c r="P394" s="46" t="s">
        <v>39</v>
      </c>
      <c r="Q394" s="46" t="s">
        <v>39</v>
      </c>
      <c r="R394" s="46"/>
      <c r="S394" s="47">
        <v>0.66166666666666674</v>
      </c>
      <c r="T394" s="32">
        <v>6</v>
      </c>
      <c r="U394" s="48">
        <v>4.72</v>
      </c>
      <c r="V394" s="48">
        <v>10.63</v>
      </c>
      <c r="W394" s="28">
        <v>6.3</v>
      </c>
      <c r="X394" s="28">
        <v>0.18292458333333333</v>
      </c>
      <c r="Y394" s="28">
        <v>2.4594907407407409E-2</v>
      </c>
      <c r="Z394" s="53">
        <v>3.97</v>
      </c>
      <c r="AA394" s="51"/>
      <c r="AB394" s="56"/>
      <c r="AC394" s="52"/>
      <c r="AD394" s="52"/>
      <c r="AE394" s="100" t="s">
        <v>1958</v>
      </c>
      <c r="AF394" s="38" t="str">
        <f t="shared" si="30"/>
        <v>83001</v>
      </c>
      <c r="AG394" s="39">
        <v>45691</v>
      </c>
    </row>
    <row r="395" spans="1:33" x14ac:dyDescent="0.35">
      <c r="A395" s="19" t="s">
        <v>46</v>
      </c>
      <c r="B395" s="19" t="s">
        <v>101</v>
      </c>
      <c r="C395" s="92" t="s">
        <v>802</v>
      </c>
      <c r="D395" s="21" t="s">
        <v>803</v>
      </c>
      <c r="E395" s="92" t="s">
        <v>425</v>
      </c>
      <c r="F395" s="22" t="s">
        <v>804</v>
      </c>
      <c r="G395" s="61">
        <v>884920830028</v>
      </c>
      <c r="H395" s="43"/>
      <c r="I395" s="44">
        <v>7.99</v>
      </c>
      <c r="J395" s="26">
        <v>38</v>
      </c>
      <c r="K395" s="45">
        <v>8.375</v>
      </c>
      <c r="L395" s="45">
        <v>1</v>
      </c>
      <c r="M395" s="46">
        <v>10</v>
      </c>
      <c r="N395" s="29">
        <v>0</v>
      </c>
      <c r="O395" s="46" t="s">
        <v>39</v>
      </c>
      <c r="P395" s="46" t="s">
        <v>39</v>
      </c>
      <c r="Q395" s="46" t="s">
        <v>39</v>
      </c>
      <c r="R395" s="46"/>
      <c r="S395" s="47">
        <v>1.05</v>
      </c>
      <c r="T395" s="32">
        <v>6</v>
      </c>
      <c r="U395" s="48">
        <v>10.8</v>
      </c>
      <c r="V395" s="48">
        <v>8.6999999999999993</v>
      </c>
      <c r="W395" s="28">
        <v>5.9</v>
      </c>
      <c r="X395" s="28">
        <v>0.3208125</v>
      </c>
      <c r="Y395" s="28">
        <v>4.8466435185185182E-2</v>
      </c>
      <c r="Z395" s="53">
        <v>6.3</v>
      </c>
      <c r="AA395" s="51"/>
      <c r="AB395" s="56"/>
      <c r="AC395" s="52"/>
      <c r="AD395" s="52"/>
      <c r="AE395" s="100" t="s">
        <v>805</v>
      </c>
      <c r="AF395" s="38" t="str">
        <f t="shared" si="30"/>
        <v>83002</v>
      </c>
      <c r="AG395" s="39">
        <v>45691</v>
      </c>
    </row>
    <row r="396" spans="1:33" x14ac:dyDescent="0.35">
      <c r="A396" s="19" t="s">
        <v>46</v>
      </c>
      <c r="B396" s="19" t="s">
        <v>101</v>
      </c>
      <c r="C396" s="92" t="s">
        <v>738</v>
      </c>
      <c r="D396" s="21" t="s">
        <v>739</v>
      </c>
      <c r="E396" s="92" t="s">
        <v>425</v>
      </c>
      <c r="F396" s="22" t="s">
        <v>740</v>
      </c>
      <c r="G396" s="61">
        <v>884920830073</v>
      </c>
      <c r="H396" s="43"/>
      <c r="I396" s="44">
        <v>10.99</v>
      </c>
      <c r="J396" s="26">
        <v>40</v>
      </c>
      <c r="K396" s="45">
        <v>13.75</v>
      </c>
      <c r="L396" s="45">
        <v>1</v>
      </c>
      <c r="M396" s="46">
        <v>13.75</v>
      </c>
      <c r="N396" s="29">
        <v>0</v>
      </c>
      <c r="O396" s="46" t="s">
        <v>39</v>
      </c>
      <c r="P396" s="46" t="s">
        <v>39</v>
      </c>
      <c r="Q396" s="46" t="s">
        <v>39</v>
      </c>
      <c r="R396" s="46"/>
      <c r="S396" s="47">
        <v>2.0216666666666669</v>
      </c>
      <c r="T396" s="32">
        <v>6</v>
      </c>
      <c r="U396" s="48">
        <v>14.17</v>
      </c>
      <c r="V396" s="48">
        <v>14.17</v>
      </c>
      <c r="W396" s="28">
        <v>7.48</v>
      </c>
      <c r="X396" s="28">
        <v>0.86915565509259252</v>
      </c>
      <c r="Y396" s="28">
        <v>0.10941116898148148</v>
      </c>
      <c r="Z396" s="53">
        <v>12.13</v>
      </c>
      <c r="AA396" s="51"/>
      <c r="AB396" s="56"/>
      <c r="AC396" s="52"/>
      <c r="AD396" s="52"/>
      <c r="AE396" s="100" t="s">
        <v>741</v>
      </c>
      <c r="AF396" s="38" t="str">
        <f t="shared" si="30"/>
        <v>83007</v>
      </c>
      <c r="AG396" s="39">
        <v>45691</v>
      </c>
    </row>
    <row r="397" spans="1:33" x14ac:dyDescent="0.35">
      <c r="A397" s="19" t="s">
        <v>46</v>
      </c>
      <c r="B397" s="19" t="s">
        <v>101</v>
      </c>
      <c r="C397" s="92" t="s">
        <v>416</v>
      </c>
      <c r="D397" s="21" t="s">
        <v>417</v>
      </c>
      <c r="E397" s="92" t="s">
        <v>59</v>
      </c>
      <c r="F397" s="60" t="s">
        <v>418</v>
      </c>
      <c r="G397" s="61" t="s">
        <v>419</v>
      </c>
      <c r="H397" s="43"/>
      <c r="I397" s="99">
        <v>3.5</v>
      </c>
      <c r="J397" s="26">
        <v>16</v>
      </c>
      <c r="K397" s="46" t="s">
        <v>39</v>
      </c>
      <c r="L397" s="46" t="s">
        <v>39</v>
      </c>
      <c r="M397" s="46" t="s">
        <v>39</v>
      </c>
      <c r="N397" s="62">
        <v>0</v>
      </c>
      <c r="O397" s="46" t="s">
        <v>39</v>
      </c>
      <c r="P397" s="46" t="s">
        <v>39</v>
      </c>
      <c r="Q397" s="46" t="s">
        <v>39</v>
      </c>
      <c r="R397" s="43"/>
      <c r="S397" s="31">
        <v>1.3975</v>
      </c>
      <c r="T397" s="32">
        <v>12</v>
      </c>
      <c r="U397" s="48">
        <v>8</v>
      </c>
      <c r="V397" s="48">
        <v>8</v>
      </c>
      <c r="W397" s="28">
        <v>12</v>
      </c>
      <c r="X397" s="33">
        <v>0.44444444444444442</v>
      </c>
      <c r="Y397" s="33">
        <v>0</v>
      </c>
      <c r="Z397" s="48">
        <v>16.77</v>
      </c>
      <c r="AA397" s="63"/>
      <c r="AB397" s="48"/>
      <c r="AC397" s="48"/>
      <c r="AD397" s="48"/>
      <c r="AE397" s="37" t="s">
        <v>40</v>
      </c>
      <c r="AF397" s="38" t="str">
        <f t="shared" si="30"/>
        <v>83016</v>
      </c>
      <c r="AG397" s="39">
        <v>45691</v>
      </c>
    </row>
    <row r="398" spans="1:33" x14ac:dyDescent="0.35">
      <c r="A398" s="19" t="s">
        <v>46</v>
      </c>
      <c r="B398" s="19" t="s">
        <v>101</v>
      </c>
      <c r="C398" s="92" t="s">
        <v>1945</v>
      </c>
      <c r="D398" s="21" t="s">
        <v>1946</v>
      </c>
      <c r="E398" s="92" t="s">
        <v>59</v>
      </c>
      <c r="F398" s="60" t="s">
        <v>1947</v>
      </c>
      <c r="G398" s="61">
        <v>72348830236</v>
      </c>
      <c r="H398" s="43"/>
      <c r="I398" s="44">
        <v>11.99</v>
      </c>
      <c r="J398" s="26">
        <v>37</v>
      </c>
      <c r="K398" s="46" t="s">
        <v>39</v>
      </c>
      <c r="L398" s="46" t="s">
        <v>39</v>
      </c>
      <c r="M398" s="46" t="s">
        <v>39</v>
      </c>
      <c r="N398" s="62">
        <v>0</v>
      </c>
      <c r="O398" s="46" t="s">
        <v>39</v>
      </c>
      <c r="P398" s="46" t="s">
        <v>39</v>
      </c>
      <c r="Q398" s="46" t="s">
        <v>39</v>
      </c>
      <c r="R398" s="43"/>
      <c r="S398" s="31">
        <v>4.8999999999999995</v>
      </c>
      <c r="T398" s="32">
        <v>6</v>
      </c>
      <c r="U398" s="48">
        <v>15</v>
      </c>
      <c r="V398" s="48">
        <v>10</v>
      </c>
      <c r="W398" s="28">
        <v>10</v>
      </c>
      <c r="X398" s="33">
        <v>0.86805555555555558</v>
      </c>
      <c r="Y398" s="33">
        <v>0</v>
      </c>
      <c r="Z398" s="48">
        <v>29.4</v>
      </c>
      <c r="AA398" s="63"/>
      <c r="AB398" s="48"/>
      <c r="AC398" s="48"/>
      <c r="AD398" s="48"/>
      <c r="AE398" s="37" t="s">
        <v>40</v>
      </c>
      <c r="AF398" s="38" t="str">
        <f t="shared" si="30"/>
        <v>83023</v>
      </c>
      <c r="AG398" s="39">
        <v>45691</v>
      </c>
    </row>
    <row r="399" spans="1:33" x14ac:dyDescent="0.35">
      <c r="A399" s="19" t="s">
        <v>46</v>
      </c>
      <c r="B399" s="19" t="s">
        <v>101</v>
      </c>
      <c r="C399" s="92" t="s">
        <v>420</v>
      </c>
      <c r="D399" s="21" t="s">
        <v>421</v>
      </c>
      <c r="E399" s="92" t="s">
        <v>59</v>
      </c>
      <c r="F399" s="60" t="s">
        <v>422</v>
      </c>
      <c r="G399" s="61">
        <v>72348830250</v>
      </c>
      <c r="H399" s="43"/>
      <c r="I399" s="44">
        <v>11.99</v>
      </c>
      <c r="J399" s="26">
        <v>41</v>
      </c>
      <c r="K399" s="46" t="s">
        <v>39</v>
      </c>
      <c r="L399" s="46" t="s">
        <v>39</v>
      </c>
      <c r="M399" s="46" t="s">
        <v>39</v>
      </c>
      <c r="N399" s="62">
        <v>0</v>
      </c>
      <c r="O399" s="46" t="s">
        <v>39</v>
      </c>
      <c r="P399" s="46" t="s">
        <v>39</v>
      </c>
      <c r="Q399" s="46" t="s">
        <v>39</v>
      </c>
      <c r="R399" s="43"/>
      <c r="S399" s="31">
        <v>4.8999999999999995</v>
      </c>
      <c r="T399" s="32">
        <v>6</v>
      </c>
      <c r="U399" s="48">
        <v>15</v>
      </c>
      <c r="V399" s="48">
        <v>10</v>
      </c>
      <c r="W399" s="28">
        <v>10</v>
      </c>
      <c r="X399" s="33">
        <v>0.86805555555555558</v>
      </c>
      <c r="Y399" s="33">
        <v>0</v>
      </c>
      <c r="Z399" s="48">
        <v>29.4</v>
      </c>
      <c r="AA399" s="63"/>
      <c r="AB399" s="48"/>
      <c r="AC399" s="48"/>
      <c r="AD399" s="48"/>
      <c r="AE399" s="37" t="s">
        <v>40</v>
      </c>
      <c r="AF399" s="38" t="str">
        <f t="shared" si="30"/>
        <v>83025</v>
      </c>
      <c r="AG399" s="39">
        <v>45691</v>
      </c>
    </row>
    <row r="400" spans="1:33" x14ac:dyDescent="0.35">
      <c r="A400" s="19" t="s">
        <v>46</v>
      </c>
      <c r="B400" s="19" t="s">
        <v>101</v>
      </c>
      <c r="C400" s="92" t="s">
        <v>1942</v>
      </c>
      <c r="D400" s="21" t="s">
        <v>1943</v>
      </c>
      <c r="E400" s="92" t="s">
        <v>59</v>
      </c>
      <c r="F400" s="60" t="s">
        <v>1944</v>
      </c>
      <c r="G400" s="61">
        <v>72348830298</v>
      </c>
      <c r="H400" s="43"/>
      <c r="I400" s="44">
        <v>62.99</v>
      </c>
      <c r="J400" s="26">
        <v>36</v>
      </c>
      <c r="K400" s="46" t="s">
        <v>39</v>
      </c>
      <c r="L400" s="46" t="s">
        <v>39</v>
      </c>
      <c r="M400" s="46" t="s">
        <v>39</v>
      </c>
      <c r="N400" s="62">
        <v>0</v>
      </c>
      <c r="O400" s="46" t="s">
        <v>39</v>
      </c>
      <c r="P400" s="46" t="s">
        <v>39</v>
      </c>
      <c r="Q400" s="46" t="s">
        <v>39</v>
      </c>
      <c r="R400" s="43"/>
      <c r="S400" s="31">
        <v>29.4</v>
      </c>
      <c r="T400" s="32">
        <v>1</v>
      </c>
      <c r="U400" s="48">
        <v>15</v>
      </c>
      <c r="V400" s="48">
        <v>10</v>
      </c>
      <c r="W400" s="28">
        <v>10</v>
      </c>
      <c r="X400" s="33">
        <v>0.86805555555555558</v>
      </c>
      <c r="Y400" s="33">
        <v>0</v>
      </c>
      <c r="Z400" s="48">
        <v>29.4</v>
      </c>
      <c r="AA400" s="63"/>
      <c r="AB400" s="48"/>
      <c r="AC400" s="48"/>
      <c r="AD400" s="48"/>
      <c r="AE400" s="37" t="s">
        <v>40</v>
      </c>
      <c r="AF400" s="38" t="str">
        <f t="shared" si="30"/>
        <v>83029</v>
      </c>
      <c r="AG400" s="39">
        <v>45691</v>
      </c>
    </row>
    <row r="401" spans="1:33" x14ac:dyDescent="0.35">
      <c r="A401" s="19" t="s">
        <v>46</v>
      </c>
      <c r="B401" s="19" t="s">
        <v>101</v>
      </c>
      <c r="C401" s="92" t="s">
        <v>1939</v>
      </c>
      <c r="D401" s="21" t="s">
        <v>1940</v>
      </c>
      <c r="E401" s="92" t="s">
        <v>59</v>
      </c>
      <c r="F401" s="60" t="s">
        <v>1941</v>
      </c>
      <c r="G401" s="61">
        <v>72348830625</v>
      </c>
      <c r="H401" s="43"/>
      <c r="I401" s="44">
        <v>5.99</v>
      </c>
      <c r="J401" s="26">
        <v>32</v>
      </c>
      <c r="K401" s="46" t="s">
        <v>39</v>
      </c>
      <c r="L401" s="46" t="s">
        <v>39</v>
      </c>
      <c r="M401" s="46" t="s">
        <v>39</v>
      </c>
      <c r="N401" s="62">
        <v>0</v>
      </c>
      <c r="O401" s="46" t="s">
        <v>39</v>
      </c>
      <c r="P401" s="46" t="s">
        <v>39</v>
      </c>
      <c r="Q401" s="46" t="s">
        <v>39</v>
      </c>
      <c r="R401" s="43"/>
      <c r="S401" s="31">
        <v>2.6</v>
      </c>
      <c r="T401" s="32">
        <v>1</v>
      </c>
      <c r="U401" s="48">
        <v>5</v>
      </c>
      <c r="V401" s="48">
        <v>5</v>
      </c>
      <c r="W401" s="28">
        <v>8</v>
      </c>
      <c r="X401" s="33">
        <v>0.11574074074074074</v>
      </c>
      <c r="Y401" s="33">
        <v>0</v>
      </c>
      <c r="Z401" s="48">
        <v>2.6</v>
      </c>
      <c r="AA401" s="63"/>
      <c r="AB401" s="48"/>
      <c r="AC401" s="48"/>
      <c r="AD401" s="48"/>
      <c r="AE401" s="37" t="s">
        <v>40</v>
      </c>
      <c r="AF401" s="38" t="str">
        <f t="shared" si="30"/>
        <v>83062</v>
      </c>
      <c r="AG401" s="39">
        <v>45691</v>
      </c>
    </row>
    <row r="402" spans="1:33" x14ac:dyDescent="0.35">
      <c r="A402" s="19" t="s">
        <v>46</v>
      </c>
      <c r="B402" s="19" t="s">
        <v>101</v>
      </c>
      <c r="C402" s="92" t="s">
        <v>1928</v>
      </c>
      <c r="D402" s="21" t="s">
        <v>1929</v>
      </c>
      <c r="E402" s="92" t="s">
        <v>59</v>
      </c>
      <c r="F402" s="60" t="s">
        <v>1930</v>
      </c>
      <c r="G402" s="61">
        <v>72348830632</v>
      </c>
      <c r="H402" s="43"/>
      <c r="I402" s="44">
        <v>10.99</v>
      </c>
      <c r="J402" s="26">
        <v>27</v>
      </c>
      <c r="K402" s="46" t="s">
        <v>39</v>
      </c>
      <c r="L402" s="46" t="s">
        <v>39</v>
      </c>
      <c r="M402" s="46" t="s">
        <v>39</v>
      </c>
      <c r="N402" s="62">
        <v>0</v>
      </c>
      <c r="O402" s="46" t="s">
        <v>39</v>
      </c>
      <c r="P402" s="46" t="s">
        <v>39</v>
      </c>
      <c r="Q402" s="46" t="s">
        <v>39</v>
      </c>
      <c r="R402" s="43"/>
      <c r="S402" s="31">
        <v>6.2</v>
      </c>
      <c r="T402" s="32">
        <v>1</v>
      </c>
      <c r="U402" s="48">
        <v>6.5</v>
      </c>
      <c r="V402" s="48">
        <v>9</v>
      </c>
      <c r="W402" s="28">
        <v>7.75</v>
      </c>
      <c r="X402" s="33">
        <v>0.26236979166666669</v>
      </c>
      <c r="Y402" s="33">
        <v>0</v>
      </c>
      <c r="Z402" s="48">
        <v>6.2</v>
      </c>
      <c r="AA402" s="63"/>
      <c r="AB402" s="48"/>
      <c r="AC402" s="48"/>
      <c r="AD402" s="48"/>
      <c r="AE402" s="37" t="s">
        <v>40</v>
      </c>
      <c r="AF402" s="38" t="str">
        <f t="shared" si="30"/>
        <v>83063</v>
      </c>
      <c r="AG402" s="39">
        <v>45691</v>
      </c>
    </row>
    <row r="403" spans="1:33" x14ac:dyDescent="0.35">
      <c r="A403" s="19" t="s">
        <v>46</v>
      </c>
      <c r="B403" s="19" t="s">
        <v>101</v>
      </c>
      <c r="C403" s="92" t="s">
        <v>102</v>
      </c>
      <c r="D403" s="21" t="s">
        <v>103</v>
      </c>
      <c r="E403" s="92" t="s">
        <v>59</v>
      </c>
      <c r="F403" s="60" t="s">
        <v>104</v>
      </c>
      <c r="G403" s="61">
        <v>72348830648</v>
      </c>
      <c r="H403" s="43"/>
      <c r="I403" s="44">
        <v>13.99</v>
      </c>
      <c r="J403" s="26">
        <v>39</v>
      </c>
      <c r="K403" s="46" t="s">
        <v>39</v>
      </c>
      <c r="L403" s="46" t="s">
        <v>39</v>
      </c>
      <c r="M403" s="46" t="s">
        <v>39</v>
      </c>
      <c r="N403" s="62">
        <v>0</v>
      </c>
      <c r="O403" s="46" t="s">
        <v>39</v>
      </c>
      <c r="P403" s="46" t="s">
        <v>39</v>
      </c>
      <c r="Q403" s="46" t="s">
        <v>39</v>
      </c>
      <c r="R403" s="43"/>
      <c r="S403" s="31">
        <v>4.8</v>
      </c>
      <c r="T403" s="32">
        <v>1</v>
      </c>
      <c r="U403" s="48">
        <v>6.5</v>
      </c>
      <c r="V403" s="48">
        <v>9</v>
      </c>
      <c r="W403" s="28">
        <v>4.75</v>
      </c>
      <c r="X403" s="33">
        <v>0.16080729166666666</v>
      </c>
      <c r="Y403" s="33">
        <v>0</v>
      </c>
      <c r="Z403" s="48">
        <v>4.8</v>
      </c>
      <c r="AA403" s="63"/>
      <c r="AB403" s="48"/>
      <c r="AC403" s="48"/>
      <c r="AD403" s="48"/>
      <c r="AE403" s="37" t="s">
        <v>105</v>
      </c>
      <c r="AF403" s="38" t="str">
        <f t="shared" si="30"/>
        <v>83064</v>
      </c>
      <c r="AG403" s="39">
        <v>45691</v>
      </c>
    </row>
    <row r="404" spans="1:33" x14ac:dyDescent="0.35">
      <c r="A404" s="19" t="s">
        <v>46</v>
      </c>
      <c r="B404" s="19" t="s">
        <v>1969</v>
      </c>
      <c r="C404" s="92" t="s">
        <v>1975</v>
      </c>
      <c r="D404" s="21" t="s">
        <v>1976</v>
      </c>
      <c r="E404" s="92" t="s">
        <v>425</v>
      </c>
      <c r="F404" s="22" t="s">
        <v>1977</v>
      </c>
      <c r="G404" s="61" t="s">
        <v>1978</v>
      </c>
      <c r="H404" s="43"/>
      <c r="I404" s="44">
        <v>4.25</v>
      </c>
      <c r="J404" s="26">
        <v>2</v>
      </c>
      <c r="K404" s="45">
        <v>4.25</v>
      </c>
      <c r="L404" s="45">
        <v>1</v>
      </c>
      <c r="M404" s="46">
        <v>10</v>
      </c>
      <c r="N404" s="29">
        <v>0</v>
      </c>
      <c r="O404" s="46" t="s">
        <v>39</v>
      </c>
      <c r="P404" s="46" t="s">
        <v>39</v>
      </c>
      <c r="Q404" s="46" t="s">
        <v>39</v>
      </c>
      <c r="R404" s="46"/>
      <c r="S404" s="47">
        <v>0.66166666666666674</v>
      </c>
      <c r="T404" s="32">
        <v>6</v>
      </c>
      <c r="U404" s="48">
        <v>4.72</v>
      </c>
      <c r="V404" s="86">
        <v>6.3</v>
      </c>
      <c r="W404" s="28">
        <v>6.3</v>
      </c>
      <c r="X404" s="28">
        <v>0.10841249999999999</v>
      </c>
      <c r="Y404" s="28">
        <v>2.4594907407407409E-2</v>
      </c>
      <c r="Z404" s="53">
        <v>3.97</v>
      </c>
      <c r="AA404" s="51"/>
      <c r="AB404" s="56"/>
      <c r="AC404" s="52"/>
      <c r="AD404" s="52"/>
      <c r="AE404" s="100" t="s">
        <v>1979</v>
      </c>
      <c r="AF404" s="38" t="str">
        <f t="shared" si="30"/>
        <v>83402</v>
      </c>
      <c r="AG404" s="39">
        <v>45691</v>
      </c>
    </row>
    <row r="405" spans="1:33" x14ac:dyDescent="0.35">
      <c r="A405" s="19" t="s">
        <v>46</v>
      </c>
      <c r="B405" s="19" t="s">
        <v>1969</v>
      </c>
      <c r="C405" s="92" t="s">
        <v>1970</v>
      </c>
      <c r="D405" s="21" t="s">
        <v>1971</v>
      </c>
      <c r="E405" s="92" t="s">
        <v>425</v>
      </c>
      <c r="F405" s="22" t="s">
        <v>1972</v>
      </c>
      <c r="G405" s="61" t="s">
        <v>1973</v>
      </c>
      <c r="H405" s="43"/>
      <c r="I405" s="44">
        <v>7.99</v>
      </c>
      <c r="J405" s="26">
        <v>1</v>
      </c>
      <c r="K405" s="45">
        <v>8.375</v>
      </c>
      <c r="L405" s="45">
        <v>1</v>
      </c>
      <c r="M405" s="46">
        <v>10</v>
      </c>
      <c r="N405" s="29">
        <v>0</v>
      </c>
      <c r="O405" s="46" t="s">
        <v>39</v>
      </c>
      <c r="P405" s="46" t="s">
        <v>39</v>
      </c>
      <c r="Q405" s="46" t="s">
        <v>39</v>
      </c>
      <c r="R405" s="46"/>
      <c r="S405" s="47">
        <v>1.2</v>
      </c>
      <c r="T405" s="32">
        <v>6</v>
      </c>
      <c r="U405" s="48">
        <v>10.8</v>
      </c>
      <c r="V405" s="86">
        <v>5.9</v>
      </c>
      <c r="W405" s="28">
        <v>5.9</v>
      </c>
      <c r="X405" s="28">
        <v>0.21756250000000002</v>
      </c>
      <c r="Y405" s="28">
        <v>4.8466435185185182E-2</v>
      </c>
      <c r="Z405" s="53">
        <v>7.2</v>
      </c>
      <c r="AA405" s="51"/>
      <c r="AB405" s="56"/>
      <c r="AC405" s="52"/>
      <c r="AD405" s="52"/>
      <c r="AE405" s="100" t="s">
        <v>1974</v>
      </c>
      <c r="AF405" s="38" t="str">
        <f t="shared" si="30"/>
        <v>83403</v>
      </c>
      <c r="AG405" s="39">
        <v>45691</v>
      </c>
    </row>
    <row r="406" spans="1:33" x14ac:dyDescent="0.35">
      <c r="A406" s="19" t="s">
        <v>46</v>
      </c>
      <c r="B406" s="19" t="s">
        <v>1959</v>
      </c>
      <c r="C406" s="92" t="s">
        <v>1960</v>
      </c>
      <c r="D406" s="21" t="s">
        <v>1961</v>
      </c>
      <c r="E406" s="92" t="s">
        <v>425</v>
      </c>
      <c r="F406" s="22" t="s">
        <v>1962</v>
      </c>
      <c r="G406" s="61">
        <v>884920834057</v>
      </c>
      <c r="H406" s="43"/>
      <c r="I406" s="44">
        <v>5.99</v>
      </c>
      <c r="J406" s="26">
        <v>6</v>
      </c>
      <c r="K406" s="45">
        <v>8</v>
      </c>
      <c r="L406" s="45">
        <v>0.78</v>
      </c>
      <c r="M406" s="46">
        <v>6.75</v>
      </c>
      <c r="N406" s="29">
        <v>6</v>
      </c>
      <c r="O406" s="46">
        <v>5</v>
      </c>
      <c r="P406" s="46">
        <v>6.89</v>
      </c>
      <c r="Q406" s="46">
        <v>6.89</v>
      </c>
      <c r="R406" s="46"/>
      <c r="S406" s="47">
        <v>0.83583333333333332</v>
      </c>
      <c r="T406" s="32">
        <v>24</v>
      </c>
      <c r="U406" s="48">
        <v>16.77</v>
      </c>
      <c r="V406" s="86">
        <v>7.79</v>
      </c>
      <c r="W406" s="28">
        <v>7.79</v>
      </c>
      <c r="X406" s="28">
        <v>0.58893076215277773</v>
      </c>
      <c r="Y406" s="28">
        <v>2.4375000000000004E-2</v>
      </c>
      <c r="Z406" s="53">
        <v>20.059999999999999</v>
      </c>
      <c r="AA406" s="51"/>
      <c r="AB406" s="56"/>
      <c r="AC406" s="52"/>
      <c r="AD406" s="52"/>
      <c r="AE406" s="100" t="s">
        <v>1963</v>
      </c>
      <c r="AF406" s="38" t="str">
        <f t="shared" si="30"/>
        <v>83405</v>
      </c>
      <c r="AG406" s="39">
        <v>45691</v>
      </c>
    </row>
    <row r="407" spans="1:33" x14ac:dyDescent="0.35">
      <c r="A407" s="19" t="s">
        <v>46</v>
      </c>
      <c r="B407" s="19" t="s">
        <v>334</v>
      </c>
      <c r="C407" s="92" t="s">
        <v>423</v>
      </c>
      <c r="D407" s="21" t="s">
        <v>424</v>
      </c>
      <c r="E407" s="92" t="s">
        <v>425</v>
      </c>
      <c r="F407" s="22" t="s">
        <v>426</v>
      </c>
      <c r="G407" s="61">
        <v>884920844018</v>
      </c>
      <c r="H407" s="43"/>
      <c r="I407" s="44">
        <v>20.99</v>
      </c>
      <c r="J407" s="26">
        <v>5</v>
      </c>
      <c r="K407" s="45">
        <v>13.5</v>
      </c>
      <c r="L407" s="45">
        <v>3.5</v>
      </c>
      <c r="M407" s="46">
        <v>9.75</v>
      </c>
      <c r="N407" s="29">
        <v>0</v>
      </c>
      <c r="O407" s="46" t="s">
        <v>39</v>
      </c>
      <c r="P407" s="46" t="s">
        <v>39</v>
      </c>
      <c r="Q407" s="46" t="s">
        <v>39</v>
      </c>
      <c r="R407" s="46"/>
      <c r="S407" s="47">
        <v>5.2</v>
      </c>
      <c r="T407" s="32">
        <v>4</v>
      </c>
      <c r="U407" s="48">
        <v>14.8</v>
      </c>
      <c r="V407" s="48">
        <v>14</v>
      </c>
      <c r="W407" s="28">
        <v>10.6</v>
      </c>
      <c r="X407" s="28">
        <v>1.2710185185185185</v>
      </c>
      <c r="Y407" s="28">
        <v>0.2666015625</v>
      </c>
      <c r="Z407" s="53">
        <v>20.8</v>
      </c>
      <c r="AA407" s="51"/>
      <c r="AB407" s="56"/>
      <c r="AC407" s="52"/>
      <c r="AD407" s="52"/>
      <c r="AE407" s="100" t="s">
        <v>427</v>
      </c>
      <c r="AF407" s="38" t="str">
        <f t="shared" si="30"/>
        <v>84401</v>
      </c>
      <c r="AG407" s="39">
        <v>45691</v>
      </c>
    </row>
    <row r="408" spans="1:33" x14ac:dyDescent="0.35">
      <c r="A408" s="19" t="s">
        <v>46</v>
      </c>
      <c r="B408" s="19" t="s">
        <v>84</v>
      </c>
      <c r="C408" s="92" t="s">
        <v>1964</v>
      </c>
      <c r="D408" s="21" t="s">
        <v>1965</v>
      </c>
      <c r="E408" s="92" t="s">
        <v>425</v>
      </c>
      <c r="F408" s="22" t="s">
        <v>1966</v>
      </c>
      <c r="G408" s="61" t="s">
        <v>1967</v>
      </c>
      <c r="H408" s="43"/>
      <c r="I408" s="44">
        <v>8.99</v>
      </c>
      <c r="J408" s="26">
        <v>11</v>
      </c>
      <c r="K408" s="45">
        <v>8.5</v>
      </c>
      <c r="L408" s="45">
        <v>0.75</v>
      </c>
      <c r="M408" s="53">
        <v>7.5</v>
      </c>
      <c r="N408" s="29">
        <v>6</v>
      </c>
      <c r="O408" s="46">
        <v>7.5</v>
      </c>
      <c r="P408" s="46">
        <v>4.25</v>
      </c>
      <c r="Q408" s="46">
        <v>4.25</v>
      </c>
      <c r="R408" s="46"/>
      <c r="S408" s="47">
        <v>0</v>
      </c>
      <c r="T408" s="32">
        <v>24</v>
      </c>
      <c r="U408" s="48">
        <v>15.94</v>
      </c>
      <c r="V408" s="86">
        <v>9</v>
      </c>
      <c r="W408" s="28">
        <v>9</v>
      </c>
      <c r="X408" s="28">
        <v>0.7471875</v>
      </c>
      <c r="Y408" s="28">
        <v>2.7669270833333332E-2</v>
      </c>
      <c r="Z408" s="75"/>
      <c r="AA408" s="51"/>
      <c r="AB408" s="56"/>
      <c r="AC408" s="52"/>
      <c r="AD408" s="52"/>
      <c r="AE408" s="100" t="s">
        <v>1968</v>
      </c>
      <c r="AF408" s="38" t="str">
        <f t="shared" si="30"/>
        <v>84402</v>
      </c>
      <c r="AG408" s="39">
        <v>45691</v>
      </c>
    </row>
    <row r="409" spans="1:33" x14ac:dyDescent="0.35">
      <c r="A409" s="19" t="s">
        <v>46</v>
      </c>
      <c r="B409" s="19" t="s">
        <v>334</v>
      </c>
      <c r="C409" s="92" t="s">
        <v>637</v>
      </c>
      <c r="D409" s="21" t="s">
        <v>638</v>
      </c>
      <c r="E409" s="92" t="s">
        <v>425</v>
      </c>
      <c r="F409" s="22" t="s">
        <v>639</v>
      </c>
      <c r="G409" s="61">
        <v>884920844032</v>
      </c>
      <c r="H409" s="43"/>
      <c r="I409" s="44">
        <v>11.99</v>
      </c>
      <c r="J409" s="26">
        <v>6</v>
      </c>
      <c r="K409" s="45">
        <v>10.25</v>
      </c>
      <c r="L409" s="45">
        <v>2</v>
      </c>
      <c r="M409" s="46">
        <v>10</v>
      </c>
      <c r="N409" s="29">
        <v>0</v>
      </c>
      <c r="O409" s="46" t="s">
        <v>39</v>
      </c>
      <c r="P409" s="46" t="s">
        <v>39</v>
      </c>
      <c r="Q409" s="46" t="s">
        <v>39</v>
      </c>
      <c r="R409" s="46"/>
      <c r="S409" s="47">
        <v>1.925</v>
      </c>
      <c r="T409" s="32">
        <v>4</v>
      </c>
      <c r="U409" s="48">
        <v>10.44</v>
      </c>
      <c r="V409" s="48">
        <v>10.24</v>
      </c>
      <c r="W409" s="28">
        <v>8.4700000000000006</v>
      </c>
      <c r="X409" s="28">
        <v>0.52401066666666674</v>
      </c>
      <c r="Y409" s="28">
        <v>0.11863425925925926</v>
      </c>
      <c r="Z409" s="53">
        <v>7.7</v>
      </c>
      <c r="AA409" s="51"/>
      <c r="AB409" s="56"/>
      <c r="AC409" s="52"/>
      <c r="AD409" s="52"/>
      <c r="AE409" s="100" t="s">
        <v>640</v>
      </c>
      <c r="AF409" s="38" t="str">
        <f t="shared" si="30"/>
        <v>84403</v>
      </c>
      <c r="AG409" s="39">
        <v>45691</v>
      </c>
    </row>
    <row r="410" spans="1:33" x14ac:dyDescent="0.35">
      <c r="A410" s="19" t="s">
        <v>33</v>
      </c>
      <c r="B410" s="19" t="s">
        <v>172</v>
      </c>
      <c r="C410" s="92" t="s">
        <v>765</v>
      </c>
      <c r="D410" s="21" t="s">
        <v>766</v>
      </c>
      <c r="E410" s="92" t="s">
        <v>175</v>
      </c>
      <c r="F410" s="22" t="s">
        <v>767</v>
      </c>
      <c r="G410" s="51">
        <v>72348844080</v>
      </c>
      <c r="H410" s="52"/>
      <c r="I410" s="42">
        <v>22.99</v>
      </c>
      <c r="J410" s="26">
        <v>5</v>
      </c>
      <c r="K410" s="27">
        <v>10.75</v>
      </c>
      <c r="L410" s="28">
        <v>3.5</v>
      </c>
      <c r="M410" s="28">
        <v>28.75</v>
      </c>
      <c r="N410" s="29">
        <v>0</v>
      </c>
      <c r="O410" s="28" t="s">
        <v>39</v>
      </c>
      <c r="P410" s="28" t="s">
        <v>39</v>
      </c>
      <c r="Q410" s="28" t="s">
        <v>39</v>
      </c>
      <c r="R410" s="46"/>
      <c r="S410" s="47">
        <f t="shared" ref="S410:S419" si="31">IFERROR(($Z410/$T410),0)</f>
        <v>4.9233333333333329</v>
      </c>
      <c r="T410" s="52">
        <v>3</v>
      </c>
      <c r="U410" s="32">
        <v>29.33</v>
      </c>
      <c r="V410" s="32">
        <v>11.22</v>
      </c>
      <c r="W410" s="32">
        <v>11.02</v>
      </c>
      <c r="X410" s="28">
        <f t="shared" ref="X410:X419" si="32">IFERROR(($U410*$V410*$W410)/1728,0)</f>
        <v>2.0986633402777777</v>
      </c>
      <c r="Y410" s="28">
        <f t="shared" ref="Y410:Y419" si="33">IFERROR(($K410*$L410*$M410)/1728,0)</f>
        <v>0.6259946469907407</v>
      </c>
      <c r="Z410" s="53">
        <v>14.77</v>
      </c>
      <c r="AA410" s="51"/>
      <c r="AB410" s="36"/>
      <c r="AC410" s="19"/>
      <c r="AD410" s="19"/>
      <c r="AE410" s="37" t="s">
        <v>768</v>
      </c>
      <c r="AF410" s="38" t="str">
        <f t="shared" si="30"/>
        <v>84408</v>
      </c>
      <c r="AG410" s="39">
        <v>45691</v>
      </c>
    </row>
    <row r="411" spans="1:33" x14ac:dyDescent="0.35">
      <c r="A411" s="19" t="s">
        <v>33</v>
      </c>
      <c r="B411" s="19" t="s">
        <v>172</v>
      </c>
      <c r="C411" s="92" t="s">
        <v>1226</v>
      </c>
      <c r="D411" s="21" t="s">
        <v>1227</v>
      </c>
      <c r="E411" s="92" t="s">
        <v>59</v>
      </c>
      <c r="F411" s="22" t="s">
        <v>1228</v>
      </c>
      <c r="G411" s="51">
        <v>72348844097</v>
      </c>
      <c r="H411" s="52"/>
      <c r="I411" s="42">
        <v>32.99</v>
      </c>
      <c r="J411" s="26">
        <v>1</v>
      </c>
      <c r="K411" s="27">
        <v>13</v>
      </c>
      <c r="L411" s="28">
        <v>7.25</v>
      </c>
      <c r="M411" s="28">
        <v>7.25</v>
      </c>
      <c r="N411" s="29">
        <v>0</v>
      </c>
      <c r="O411" s="28" t="s">
        <v>39</v>
      </c>
      <c r="P411" s="28" t="s">
        <v>39</v>
      </c>
      <c r="Q411" s="28" t="s">
        <v>39</v>
      </c>
      <c r="R411" s="46"/>
      <c r="S411" s="47">
        <f t="shared" si="31"/>
        <v>0</v>
      </c>
      <c r="T411" s="52">
        <v>4</v>
      </c>
      <c r="U411" s="76">
        <v>0</v>
      </c>
      <c r="V411" s="76">
        <v>0</v>
      </c>
      <c r="W411" s="76">
        <v>0</v>
      </c>
      <c r="X411" s="28">
        <f t="shared" si="32"/>
        <v>0</v>
      </c>
      <c r="Y411" s="28">
        <f t="shared" si="33"/>
        <v>0.39543547453703703</v>
      </c>
      <c r="Z411" s="75"/>
      <c r="AA411" s="51"/>
      <c r="AB411" s="36"/>
      <c r="AC411" s="19"/>
      <c r="AD411" s="19"/>
      <c r="AE411" s="37" t="s">
        <v>40</v>
      </c>
      <c r="AF411" s="38" t="str">
        <f t="shared" si="30"/>
        <v>84409</v>
      </c>
      <c r="AG411" s="39">
        <v>45691</v>
      </c>
    </row>
    <row r="412" spans="1:33" x14ac:dyDescent="0.35">
      <c r="A412" s="19" t="s">
        <v>33</v>
      </c>
      <c r="B412" s="19" t="s">
        <v>172</v>
      </c>
      <c r="C412" s="92" t="s">
        <v>1223</v>
      </c>
      <c r="D412" s="21" t="s">
        <v>1224</v>
      </c>
      <c r="E412" s="92" t="s">
        <v>59</v>
      </c>
      <c r="F412" s="22" t="s">
        <v>1225</v>
      </c>
      <c r="G412" s="51">
        <v>72348844103</v>
      </c>
      <c r="H412" s="52"/>
      <c r="I412" s="42">
        <v>32.99</v>
      </c>
      <c r="J412" s="26">
        <v>2</v>
      </c>
      <c r="K412" s="27">
        <v>9.75</v>
      </c>
      <c r="L412" s="28">
        <v>7</v>
      </c>
      <c r="M412" s="28">
        <v>11</v>
      </c>
      <c r="N412" s="29">
        <v>0</v>
      </c>
      <c r="O412" s="28" t="s">
        <v>39</v>
      </c>
      <c r="P412" s="28" t="s">
        <v>39</v>
      </c>
      <c r="Q412" s="28" t="s">
        <v>39</v>
      </c>
      <c r="R412" s="46"/>
      <c r="S412" s="47">
        <f t="shared" si="31"/>
        <v>0</v>
      </c>
      <c r="T412" s="52">
        <v>4</v>
      </c>
      <c r="U412" s="32">
        <v>9.75</v>
      </c>
      <c r="V412" s="32">
        <v>7</v>
      </c>
      <c r="W412" s="32">
        <v>11</v>
      </c>
      <c r="X412" s="28">
        <f t="shared" si="32"/>
        <v>0.43446180555555558</v>
      </c>
      <c r="Y412" s="28">
        <f t="shared" si="33"/>
        <v>0.43446180555555558</v>
      </c>
      <c r="Z412" s="75"/>
      <c r="AA412" s="51"/>
      <c r="AB412" s="36"/>
      <c r="AC412" s="19"/>
      <c r="AD412" s="19"/>
      <c r="AE412" s="37" t="s">
        <v>40</v>
      </c>
      <c r="AF412" s="38" t="str">
        <f t="shared" si="30"/>
        <v>84410</v>
      </c>
      <c r="AG412" s="39">
        <v>45691</v>
      </c>
    </row>
    <row r="413" spans="1:33" x14ac:dyDescent="0.35">
      <c r="A413" s="19" t="s">
        <v>33</v>
      </c>
      <c r="B413" s="19" t="s">
        <v>172</v>
      </c>
      <c r="C413" s="92" t="s">
        <v>679</v>
      </c>
      <c r="D413" s="21" t="s">
        <v>680</v>
      </c>
      <c r="E413" s="92" t="s">
        <v>175</v>
      </c>
      <c r="F413" s="22" t="s">
        <v>681</v>
      </c>
      <c r="G413" s="51">
        <v>72348844134</v>
      </c>
      <c r="H413" s="52"/>
      <c r="I413" s="42">
        <v>79.989999999999995</v>
      </c>
      <c r="J413" s="26"/>
      <c r="K413" s="27">
        <v>26.102</v>
      </c>
      <c r="L413" s="28">
        <v>22.05</v>
      </c>
      <c r="M413" s="28">
        <v>3.3860000000000001</v>
      </c>
      <c r="N413" s="29">
        <v>0</v>
      </c>
      <c r="O413" s="28" t="s">
        <v>39</v>
      </c>
      <c r="P413" s="28" t="s">
        <v>39</v>
      </c>
      <c r="Q413" s="28" t="s">
        <v>39</v>
      </c>
      <c r="R413" s="46"/>
      <c r="S413" s="47">
        <f t="shared" si="31"/>
        <v>18.37</v>
      </c>
      <c r="T413" s="52">
        <v>1</v>
      </c>
      <c r="U413" s="32">
        <v>26.78</v>
      </c>
      <c r="V413" s="32">
        <v>22.84</v>
      </c>
      <c r="W413" s="32">
        <v>3.94</v>
      </c>
      <c r="X413" s="28">
        <f t="shared" si="32"/>
        <v>1.3946304907407407</v>
      </c>
      <c r="Y413" s="28">
        <f t="shared" si="33"/>
        <v>1.1277831322916667</v>
      </c>
      <c r="Z413" s="53">
        <v>18.37</v>
      </c>
      <c r="AA413" s="51">
        <v>2072348844132</v>
      </c>
      <c r="AB413" s="36"/>
      <c r="AC413" s="19"/>
      <c r="AD413" s="19"/>
      <c r="AE413" s="37" t="s">
        <v>682</v>
      </c>
      <c r="AF413" s="38" t="str">
        <f t="shared" si="30"/>
        <v>84413</v>
      </c>
      <c r="AG413" s="39">
        <v>45691</v>
      </c>
    </row>
    <row r="414" spans="1:33" x14ac:dyDescent="0.35">
      <c r="A414" s="19" t="s">
        <v>33</v>
      </c>
      <c r="B414" s="19" t="s">
        <v>172</v>
      </c>
      <c r="C414" s="92" t="s">
        <v>182</v>
      </c>
      <c r="D414" s="21" t="s">
        <v>183</v>
      </c>
      <c r="E414" s="92" t="s">
        <v>175</v>
      </c>
      <c r="F414" s="22" t="s">
        <v>184</v>
      </c>
      <c r="G414" s="51">
        <v>72348844219</v>
      </c>
      <c r="H414" s="52"/>
      <c r="I414" s="42">
        <v>18.989999999999998</v>
      </c>
      <c r="J414" s="26">
        <v>5</v>
      </c>
      <c r="K414" s="27">
        <v>9.25</v>
      </c>
      <c r="L414" s="28">
        <v>2.38</v>
      </c>
      <c r="M414" s="28">
        <v>9.25</v>
      </c>
      <c r="N414" s="29">
        <v>0</v>
      </c>
      <c r="O414" s="28" t="s">
        <v>39</v>
      </c>
      <c r="P414" s="28" t="s">
        <v>39</v>
      </c>
      <c r="Q414" s="28" t="s">
        <v>39</v>
      </c>
      <c r="R414" s="46"/>
      <c r="S414" s="47">
        <f t="shared" si="31"/>
        <v>0</v>
      </c>
      <c r="T414" s="52">
        <v>6</v>
      </c>
      <c r="U414" s="32">
        <v>9.25</v>
      </c>
      <c r="V414" s="32">
        <v>2.38</v>
      </c>
      <c r="W414" s="32">
        <v>9.25</v>
      </c>
      <c r="X414" s="28">
        <f t="shared" si="32"/>
        <v>0.1178464988425926</v>
      </c>
      <c r="Y414" s="28">
        <f t="shared" si="33"/>
        <v>0.1178464988425926</v>
      </c>
      <c r="Z414" s="75"/>
      <c r="AA414" s="51"/>
      <c r="AB414" s="36"/>
      <c r="AC414" s="19"/>
      <c r="AD414" s="19"/>
      <c r="AE414" s="37" t="s">
        <v>40</v>
      </c>
      <c r="AF414" s="38" t="str">
        <f t="shared" si="30"/>
        <v>84421</v>
      </c>
      <c r="AG414" s="39">
        <v>45691</v>
      </c>
    </row>
    <row r="415" spans="1:33" x14ac:dyDescent="0.35">
      <c r="A415" s="19" t="s">
        <v>59</v>
      </c>
      <c r="B415" s="19" t="s">
        <v>207</v>
      </c>
      <c r="C415" s="92" t="s">
        <v>208</v>
      </c>
      <c r="D415" s="21" t="s">
        <v>209</v>
      </c>
      <c r="E415" s="92" t="s">
        <v>210</v>
      </c>
      <c r="F415" s="81" t="s">
        <v>211</v>
      </c>
      <c r="G415" s="61" t="s">
        <v>212</v>
      </c>
      <c r="H415" s="79"/>
      <c r="I415" s="82">
        <v>9.99</v>
      </c>
      <c r="J415" s="26">
        <v>2</v>
      </c>
      <c r="K415" s="27">
        <v>2.75</v>
      </c>
      <c r="L415" s="28">
        <v>2.75</v>
      </c>
      <c r="M415" s="28">
        <v>22.25</v>
      </c>
      <c r="N415" s="29">
        <v>0</v>
      </c>
      <c r="O415" s="28" t="s">
        <v>39</v>
      </c>
      <c r="P415" s="28" t="s">
        <v>39</v>
      </c>
      <c r="Q415" s="28" t="s">
        <v>39</v>
      </c>
      <c r="R415" s="79"/>
      <c r="S415" s="31">
        <f t="shared" si="31"/>
        <v>1.155</v>
      </c>
      <c r="T415" s="79">
        <v>6</v>
      </c>
      <c r="U415" s="32">
        <v>6.03</v>
      </c>
      <c r="V415" s="32">
        <v>9.06</v>
      </c>
      <c r="W415" s="32">
        <v>22.85</v>
      </c>
      <c r="X415" s="33">
        <f t="shared" si="32"/>
        <v>0.72241703125000012</v>
      </c>
      <c r="Y415" s="33">
        <f t="shared" si="33"/>
        <v>9.7375940393518517E-2</v>
      </c>
      <c r="Z415" s="83">
        <v>6.93</v>
      </c>
      <c r="AA415" s="84"/>
      <c r="AB415" s="54"/>
      <c r="AC415" s="19"/>
      <c r="AD415" s="19"/>
      <c r="AE415" s="37" t="s">
        <v>213</v>
      </c>
      <c r="AF415" s="38" t="str">
        <f t="shared" si="30"/>
        <v>84701</v>
      </c>
      <c r="AG415" s="39">
        <v>45691</v>
      </c>
    </row>
    <row r="416" spans="1:33" x14ac:dyDescent="0.35">
      <c r="A416" s="19" t="s">
        <v>59</v>
      </c>
      <c r="B416" s="19" t="s">
        <v>207</v>
      </c>
      <c r="C416" s="92" t="s">
        <v>208</v>
      </c>
      <c r="D416" s="21" t="s">
        <v>214</v>
      </c>
      <c r="E416" s="92" t="s">
        <v>210</v>
      </c>
      <c r="F416" s="81" t="s">
        <v>215</v>
      </c>
      <c r="G416" s="61" t="s">
        <v>216</v>
      </c>
      <c r="H416" s="79"/>
      <c r="I416" s="82">
        <v>9.99</v>
      </c>
      <c r="J416" s="26">
        <v>1</v>
      </c>
      <c r="K416" s="27">
        <v>2.75</v>
      </c>
      <c r="L416" s="28">
        <v>2.75</v>
      </c>
      <c r="M416" s="28">
        <v>22.25</v>
      </c>
      <c r="N416" s="29">
        <v>0</v>
      </c>
      <c r="O416" s="28" t="s">
        <v>39</v>
      </c>
      <c r="P416" s="28" t="s">
        <v>39</v>
      </c>
      <c r="Q416" s="28" t="s">
        <v>39</v>
      </c>
      <c r="R416" s="79"/>
      <c r="S416" s="31">
        <f t="shared" si="31"/>
        <v>1.0999999999999999</v>
      </c>
      <c r="T416" s="79">
        <v>6</v>
      </c>
      <c r="U416" s="32">
        <v>6.25</v>
      </c>
      <c r="V416" s="32">
        <v>9.0500000000000007</v>
      </c>
      <c r="W416" s="32">
        <v>25</v>
      </c>
      <c r="X416" s="33">
        <f t="shared" si="32"/>
        <v>0.8183232060185186</v>
      </c>
      <c r="Y416" s="33">
        <f t="shared" si="33"/>
        <v>9.7375940393518517E-2</v>
      </c>
      <c r="Z416" s="83">
        <v>6.6</v>
      </c>
      <c r="AA416" s="84"/>
      <c r="AB416" s="54"/>
      <c r="AC416" s="19"/>
      <c r="AD416" s="19"/>
      <c r="AE416" s="37" t="s">
        <v>217</v>
      </c>
      <c r="AF416" s="38" t="str">
        <f t="shared" si="30"/>
        <v>84703</v>
      </c>
      <c r="AG416" s="39">
        <v>45691</v>
      </c>
    </row>
    <row r="417" spans="1:33" x14ac:dyDescent="0.35">
      <c r="A417" s="19" t="s">
        <v>59</v>
      </c>
      <c r="B417" s="19" t="s">
        <v>207</v>
      </c>
      <c r="C417" s="92" t="s">
        <v>208</v>
      </c>
      <c r="D417" s="21" t="s">
        <v>1372</v>
      </c>
      <c r="E417" s="92" t="s">
        <v>210</v>
      </c>
      <c r="F417" s="81" t="s">
        <v>1373</v>
      </c>
      <c r="G417" s="61" t="s">
        <v>1374</v>
      </c>
      <c r="H417" s="79"/>
      <c r="I417" s="82">
        <v>9.99</v>
      </c>
      <c r="J417" s="26">
        <v>3</v>
      </c>
      <c r="K417" s="27">
        <v>2.75</v>
      </c>
      <c r="L417" s="28">
        <v>2.75</v>
      </c>
      <c r="M417" s="28">
        <v>22.25</v>
      </c>
      <c r="N417" s="29">
        <v>0</v>
      </c>
      <c r="O417" s="28" t="s">
        <v>39</v>
      </c>
      <c r="P417" s="28" t="s">
        <v>39</v>
      </c>
      <c r="Q417" s="28" t="s">
        <v>39</v>
      </c>
      <c r="R417" s="79"/>
      <c r="S417" s="31">
        <f t="shared" si="31"/>
        <v>1.155</v>
      </c>
      <c r="T417" s="79">
        <v>6</v>
      </c>
      <c r="U417" s="32">
        <v>6.03</v>
      </c>
      <c r="V417" s="32">
        <v>9.06</v>
      </c>
      <c r="W417" s="32">
        <v>22.85</v>
      </c>
      <c r="X417" s="33">
        <f t="shared" si="32"/>
        <v>0.72241703125000012</v>
      </c>
      <c r="Y417" s="33">
        <f t="shared" si="33"/>
        <v>9.7375940393518517E-2</v>
      </c>
      <c r="Z417" s="83">
        <v>6.93</v>
      </c>
      <c r="AA417" s="84"/>
      <c r="AB417" s="54"/>
      <c r="AC417" s="19"/>
      <c r="AD417" s="19"/>
      <c r="AE417" s="37" t="s">
        <v>1375</v>
      </c>
      <c r="AF417" s="38" t="str">
        <f t="shared" si="30"/>
        <v>84704</v>
      </c>
      <c r="AG417" s="39">
        <v>45691</v>
      </c>
    </row>
    <row r="418" spans="1:33" x14ac:dyDescent="0.35">
      <c r="A418" s="19" t="s">
        <v>59</v>
      </c>
      <c r="B418" s="19" t="s">
        <v>163</v>
      </c>
      <c r="C418" s="92" t="s">
        <v>208</v>
      </c>
      <c r="D418" s="21" t="s">
        <v>1376</v>
      </c>
      <c r="E418" s="92" t="s">
        <v>210</v>
      </c>
      <c r="F418" s="81" t="s">
        <v>1377</v>
      </c>
      <c r="G418" s="61" t="s">
        <v>1378</v>
      </c>
      <c r="H418" s="79"/>
      <c r="I418" s="82">
        <v>12.99</v>
      </c>
      <c r="J418" s="26">
        <v>2</v>
      </c>
      <c r="K418" s="27">
        <v>2.75</v>
      </c>
      <c r="L418" s="28">
        <v>2.75</v>
      </c>
      <c r="M418" s="28">
        <v>22.25</v>
      </c>
      <c r="N418" s="29">
        <v>0</v>
      </c>
      <c r="O418" s="28" t="s">
        <v>39</v>
      </c>
      <c r="P418" s="28" t="s">
        <v>39</v>
      </c>
      <c r="Q418" s="28" t="s">
        <v>39</v>
      </c>
      <c r="R418" s="79"/>
      <c r="S418" s="31">
        <f t="shared" si="31"/>
        <v>1.155</v>
      </c>
      <c r="T418" s="79">
        <v>6</v>
      </c>
      <c r="U418" s="32">
        <v>6.03</v>
      </c>
      <c r="V418" s="32">
        <v>9.06</v>
      </c>
      <c r="W418" s="32">
        <v>22.85</v>
      </c>
      <c r="X418" s="33">
        <f t="shared" si="32"/>
        <v>0.72241703125000012</v>
      </c>
      <c r="Y418" s="33">
        <f t="shared" si="33"/>
        <v>9.7375940393518517E-2</v>
      </c>
      <c r="Z418" s="83">
        <v>6.93</v>
      </c>
      <c r="AA418" s="84"/>
      <c r="AB418" s="54"/>
      <c r="AC418" s="19"/>
      <c r="AD418" s="19"/>
      <c r="AE418" s="37" t="s">
        <v>1379</v>
      </c>
      <c r="AF418" s="38" t="str">
        <f t="shared" si="30"/>
        <v>84706</v>
      </c>
      <c r="AG418" s="39">
        <v>45691</v>
      </c>
    </row>
    <row r="419" spans="1:33" x14ac:dyDescent="0.35">
      <c r="A419" s="19" t="s">
        <v>59</v>
      </c>
      <c r="B419" s="19" t="s">
        <v>163</v>
      </c>
      <c r="C419" s="92" t="s">
        <v>208</v>
      </c>
      <c r="D419" s="21" t="s">
        <v>1380</v>
      </c>
      <c r="E419" s="92" t="s">
        <v>210</v>
      </c>
      <c r="F419" s="81" t="s">
        <v>1381</v>
      </c>
      <c r="G419" s="61" t="s">
        <v>1382</v>
      </c>
      <c r="H419" s="79"/>
      <c r="I419" s="82">
        <v>12.99</v>
      </c>
      <c r="J419" s="26">
        <v>1</v>
      </c>
      <c r="K419" s="27">
        <v>2.75</v>
      </c>
      <c r="L419" s="28">
        <v>2.75</v>
      </c>
      <c r="M419" s="28">
        <v>22.25</v>
      </c>
      <c r="N419" s="29">
        <v>0</v>
      </c>
      <c r="O419" s="28" t="s">
        <v>39</v>
      </c>
      <c r="P419" s="28" t="s">
        <v>39</v>
      </c>
      <c r="Q419" s="28" t="s">
        <v>39</v>
      </c>
      <c r="R419" s="79"/>
      <c r="S419" s="31">
        <f t="shared" si="31"/>
        <v>1.155</v>
      </c>
      <c r="T419" s="79">
        <v>6</v>
      </c>
      <c r="U419" s="32">
        <v>6.03</v>
      </c>
      <c r="V419" s="32">
        <v>9.06</v>
      </c>
      <c r="W419" s="32">
        <v>22.85</v>
      </c>
      <c r="X419" s="33">
        <f t="shared" si="32"/>
        <v>0.72241703125000012</v>
      </c>
      <c r="Y419" s="33">
        <f t="shared" si="33"/>
        <v>9.7375940393518517E-2</v>
      </c>
      <c r="Z419" s="83">
        <v>6.93</v>
      </c>
      <c r="AA419" s="84"/>
      <c r="AB419" s="54"/>
      <c r="AC419" s="19"/>
      <c r="AD419" s="19"/>
      <c r="AE419" s="37" t="s">
        <v>1383</v>
      </c>
      <c r="AF419" s="38" t="str">
        <f t="shared" si="30"/>
        <v>84720</v>
      </c>
      <c r="AG419" s="39">
        <v>45691</v>
      </c>
    </row>
    <row r="420" spans="1:33" x14ac:dyDescent="0.35">
      <c r="A420" s="19" t="s">
        <v>46</v>
      </c>
      <c r="B420" s="19" t="s">
        <v>433</v>
      </c>
      <c r="C420" s="92" t="s">
        <v>2066</v>
      </c>
      <c r="D420" s="21" t="s">
        <v>2067</v>
      </c>
      <c r="E420" s="92" t="s">
        <v>450</v>
      </c>
      <c r="F420" s="22" t="s">
        <v>2068</v>
      </c>
      <c r="G420" s="61" t="s">
        <v>2069</v>
      </c>
      <c r="H420" s="43"/>
      <c r="I420" s="44">
        <v>10.849860982391103</v>
      </c>
      <c r="J420" s="26">
        <v>5</v>
      </c>
      <c r="K420" s="45">
        <v>3.875</v>
      </c>
      <c r="L420" s="45">
        <v>2.2599999999999998</v>
      </c>
      <c r="M420" s="102">
        <v>7.5625</v>
      </c>
      <c r="N420" s="29">
        <v>6</v>
      </c>
      <c r="O420" s="46">
        <v>0</v>
      </c>
      <c r="P420" s="46">
        <v>0</v>
      </c>
      <c r="Q420" s="46">
        <v>0</v>
      </c>
      <c r="R420" s="51"/>
      <c r="S420" s="47">
        <v>1.0694166666666667</v>
      </c>
      <c r="T420" s="32">
        <v>24</v>
      </c>
      <c r="U420" s="48">
        <v>24.375</v>
      </c>
      <c r="V420" s="102">
        <v>9.75</v>
      </c>
      <c r="W420" s="28">
        <v>9.75</v>
      </c>
      <c r="X420" s="28">
        <v>1.3409423828125</v>
      </c>
      <c r="Y420" s="28">
        <v>3.8326732494212958E-2</v>
      </c>
      <c r="Z420" s="102">
        <v>25.666</v>
      </c>
      <c r="AA420" s="62"/>
      <c r="AB420" s="56" t="s">
        <v>54</v>
      </c>
      <c r="AC420" s="21" t="s">
        <v>54</v>
      </c>
      <c r="AD420" s="21"/>
      <c r="AE420" s="37" t="s">
        <v>2070</v>
      </c>
      <c r="AF420" s="38" t="str">
        <f t="shared" si="30"/>
        <v>85800</v>
      </c>
      <c r="AG420" s="39">
        <v>45691</v>
      </c>
    </row>
    <row r="421" spans="1:33" x14ac:dyDescent="0.35">
      <c r="A421" s="19" t="s">
        <v>46</v>
      </c>
      <c r="B421" s="19" t="s">
        <v>433</v>
      </c>
      <c r="C421" s="92" t="s">
        <v>2081</v>
      </c>
      <c r="D421" s="21" t="s">
        <v>2082</v>
      </c>
      <c r="E421" s="92" t="s">
        <v>450</v>
      </c>
      <c r="F421" s="22" t="s">
        <v>2083</v>
      </c>
      <c r="G421" s="51" t="s">
        <v>2084</v>
      </c>
      <c r="H421" s="43"/>
      <c r="I421" s="44">
        <v>5.4527777777777775</v>
      </c>
      <c r="J421" s="26">
        <v>11</v>
      </c>
      <c r="K421" s="45">
        <v>0</v>
      </c>
      <c r="L421" s="45">
        <v>0</v>
      </c>
      <c r="M421" s="102"/>
      <c r="N421" s="29">
        <v>0</v>
      </c>
      <c r="O421" s="46">
        <v>0</v>
      </c>
      <c r="P421" s="46">
        <v>0</v>
      </c>
      <c r="Q421" s="46">
        <v>0</v>
      </c>
      <c r="R421" s="51"/>
      <c r="S421" s="47">
        <v>0</v>
      </c>
      <c r="T421" s="76"/>
      <c r="U421" s="48">
        <v>0</v>
      </c>
      <c r="V421" s="102"/>
      <c r="W421" s="28">
        <v>0</v>
      </c>
      <c r="X421" s="28">
        <v>0</v>
      </c>
      <c r="Y421" s="28">
        <v>0</v>
      </c>
      <c r="Z421" s="151"/>
      <c r="AA421" s="62"/>
      <c r="AB421" s="56"/>
      <c r="AC421" s="21"/>
      <c r="AD421" s="21"/>
      <c r="AE421" s="37" t="s">
        <v>2085</v>
      </c>
      <c r="AF421" s="38" t="str">
        <f t="shared" si="30"/>
        <v>85806</v>
      </c>
      <c r="AG421" s="39">
        <v>45691</v>
      </c>
    </row>
    <row r="422" spans="1:33" x14ac:dyDescent="0.35">
      <c r="A422" s="19" t="s">
        <v>46</v>
      </c>
      <c r="B422" s="19" t="s">
        <v>433</v>
      </c>
      <c r="C422" s="92" t="s">
        <v>2091</v>
      </c>
      <c r="D422" s="21" t="s">
        <v>2092</v>
      </c>
      <c r="E422" s="92" t="s">
        <v>450</v>
      </c>
      <c r="F422" s="22" t="s">
        <v>2093</v>
      </c>
      <c r="G422" s="51" t="s">
        <v>2094</v>
      </c>
      <c r="H422" s="43"/>
      <c r="I422" s="44">
        <v>4.4036866359447009</v>
      </c>
      <c r="J422" s="26">
        <v>15</v>
      </c>
      <c r="K422" s="45">
        <v>0</v>
      </c>
      <c r="L422" s="45">
        <v>0</v>
      </c>
      <c r="M422" s="102"/>
      <c r="N422" s="29">
        <v>0</v>
      </c>
      <c r="O422" s="46">
        <v>0</v>
      </c>
      <c r="P422" s="46">
        <v>0</v>
      </c>
      <c r="Q422" s="46">
        <v>0</v>
      </c>
      <c r="R422" s="51"/>
      <c r="S422" s="47">
        <v>0</v>
      </c>
      <c r="T422" s="76"/>
      <c r="U422" s="48">
        <v>0</v>
      </c>
      <c r="V422" s="102"/>
      <c r="W422" s="28">
        <v>0</v>
      </c>
      <c r="X422" s="28">
        <v>0</v>
      </c>
      <c r="Y422" s="28">
        <v>0</v>
      </c>
      <c r="Z422" s="151"/>
      <c r="AA422" s="62"/>
      <c r="AB422" s="56"/>
      <c r="AC422" s="21"/>
      <c r="AD422" s="21"/>
      <c r="AE422" s="37" t="s">
        <v>2095</v>
      </c>
      <c r="AF422" s="38" t="str">
        <f t="shared" si="30"/>
        <v>85807</v>
      </c>
      <c r="AG422" s="39">
        <v>45691</v>
      </c>
    </row>
    <row r="423" spans="1:33" x14ac:dyDescent="0.35">
      <c r="A423" s="19" t="s">
        <v>46</v>
      </c>
      <c r="B423" s="19" t="s">
        <v>433</v>
      </c>
      <c r="C423" s="92" t="s">
        <v>2086</v>
      </c>
      <c r="D423" s="21" t="s">
        <v>2087</v>
      </c>
      <c r="E423" s="92" t="s">
        <v>450</v>
      </c>
      <c r="F423" s="22" t="s">
        <v>2088</v>
      </c>
      <c r="G423" s="51" t="s">
        <v>2089</v>
      </c>
      <c r="H423" s="43"/>
      <c r="I423" s="44">
        <v>5.5462962962962958</v>
      </c>
      <c r="J423" s="26">
        <v>12</v>
      </c>
      <c r="K423" s="45">
        <v>0</v>
      </c>
      <c r="L423" s="45">
        <v>0</v>
      </c>
      <c r="M423" s="102"/>
      <c r="N423" s="29">
        <v>0</v>
      </c>
      <c r="O423" s="46">
        <v>0</v>
      </c>
      <c r="P423" s="46">
        <v>0</v>
      </c>
      <c r="Q423" s="46">
        <v>0</v>
      </c>
      <c r="R423" s="51"/>
      <c r="S423" s="47">
        <v>0</v>
      </c>
      <c r="T423" s="76"/>
      <c r="U423" s="48">
        <v>0</v>
      </c>
      <c r="V423" s="102"/>
      <c r="W423" s="28">
        <v>0</v>
      </c>
      <c r="X423" s="28">
        <v>0</v>
      </c>
      <c r="Y423" s="28">
        <v>0</v>
      </c>
      <c r="Z423" s="151"/>
      <c r="AA423" s="62"/>
      <c r="AB423" s="56"/>
      <c r="AC423" s="21"/>
      <c r="AD423" s="21"/>
      <c r="AE423" s="37" t="s">
        <v>2090</v>
      </c>
      <c r="AF423" s="38" t="str">
        <f t="shared" si="30"/>
        <v>85808</v>
      </c>
      <c r="AG423" s="39">
        <v>45691</v>
      </c>
    </row>
    <row r="424" spans="1:33" x14ac:dyDescent="0.35">
      <c r="A424" s="19" t="s">
        <v>46</v>
      </c>
      <c r="B424" s="19" t="s">
        <v>433</v>
      </c>
      <c r="C424" s="92" t="s">
        <v>2071</v>
      </c>
      <c r="D424" s="21" t="s">
        <v>2072</v>
      </c>
      <c r="E424" s="92" t="s">
        <v>450</v>
      </c>
      <c r="F424" s="22" t="s">
        <v>2073</v>
      </c>
      <c r="G424" s="51" t="s">
        <v>2074</v>
      </c>
      <c r="H424" s="43"/>
      <c r="I424" s="44">
        <v>4.2995383194829184</v>
      </c>
      <c r="J424" s="26">
        <v>9</v>
      </c>
      <c r="K424" s="45">
        <v>0</v>
      </c>
      <c r="L424" s="45">
        <v>0</v>
      </c>
      <c r="M424" s="102"/>
      <c r="N424" s="29">
        <v>0</v>
      </c>
      <c r="O424" s="46">
        <v>0</v>
      </c>
      <c r="P424" s="46">
        <v>0</v>
      </c>
      <c r="Q424" s="46">
        <v>0</v>
      </c>
      <c r="R424" s="51"/>
      <c r="S424" s="47">
        <v>0</v>
      </c>
      <c r="T424" s="76"/>
      <c r="U424" s="48">
        <v>0</v>
      </c>
      <c r="V424" s="102"/>
      <c r="W424" s="28">
        <v>0</v>
      </c>
      <c r="X424" s="28">
        <v>0</v>
      </c>
      <c r="Y424" s="28">
        <v>0</v>
      </c>
      <c r="Z424" s="151"/>
      <c r="AA424" s="62"/>
      <c r="AB424" s="56"/>
      <c r="AC424" s="21"/>
      <c r="AD424" s="21"/>
      <c r="AE424" s="37" t="s">
        <v>2075</v>
      </c>
      <c r="AF424" s="38" t="str">
        <f t="shared" si="30"/>
        <v>85809</v>
      </c>
      <c r="AG424" s="39">
        <v>45691</v>
      </c>
    </row>
    <row r="425" spans="1:33" x14ac:dyDescent="0.35">
      <c r="A425" s="19" t="s">
        <v>33</v>
      </c>
      <c r="B425" s="19" t="s">
        <v>172</v>
      </c>
      <c r="C425" s="92" t="s">
        <v>178</v>
      </c>
      <c r="D425" s="21" t="s">
        <v>179</v>
      </c>
      <c r="E425" s="92" t="s">
        <v>175</v>
      </c>
      <c r="F425" s="22" t="s">
        <v>180</v>
      </c>
      <c r="G425" s="51">
        <v>72348844057</v>
      </c>
      <c r="H425" s="52"/>
      <c r="I425" s="42">
        <v>7.99</v>
      </c>
      <c r="J425" s="26">
        <v>4</v>
      </c>
      <c r="K425" s="27">
        <v>9</v>
      </c>
      <c r="L425" s="28">
        <v>3.5</v>
      </c>
      <c r="M425" s="28">
        <v>10</v>
      </c>
      <c r="N425" s="29">
        <v>0</v>
      </c>
      <c r="O425" s="28" t="s">
        <v>39</v>
      </c>
      <c r="P425" s="28" t="s">
        <v>39</v>
      </c>
      <c r="Q425" s="28" t="s">
        <v>39</v>
      </c>
      <c r="R425" s="46"/>
      <c r="S425" s="47">
        <f>IFERROR(($Z425/$T425),0)</f>
        <v>0</v>
      </c>
      <c r="T425" s="52">
        <v>6</v>
      </c>
      <c r="U425" s="76">
        <v>0</v>
      </c>
      <c r="V425" s="76">
        <v>0</v>
      </c>
      <c r="W425" s="76">
        <v>0</v>
      </c>
      <c r="X425" s="28">
        <f>IFERROR(($U425*$V425*$W425)/1728,0)</f>
        <v>0</v>
      </c>
      <c r="Y425" s="28">
        <f>IFERROR(($K425*$L425*$M425)/1728,0)</f>
        <v>0.18229166666666666</v>
      </c>
      <c r="Z425" s="75"/>
      <c r="AA425" s="51"/>
      <c r="AB425" s="36"/>
      <c r="AC425" s="19"/>
      <c r="AD425" s="19"/>
      <c r="AE425" s="37" t="s">
        <v>181</v>
      </c>
      <c r="AF425" s="38" t="str">
        <f t="shared" si="30"/>
        <v>88005</v>
      </c>
      <c r="AG425" s="39">
        <v>45691</v>
      </c>
    </row>
    <row r="426" spans="1:33" x14ac:dyDescent="0.35">
      <c r="A426" s="19" t="s">
        <v>33</v>
      </c>
      <c r="B426" s="19" t="s">
        <v>172</v>
      </c>
      <c r="C426" s="92" t="s">
        <v>173</v>
      </c>
      <c r="D426" s="21" t="s">
        <v>174</v>
      </c>
      <c r="E426" s="92" t="s">
        <v>175</v>
      </c>
      <c r="F426" s="22" t="s">
        <v>176</v>
      </c>
      <c r="G426" s="51">
        <v>72348880149</v>
      </c>
      <c r="H426" s="52"/>
      <c r="I426" s="42">
        <v>14.99</v>
      </c>
      <c r="J426" s="26">
        <v>3</v>
      </c>
      <c r="K426" s="27">
        <v>9.75</v>
      </c>
      <c r="L426" s="28">
        <v>2.38</v>
      </c>
      <c r="M426" s="28">
        <v>9.25</v>
      </c>
      <c r="N426" s="29">
        <v>0</v>
      </c>
      <c r="O426" s="28" t="s">
        <v>39</v>
      </c>
      <c r="P426" s="28" t="s">
        <v>39</v>
      </c>
      <c r="Q426" s="28" t="s">
        <v>39</v>
      </c>
      <c r="R426" s="46"/>
      <c r="S426" s="47">
        <f>IFERROR(($Z426/$T426),0)</f>
        <v>0</v>
      </c>
      <c r="T426" s="52">
        <v>4</v>
      </c>
      <c r="U426" s="32">
        <v>9.5</v>
      </c>
      <c r="V426" s="32">
        <v>9.75</v>
      </c>
      <c r="W426" s="32">
        <v>9.5</v>
      </c>
      <c r="X426" s="28">
        <f>IFERROR(($U426*$V426*$W426)/1728,0)</f>
        <v>0.50922309027777779</v>
      </c>
      <c r="Y426" s="28">
        <f>IFERROR(($K426*$L426*$M426)/1728,0)</f>
        <v>0.12421657986111111</v>
      </c>
      <c r="Z426" s="75"/>
      <c r="AA426" s="51"/>
      <c r="AB426" s="36"/>
      <c r="AC426" s="19"/>
      <c r="AD426" s="19"/>
      <c r="AE426" s="37" t="s">
        <v>177</v>
      </c>
      <c r="AF426" s="38" t="str">
        <f t="shared" si="30"/>
        <v>88014</v>
      </c>
      <c r="AG426" s="39">
        <v>45691</v>
      </c>
    </row>
    <row r="427" spans="1:33" x14ac:dyDescent="0.35">
      <c r="A427" s="19" t="s">
        <v>46</v>
      </c>
      <c r="B427" s="19" t="s">
        <v>71</v>
      </c>
      <c r="C427" s="92" t="s">
        <v>263</v>
      </c>
      <c r="D427" s="21" t="s">
        <v>311</v>
      </c>
      <c r="E427" s="92" t="s">
        <v>71</v>
      </c>
      <c r="F427" s="22" t="s">
        <v>312</v>
      </c>
      <c r="G427" s="51">
        <v>72348120573</v>
      </c>
      <c r="H427" s="43"/>
      <c r="I427" s="44">
        <v>5.5473236663466752</v>
      </c>
      <c r="J427" s="26" t="s">
        <v>75</v>
      </c>
      <c r="K427" s="45" t="s">
        <v>267</v>
      </c>
      <c r="L427" s="45" t="s">
        <v>313</v>
      </c>
      <c r="M427" s="46" t="s">
        <v>64</v>
      </c>
      <c r="N427" s="29">
        <v>0</v>
      </c>
      <c r="O427" s="46" t="s">
        <v>39</v>
      </c>
      <c r="P427" s="46" t="s">
        <v>39</v>
      </c>
      <c r="Q427" s="46" t="s">
        <v>39</v>
      </c>
      <c r="R427" s="30"/>
      <c r="S427" s="31">
        <v>2.0668250000000001</v>
      </c>
      <c r="T427" s="32">
        <v>4</v>
      </c>
      <c r="U427" s="48" t="s">
        <v>314</v>
      </c>
      <c r="V427" s="48" t="s">
        <v>315</v>
      </c>
      <c r="W427" s="28" t="s">
        <v>316</v>
      </c>
      <c r="X427" s="33">
        <v>0.48790147569444442</v>
      </c>
      <c r="Y427" s="33">
        <v>0.10821759259259259</v>
      </c>
      <c r="Z427" s="53" t="s">
        <v>317</v>
      </c>
      <c r="AA427" s="51"/>
      <c r="AB427" s="56"/>
      <c r="AC427" s="52"/>
      <c r="AD427" s="52"/>
      <c r="AE427" s="37" t="s">
        <v>318</v>
      </c>
      <c r="AF427" s="38" t="str">
        <f t="shared" si="30"/>
        <v>CNM95</v>
      </c>
      <c r="AG427" s="39">
        <v>45691</v>
      </c>
    </row>
    <row r="428" spans="1:33" x14ac:dyDescent="0.35">
      <c r="A428" s="19" t="s">
        <v>46</v>
      </c>
      <c r="B428" s="19" t="s">
        <v>71</v>
      </c>
      <c r="C428" s="92" t="s">
        <v>233</v>
      </c>
      <c r="D428" s="21" t="s">
        <v>244</v>
      </c>
      <c r="E428" s="92" t="s">
        <v>71</v>
      </c>
      <c r="F428" s="22" t="s">
        <v>245</v>
      </c>
      <c r="G428" s="51">
        <v>714963143154</v>
      </c>
      <c r="H428" s="43"/>
      <c r="I428" s="44">
        <v>1.900752593969784</v>
      </c>
      <c r="J428" s="26" t="s">
        <v>75</v>
      </c>
      <c r="K428" s="45" t="s">
        <v>246</v>
      </c>
      <c r="L428" s="45" t="s">
        <v>247</v>
      </c>
      <c r="M428" s="46" t="s">
        <v>248</v>
      </c>
      <c r="N428" s="29">
        <v>0</v>
      </c>
      <c r="O428" s="46">
        <v>0</v>
      </c>
      <c r="P428" s="46">
        <v>0</v>
      </c>
      <c r="Q428" s="46">
        <v>0</v>
      </c>
      <c r="R428" s="51"/>
      <c r="S428" s="31">
        <v>0.19994722222222222</v>
      </c>
      <c r="T428" s="32">
        <v>36</v>
      </c>
      <c r="U428" s="48" t="s">
        <v>249</v>
      </c>
      <c r="V428" s="48" t="s">
        <v>250</v>
      </c>
      <c r="W428" s="28" t="s">
        <v>251</v>
      </c>
      <c r="X428" s="33">
        <v>0.71783772222222231</v>
      </c>
      <c r="Y428" s="33">
        <v>1.548360794E-2</v>
      </c>
      <c r="Z428" s="53" t="s">
        <v>252</v>
      </c>
      <c r="AA428" s="51"/>
      <c r="AB428" s="56"/>
      <c r="AC428" s="52"/>
      <c r="AD428" s="52"/>
      <c r="AE428" s="37" t="s">
        <v>253</v>
      </c>
      <c r="AF428" s="38" t="str">
        <f t="shared" si="30"/>
        <v>CNN18</v>
      </c>
      <c r="AG428" s="39">
        <v>45691</v>
      </c>
    </row>
    <row r="429" spans="1:33" x14ac:dyDescent="0.35">
      <c r="A429" s="19" t="s">
        <v>46</v>
      </c>
      <c r="B429" s="19" t="s">
        <v>71</v>
      </c>
      <c r="C429" s="92" t="s">
        <v>263</v>
      </c>
      <c r="D429" s="21" t="s">
        <v>264</v>
      </c>
      <c r="E429" s="92" t="s">
        <v>71</v>
      </c>
      <c r="F429" s="22" t="s">
        <v>265</v>
      </c>
      <c r="G429" s="51">
        <v>714963091820</v>
      </c>
      <c r="H429" s="43"/>
      <c r="I429" s="44">
        <v>6.4043350208510237</v>
      </c>
      <c r="J429" s="26" t="s">
        <v>75</v>
      </c>
      <c r="K429" s="45" t="s">
        <v>258</v>
      </c>
      <c r="L429" s="45" t="s">
        <v>266</v>
      </c>
      <c r="M429" s="46" t="s">
        <v>267</v>
      </c>
      <c r="N429" s="29">
        <v>0</v>
      </c>
      <c r="O429" s="46" t="s">
        <v>39</v>
      </c>
      <c r="P429" s="46" t="s">
        <v>39</v>
      </c>
      <c r="Q429" s="46" t="s">
        <v>39</v>
      </c>
      <c r="R429" s="30"/>
      <c r="S429" s="31">
        <v>2.5501999999999998</v>
      </c>
      <c r="T429" s="32">
        <v>4</v>
      </c>
      <c r="U429" s="48" t="s">
        <v>268</v>
      </c>
      <c r="V429" s="48" t="s">
        <v>269</v>
      </c>
      <c r="W429" s="28" t="s">
        <v>259</v>
      </c>
      <c r="X429" s="33">
        <v>0.85069444444444442</v>
      </c>
      <c r="Y429" s="33">
        <v>0.16212471064814818</v>
      </c>
      <c r="Z429" s="53" t="s">
        <v>270</v>
      </c>
      <c r="AA429" s="51"/>
      <c r="AB429" s="56"/>
      <c r="AC429" s="52"/>
      <c r="AD429" s="52"/>
      <c r="AE429" s="37" t="s">
        <v>271</v>
      </c>
      <c r="AF429" s="38" t="str">
        <f t="shared" si="30"/>
        <v>CXM80</v>
      </c>
      <c r="AG429" s="39">
        <v>45691</v>
      </c>
    </row>
    <row r="430" spans="1:33" x14ac:dyDescent="0.35">
      <c r="A430" s="19" t="s">
        <v>46</v>
      </c>
      <c r="B430" s="19" t="s">
        <v>71</v>
      </c>
      <c r="C430" s="92" t="s">
        <v>1498</v>
      </c>
      <c r="D430" s="21" t="s">
        <v>1499</v>
      </c>
      <c r="E430" s="92" t="s">
        <v>71</v>
      </c>
      <c r="F430" s="22" t="s">
        <v>1500</v>
      </c>
      <c r="G430" s="51">
        <v>714963091646</v>
      </c>
      <c r="H430" s="43"/>
      <c r="I430" s="44">
        <v>11.252061137469004</v>
      </c>
      <c r="J430" s="26" t="s">
        <v>75</v>
      </c>
      <c r="K430" s="45" t="s">
        <v>257</v>
      </c>
      <c r="L430" s="45" t="s">
        <v>276</v>
      </c>
      <c r="M430" s="46" t="s">
        <v>258</v>
      </c>
      <c r="N430" s="29">
        <v>0</v>
      </c>
      <c r="O430" s="46" t="s">
        <v>39</v>
      </c>
      <c r="P430" s="46" t="s">
        <v>39</v>
      </c>
      <c r="Q430" s="46" t="s">
        <v>39</v>
      </c>
      <c r="R430" s="30"/>
      <c r="S430" s="31">
        <v>3.4965250000000001</v>
      </c>
      <c r="T430" s="32">
        <v>4</v>
      </c>
      <c r="U430" s="48" t="s">
        <v>259</v>
      </c>
      <c r="V430" s="86" t="s">
        <v>1501</v>
      </c>
      <c r="W430" s="28" t="s">
        <v>1501</v>
      </c>
      <c r="X430" s="33">
        <v>18.250868055555557</v>
      </c>
      <c r="Y430" s="33">
        <v>0.34846064814814814</v>
      </c>
      <c r="Z430" s="53" t="s">
        <v>1502</v>
      </c>
      <c r="AA430" s="51"/>
      <c r="AB430" s="56"/>
      <c r="AC430" s="52"/>
      <c r="AD430" s="52"/>
      <c r="AE430" s="37" t="s">
        <v>40</v>
      </c>
      <c r="AF430" s="38" t="str">
        <f t="shared" si="30"/>
        <v>CXM86</v>
      </c>
      <c r="AG430" s="39">
        <v>45691</v>
      </c>
    </row>
    <row r="431" spans="1:33" x14ac:dyDescent="0.35">
      <c r="A431" s="19" t="s">
        <v>46</v>
      </c>
      <c r="B431" s="19" t="s">
        <v>71</v>
      </c>
      <c r="C431" s="92" t="s">
        <v>254</v>
      </c>
      <c r="D431" s="21" t="s">
        <v>704</v>
      </c>
      <c r="E431" s="92" t="s">
        <v>71</v>
      </c>
      <c r="F431" s="22" t="s">
        <v>705</v>
      </c>
      <c r="G431" s="51">
        <v>714963870609</v>
      </c>
      <c r="H431" s="43"/>
      <c r="I431" s="44">
        <v>12.104456846461096</v>
      </c>
      <c r="J431" s="26" t="s">
        <v>75</v>
      </c>
      <c r="K431" s="45" t="s">
        <v>257</v>
      </c>
      <c r="L431" s="45" t="s">
        <v>313</v>
      </c>
      <c r="M431" s="46" t="s">
        <v>706</v>
      </c>
      <c r="N431" s="29">
        <v>0</v>
      </c>
      <c r="O431" s="46" t="s">
        <v>39</v>
      </c>
      <c r="P431" s="46" t="s">
        <v>39</v>
      </c>
      <c r="Q431" s="46" t="s">
        <v>39</v>
      </c>
      <c r="R431" s="30"/>
      <c r="S431" s="31">
        <v>12.985200000000001</v>
      </c>
      <c r="T431" s="32">
        <v>2</v>
      </c>
      <c r="U431" s="48" t="s">
        <v>295</v>
      </c>
      <c r="V431" s="48" t="s">
        <v>707</v>
      </c>
      <c r="W431" s="28" t="s">
        <v>708</v>
      </c>
      <c r="X431" s="33">
        <v>2.3084273999999998</v>
      </c>
      <c r="Y431" s="33">
        <v>0.44560185185185186</v>
      </c>
      <c r="Z431" s="53" t="s">
        <v>709</v>
      </c>
      <c r="AA431" s="51"/>
      <c r="AB431" s="56"/>
      <c r="AC431" s="52"/>
      <c r="AD431" s="52"/>
      <c r="AE431" s="37" t="s">
        <v>40</v>
      </c>
      <c r="AF431" s="38" t="str">
        <f t="shared" si="30"/>
        <v>CXN35</v>
      </c>
      <c r="AG431" s="39">
        <v>45691</v>
      </c>
    </row>
    <row r="432" spans="1:33" x14ac:dyDescent="0.35">
      <c r="A432" s="19" t="s">
        <v>46</v>
      </c>
      <c r="B432" s="19" t="s">
        <v>71</v>
      </c>
      <c r="C432" s="92" t="s">
        <v>292</v>
      </c>
      <c r="D432" s="21" t="s">
        <v>1551</v>
      </c>
      <c r="E432" s="92" t="s">
        <v>71</v>
      </c>
      <c r="F432" s="22" t="s">
        <v>1552</v>
      </c>
      <c r="G432" s="51">
        <v>714963860402</v>
      </c>
      <c r="H432" s="43"/>
      <c r="I432" s="44">
        <v>13.102022047450472</v>
      </c>
      <c r="J432" s="26" t="s">
        <v>75</v>
      </c>
      <c r="K432" s="46" t="s">
        <v>257</v>
      </c>
      <c r="L432" s="46" t="s">
        <v>313</v>
      </c>
      <c r="M432" s="46" t="s">
        <v>706</v>
      </c>
      <c r="N432" s="51">
        <v>0</v>
      </c>
      <c r="O432" s="30" t="s">
        <v>39</v>
      </c>
      <c r="P432" s="30" t="s">
        <v>39</v>
      </c>
      <c r="Q432" s="30" t="s">
        <v>39</v>
      </c>
      <c r="R432" s="30"/>
      <c r="S432" s="31">
        <v>6.6150000000000002</v>
      </c>
      <c r="T432" s="52">
        <v>2</v>
      </c>
      <c r="U432" s="145">
        <v>35.83</v>
      </c>
      <c r="V432" s="145">
        <v>2.17</v>
      </c>
      <c r="W432" s="142">
        <v>22.83</v>
      </c>
      <c r="X432" s="33">
        <v>1.0272324149305554</v>
      </c>
      <c r="Y432" s="33">
        <v>0.44560185185185186</v>
      </c>
      <c r="Z432" s="75">
        <v>13.23</v>
      </c>
      <c r="AA432" s="51"/>
      <c r="AB432" s="56"/>
      <c r="AC432" s="52"/>
      <c r="AD432" s="52"/>
      <c r="AE432" s="37" t="s">
        <v>1553</v>
      </c>
      <c r="AF432" s="38" t="str">
        <f t="shared" si="30"/>
        <v>CXN36</v>
      </c>
      <c r="AG432" s="39">
        <v>45691</v>
      </c>
    </row>
    <row r="433" spans="1:33" x14ac:dyDescent="0.35">
      <c r="A433" s="19" t="s">
        <v>46</v>
      </c>
      <c r="B433" s="19" t="s">
        <v>71</v>
      </c>
      <c r="C433" s="92" t="s">
        <v>272</v>
      </c>
      <c r="D433" s="21" t="s">
        <v>1536</v>
      </c>
      <c r="E433" s="92" t="s">
        <v>71</v>
      </c>
      <c r="F433" s="22" t="s">
        <v>1537</v>
      </c>
      <c r="G433" s="51">
        <v>714963000822</v>
      </c>
      <c r="H433" s="43"/>
      <c r="I433" s="44">
        <v>15.501086706583589</v>
      </c>
      <c r="J433" s="26" t="s">
        <v>75</v>
      </c>
      <c r="K433" s="45" t="s">
        <v>289</v>
      </c>
      <c r="L433" s="45" t="s">
        <v>1538</v>
      </c>
      <c r="M433" s="46" t="s">
        <v>289</v>
      </c>
      <c r="N433" s="29">
        <v>0</v>
      </c>
      <c r="O433" s="46" t="s">
        <v>39</v>
      </c>
      <c r="P433" s="46" t="s">
        <v>39</v>
      </c>
      <c r="Q433" s="46" t="s">
        <v>39</v>
      </c>
      <c r="R433" s="30"/>
      <c r="S433" s="47">
        <v>1.160175</v>
      </c>
      <c r="T433" s="32">
        <v>4</v>
      </c>
      <c r="U433" s="48" t="s">
        <v>1539</v>
      </c>
      <c r="V433" s="48" t="s">
        <v>286</v>
      </c>
      <c r="W433" s="28" t="s">
        <v>1407</v>
      </c>
      <c r="X433" s="28">
        <v>0.71207161458333335</v>
      </c>
      <c r="Y433" s="28">
        <v>0.125</v>
      </c>
      <c r="Z433" s="53" t="s">
        <v>1540</v>
      </c>
      <c r="AA433" s="51"/>
      <c r="AB433" s="56"/>
      <c r="AC433" s="52"/>
      <c r="AD433" s="52"/>
      <c r="AE433" s="37" t="s">
        <v>1541</v>
      </c>
      <c r="AF433" s="38" t="str">
        <f t="shared" si="30"/>
        <v>CXN60</v>
      </c>
      <c r="AG433" s="39">
        <v>45691</v>
      </c>
    </row>
    <row r="434" spans="1:33" x14ac:dyDescent="0.35">
      <c r="A434" s="19" t="s">
        <v>46</v>
      </c>
      <c r="B434" s="19" t="s">
        <v>71</v>
      </c>
      <c r="C434" s="92" t="s">
        <v>254</v>
      </c>
      <c r="D434" s="21" t="s">
        <v>255</v>
      </c>
      <c r="E434" s="92" t="s">
        <v>71</v>
      </c>
      <c r="F434" s="22" t="s">
        <v>256</v>
      </c>
      <c r="G434" s="51">
        <v>72348077167</v>
      </c>
      <c r="H434" s="43"/>
      <c r="I434" s="44">
        <v>18.798066184767574</v>
      </c>
      <c r="J434" s="26" t="s">
        <v>75</v>
      </c>
      <c r="K434" s="45" t="s">
        <v>257</v>
      </c>
      <c r="L434" s="45" t="s">
        <v>77</v>
      </c>
      <c r="M434" s="46" t="s">
        <v>258</v>
      </c>
      <c r="N434" s="29">
        <v>0</v>
      </c>
      <c r="O434" s="46" t="s">
        <v>39</v>
      </c>
      <c r="P434" s="46" t="s">
        <v>39</v>
      </c>
      <c r="Q434" s="46" t="s">
        <v>39</v>
      </c>
      <c r="R434" s="30"/>
      <c r="S434" s="31">
        <v>6.4319750000000004</v>
      </c>
      <c r="T434" s="32">
        <v>4</v>
      </c>
      <c r="U434" s="48" t="s">
        <v>259</v>
      </c>
      <c r="V434" s="48" t="s">
        <v>260</v>
      </c>
      <c r="W434" s="28" t="s">
        <v>261</v>
      </c>
      <c r="X434" s="33">
        <v>2.2378614445833329</v>
      </c>
      <c r="Y434" s="33">
        <v>0.27876851851851853</v>
      </c>
      <c r="Z434" s="53" t="s">
        <v>262</v>
      </c>
      <c r="AA434" s="51"/>
      <c r="AB434" s="56"/>
      <c r="AC434" s="52"/>
      <c r="AD434" s="52"/>
      <c r="AE434" s="37" t="s">
        <v>40</v>
      </c>
      <c r="AF434" s="38" t="str">
        <f t="shared" si="30"/>
        <v>CXP75</v>
      </c>
      <c r="AG434" s="39">
        <v>45691</v>
      </c>
    </row>
    <row r="435" spans="1:33" x14ac:dyDescent="0.35">
      <c r="A435" s="19" t="s">
        <v>46</v>
      </c>
      <c r="B435" s="19" t="s">
        <v>71</v>
      </c>
      <c r="C435" s="92" t="s">
        <v>272</v>
      </c>
      <c r="D435" s="21" t="s">
        <v>273</v>
      </c>
      <c r="E435" s="92" t="s">
        <v>71</v>
      </c>
      <c r="F435" s="22" t="s">
        <v>274</v>
      </c>
      <c r="G435" s="51">
        <v>714963000723</v>
      </c>
      <c r="H435" s="43"/>
      <c r="I435" s="44">
        <v>2.3048973184058617</v>
      </c>
      <c r="J435" s="26" t="s">
        <v>75</v>
      </c>
      <c r="K435" s="45" t="s">
        <v>275</v>
      </c>
      <c r="L435" s="45" t="s">
        <v>276</v>
      </c>
      <c r="M435" s="46" t="s">
        <v>275</v>
      </c>
      <c r="N435" s="29">
        <v>6</v>
      </c>
      <c r="O435" s="46">
        <v>0</v>
      </c>
      <c r="P435" s="46">
        <v>0</v>
      </c>
      <c r="Q435" s="46">
        <v>0</v>
      </c>
      <c r="R435" s="51"/>
      <c r="S435" s="47">
        <v>0.39490416666666667</v>
      </c>
      <c r="T435" s="32">
        <v>24</v>
      </c>
      <c r="U435" s="48" t="s">
        <v>277</v>
      </c>
      <c r="V435" s="48" t="s">
        <v>278</v>
      </c>
      <c r="W435" s="28" t="s">
        <v>279</v>
      </c>
      <c r="X435" s="28">
        <v>0.49611174601626223</v>
      </c>
      <c r="Y435" s="28">
        <v>1.5583333333333331E-2</v>
      </c>
      <c r="Z435" s="53" t="s">
        <v>280</v>
      </c>
      <c r="AA435" s="51"/>
      <c r="AB435" s="56"/>
      <c r="AC435" s="52"/>
      <c r="AD435" s="52"/>
      <c r="AE435" s="37" t="s">
        <v>281</v>
      </c>
      <c r="AF435" s="38" t="str">
        <f t="shared" si="30"/>
        <v>CXP78</v>
      </c>
      <c r="AG435" s="39">
        <v>45691</v>
      </c>
    </row>
    <row r="436" spans="1:33" x14ac:dyDescent="0.35">
      <c r="A436" s="19" t="s">
        <v>46</v>
      </c>
      <c r="B436" s="19" t="s">
        <v>71</v>
      </c>
      <c r="C436" s="92" t="s">
        <v>272</v>
      </c>
      <c r="D436" s="21" t="s">
        <v>1418</v>
      </c>
      <c r="E436" s="92" t="s">
        <v>71</v>
      </c>
      <c r="F436" s="22" t="s">
        <v>1419</v>
      </c>
      <c r="G436" s="51">
        <v>714963000709</v>
      </c>
      <c r="H436" s="43"/>
      <c r="I436" s="44">
        <v>6.49814920658359</v>
      </c>
      <c r="J436" s="26" t="s">
        <v>75</v>
      </c>
      <c r="K436" s="45" t="s">
        <v>289</v>
      </c>
      <c r="L436" s="45" t="s">
        <v>313</v>
      </c>
      <c r="M436" s="46" t="s">
        <v>289</v>
      </c>
      <c r="N436" s="29">
        <v>0</v>
      </c>
      <c r="O436" s="46" t="s">
        <v>39</v>
      </c>
      <c r="P436" s="46" t="s">
        <v>39</v>
      </c>
      <c r="Q436" s="46" t="s">
        <v>39</v>
      </c>
      <c r="R436" s="30"/>
      <c r="S436" s="31">
        <v>1.88165</v>
      </c>
      <c r="T436" s="32">
        <v>4</v>
      </c>
      <c r="U436" s="48" t="s">
        <v>1420</v>
      </c>
      <c r="V436" s="48" t="s">
        <v>1421</v>
      </c>
      <c r="W436" s="28" t="s">
        <v>1407</v>
      </c>
      <c r="X436" s="33">
        <v>0.39568975694444447</v>
      </c>
      <c r="Y436" s="33">
        <v>8.3333333333333329E-2</v>
      </c>
      <c r="Z436" s="53" t="s">
        <v>1422</v>
      </c>
      <c r="AA436" s="51"/>
      <c r="AB436" s="56"/>
      <c r="AC436" s="52"/>
      <c r="AD436" s="52"/>
      <c r="AE436" s="37" t="s">
        <v>1423</v>
      </c>
      <c r="AF436" s="38" t="str">
        <f t="shared" si="30"/>
        <v>CXP85</v>
      </c>
      <c r="AG436" s="39">
        <v>45691</v>
      </c>
    </row>
    <row r="437" spans="1:33" x14ac:dyDescent="0.35">
      <c r="A437" s="19" t="s">
        <v>46</v>
      </c>
      <c r="B437" s="19" t="s">
        <v>71</v>
      </c>
      <c r="C437" s="92" t="s">
        <v>254</v>
      </c>
      <c r="D437" s="21" t="s">
        <v>1424</v>
      </c>
      <c r="E437" s="92" t="s">
        <v>71</v>
      </c>
      <c r="F437" s="22" t="s">
        <v>1425</v>
      </c>
      <c r="G437" s="51">
        <v>714963500308</v>
      </c>
      <c r="H437" s="43"/>
      <c r="I437" s="44">
        <v>6.8482081948940969</v>
      </c>
      <c r="J437" s="26" t="s">
        <v>75</v>
      </c>
      <c r="K437" s="45" t="s">
        <v>258</v>
      </c>
      <c r="L437" s="45" t="s">
        <v>1426</v>
      </c>
      <c r="M437" s="46" t="s">
        <v>267</v>
      </c>
      <c r="N437" s="29">
        <v>0</v>
      </c>
      <c r="O437" s="46" t="s">
        <v>39</v>
      </c>
      <c r="P437" s="46" t="s">
        <v>39</v>
      </c>
      <c r="Q437" s="46" t="s">
        <v>39</v>
      </c>
      <c r="R437" s="30"/>
      <c r="S437" s="31">
        <v>2.8626999999999998</v>
      </c>
      <c r="T437" s="32">
        <v>4</v>
      </c>
      <c r="U437" s="48" t="s">
        <v>1427</v>
      </c>
      <c r="V437" s="48" t="s">
        <v>1428</v>
      </c>
      <c r="W437" s="28" t="s">
        <v>1429</v>
      </c>
      <c r="X437" s="33">
        <v>0.79849168561197914</v>
      </c>
      <c r="Y437" s="33">
        <v>0.18262505787037039</v>
      </c>
      <c r="Z437" s="53" t="s">
        <v>1430</v>
      </c>
      <c r="AA437" s="51"/>
      <c r="AB437" s="56"/>
      <c r="AC437" s="52"/>
      <c r="AD437" s="52"/>
      <c r="AE437" s="37" t="s">
        <v>40</v>
      </c>
      <c r="AF437" s="38" t="str">
        <f t="shared" si="30"/>
        <v>CXT41</v>
      </c>
      <c r="AG437" s="39">
        <v>45691</v>
      </c>
    </row>
    <row r="438" spans="1:33" x14ac:dyDescent="0.35">
      <c r="A438" s="19" t="s">
        <v>46</v>
      </c>
      <c r="B438" s="19" t="s">
        <v>71</v>
      </c>
      <c r="C438" s="92" t="s">
        <v>254</v>
      </c>
      <c r="D438" s="21" t="s">
        <v>1391</v>
      </c>
      <c r="E438" s="92" t="s">
        <v>71</v>
      </c>
      <c r="F438" s="22" t="s">
        <v>1392</v>
      </c>
      <c r="G438" s="51">
        <v>714963500100</v>
      </c>
      <c r="H438" s="43"/>
      <c r="I438" s="44">
        <v>2.4972736420378037</v>
      </c>
      <c r="J438" s="26" t="s">
        <v>75</v>
      </c>
      <c r="K438" s="45" t="s">
        <v>288</v>
      </c>
      <c r="L438" s="45" t="s">
        <v>77</v>
      </c>
      <c r="M438" s="46" t="s">
        <v>316</v>
      </c>
      <c r="N438" s="29">
        <v>0</v>
      </c>
      <c r="O438" s="46" t="s">
        <v>39</v>
      </c>
      <c r="P438" s="46" t="s">
        <v>39</v>
      </c>
      <c r="Q438" s="46" t="s">
        <v>39</v>
      </c>
      <c r="R438" s="30"/>
      <c r="S438" s="47">
        <v>0.60462499999999997</v>
      </c>
      <c r="T438" s="32">
        <v>4</v>
      </c>
      <c r="U438" s="48" t="s">
        <v>1393</v>
      </c>
      <c r="V438" s="48" t="s">
        <v>491</v>
      </c>
      <c r="W438" s="28" t="s">
        <v>1394</v>
      </c>
      <c r="X438" s="28">
        <v>0.20202579140624999</v>
      </c>
      <c r="Y438" s="28">
        <v>3.3850462962962964E-2</v>
      </c>
      <c r="Z438" s="53" t="s">
        <v>1395</v>
      </c>
      <c r="AA438" s="51"/>
      <c r="AB438" s="56"/>
      <c r="AC438" s="52"/>
      <c r="AD438" s="52"/>
      <c r="AE438" s="37" t="s">
        <v>1396</v>
      </c>
      <c r="AF438" s="38" t="str">
        <f t="shared" si="30"/>
        <v>CXT43</v>
      </c>
      <c r="AG438" s="39">
        <v>45691</v>
      </c>
    </row>
    <row r="439" spans="1:33" x14ac:dyDescent="0.35">
      <c r="A439" s="19" t="s">
        <v>46</v>
      </c>
      <c r="B439" s="19" t="s">
        <v>71</v>
      </c>
      <c r="C439" s="92" t="s">
        <v>72</v>
      </c>
      <c r="D439" s="21" t="s">
        <v>1530</v>
      </c>
      <c r="E439" s="92" t="s">
        <v>71</v>
      </c>
      <c r="F439" s="22" t="s">
        <v>1531</v>
      </c>
      <c r="G439" s="51">
        <v>714963424024</v>
      </c>
      <c r="H439" s="43"/>
      <c r="I439" s="44">
        <v>4.1959460300297486</v>
      </c>
      <c r="J439" s="26" t="s">
        <v>75</v>
      </c>
      <c r="K439" s="45" t="s">
        <v>286</v>
      </c>
      <c r="L439" s="45" t="s">
        <v>77</v>
      </c>
      <c r="M439" s="46" t="s">
        <v>286</v>
      </c>
      <c r="N439" s="29">
        <v>6</v>
      </c>
      <c r="O439" s="46">
        <v>0</v>
      </c>
      <c r="P439" s="46">
        <v>0</v>
      </c>
      <c r="Q439" s="46">
        <v>0</v>
      </c>
      <c r="R439" s="51"/>
      <c r="S439" s="31">
        <v>0.45378333333333337</v>
      </c>
      <c r="T439" s="32">
        <v>24</v>
      </c>
      <c r="U439" s="48" t="s">
        <v>1532</v>
      </c>
      <c r="V439" s="48" t="s">
        <v>1478</v>
      </c>
      <c r="W439" s="28" t="s">
        <v>1533</v>
      </c>
      <c r="X439" s="33">
        <v>0.84684288421504716</v>
      </c>
      <c r="Y439" s="33">
        <v>1.9479166666666669E-2</v>
      </c>
      <c r="Z439" s="53" t="s">
        <v>1534</v>
      </c>
      <c r="AA439" s="51"/>
      <c r="AB439" s="56"/>
      <c r="AC439" s="52"/>
      <c r="AD439" s="52"/>
      <c r="AE439" s="37" t="s">
        <v>1535</v>
      </c>
      <c r="AF439" s="38" t="str">
        <f t="shared" si="30"/>
        <v>CXY73</v>
      </c>
      <c r="AG439" s="39">
        <v>45691</v>
      </c>
    </row>
    <row r="440" spans="1:33" x14ac:dyDescent="0.35">
      <c r="A440" s="19" t="s">
        <v>46</v>
      </c>
      <c r="B440" s="19" t="s">
        <v>71</v>
      </c>
      <c r="C440" s="92" t="s">
        <v>272</v>
      </c>
      <c r="D440" s="21" t="s">
        <v>1549</v>
      </c>
      <c r="E440" s="92" t="s">
        <v>71</v>
      </c>
      <c r="F440" s="22" t="s">
        <v>1550</v>
      </c>
      <c r="G440" s="51">
        <v>714963002765</v>
      </c>
      <c r="H440" s="43"/>
      <c r="I440" s="44">
        <v>3.0512348931010256</v>
      </c>
      <c r="J440" s="26" t="s">
        <v>75</v>
      </c>
      <c r="K440" s="45">
        <v>1.58</v>
      </c>
      <c r="L440" s="45">
        <v>1.58</v>
      </c>
      <c r="M440" s="46">
        <v>12</v>
      </c>
      <c r="N440" s="29">
        <v>6</v>
      </c>
      <c r="O440" s="46">
        <v>0</v>
      </c>
      <c r="P440" s="46">
        <v>0</v>
      </c>
      <c r="Q440" s="46">
        <v>0</v>
      </c>
      <c r="R440" s="51"/>
      <c r="S440" s="31">
        <v>0.23166666666666666</v>
      </c>
      <c r="T440" s="32">
        <v>12</v>
      </c>
      <c r="U440" s="48">
        <v>7.5</v>
      </c>
      <c r="V440" s="48">
        <v>6.25</v>
      </c>
      <c r="W440" s="28">
        <v>13.71</v>
      </c>
      <c r="X440" s="33">
        <v>0.37190755208333331</v>
      </c>
      <c r="Y440" s="33">
        <v>1.7336111111111115E-2</v>
      </c>
      <c r="Z440" s="53">
        <v>2.78</v>
      </c>
      <c r="AA440" s="51"/>
      <c r="AB440" s="56"/>
      <c r="AC440" s="52"/>
      <c r="AD440" s="52"/>
      <c r="AE440" s="37" t="s">
        <v>40</v>
      </c>
      <c r="AF440" s="38" t="str">
        <f t="shared" si="30"/>
        <v>CYC90</v>
      </c>
      <c r="AG440" s="39">
        <v>45691</v>
      </c>
    </row>
    <row r="441" spans="1:33" x14ac:dyDescent="0.35">
      <c r="A441" s="19" t="s">
        <v>46</v>
      </c>
      <c r="B441" s="19" t="s">
        <v>71</v>
      </c>
      <c r="C441" s="92" t="s">
        <v>233</v>
      </c>
      <c r="D441" s="21" t="s">
        <v>1436</v>
      </c>
      <c r="E441" s="92" t="s">
        <v>71</v>
      </c>
      <c r="F441" s="22" t="s">
        <v>1437</v>
      </c>
      <c r="G441" s="51">
        <v>714963025290</v>
      </c>
      <c r="H441" s="43"/>
      <c r="I441" s="44">
        <v>1.4997124381063225</v>
      </c>
      <c r="J441" s="26" t="s">
        <v>75</v>
      </c>
      <c r="K441" s="45" t="s">
        <v>1438</v>
      </c>
      <c r="L441" s="45" t="s">
        <v>313</v>
      </c>
      <c r="M441" s="46" t="s">
        <v>853</v>
      </c>
      <c r="N441" s="29">
        <v>6</v>
      </c>
      <c r="O441" s="46">
        <v>0</v>
      </c>
      <c r="P441" s="46">
        <v>0</v>
      </c>
      <c r="Q441" s="46">
        <v>0</v>
      </c>
      <c r="R441" s="51"/>
      <c r="S441" s="47">
        <v>0.13190833333333332</v>
      </c>
      <c r="T441" s="32">
        <v>12</v>
      </c>
      <c r="U441" s="48" t="s">
        <v>1387</v>
      </c>
      <c r="V441" s="48" t="s">
        <v>878</v>
      </c>
      <c r="W441" s="28" t="s">
        <v>1439</v>
      </c>
      <c r="X441" s="28">
        <v>0.11537905092592593</v>
      </c>
      <c r="Y441" s="28">
        <v>4.8758703703703716E-3</v>
      </c>
      <c r="Z441" s="53" t="s">
        <v>1440</v>
      </c>
      <c r="AA441" s="51"/>
      <c r="AB441" s="56"/>
      <c r="AC441" s="52"/>
      <c r="AD441" s="52"/>
      <c r="AE441" s="37" t="s">
        <v>1441</v>
      </c>
      <c r="AF441" s="38" t="str">
        <f t="shared" si="30"/>
        <v>CYC99</v>
      </c>
      <c r="AG441" s="39">
        <v>45691</v>
      </c>
    </row>
    <row r="442" spans="1:33" x14ac:dyDescent="0.35">
      <c r="A442" s="19" t="s">
        <v>46</v>
      </c>
      <c r="B442" s="19" t="s">
        <v>71</v>
      </c>
      <c r="C442" s="92" t="s">
        <v>72</v>
      </c>
      <c r="D442" s="21" t="s">
        <v>1411</v>
      </c>
      <c r="E442" s="92" t="s">
        <v>71</v>
      </c>
      <c r="F442" s="22" t="s">
        <v>1412</v>
      </c>
      <c r="G442" s="51">
        <v>714963022220</v>
      </c>
      <c r="H442" s="43"/>
      <c r="I442" s="44">
        <v>0.79931563107107417</v>
      </c>
      <c r="J442" s="26" t="s">
        <v>75</v>
      </c>
      <c r="K442" s="45" t="s">
        <v>76</v>
      </c>
      <c r="L442" s="45" t="s">
        <v>77</v>
      </c>
      <c r="M442" s="46" t="s">
        <v>1413</v>
      </c>
      <c r="N442" s="29">
        <v>6</v>
      </c>
      <c r="O442" s="46">
        <v>0</v>
      </c>
      <c r="P442" s="46">
        <v>0</v>
      </c>
      <c r="Q442" s="46">
        <v>0</v>
      </c>
      <c r="R442" s="51"/>
      <c r="S442" s="47">
        <v>0.21255833333333332</v>
      </c>
      <c r="T442" s="32">
        <v>12</v>
      </c>
      <c r="U442" s="48" t="s">
        <v>1414</v>
      </c>
      <c r="V442" s="48" t="s">
        <v>284</v>
      </c>
      <c r="W442" s="28" t="s">
        <v>1415</v>
      </c>
      <c r="X442" s="28">
        <v>0.17270810651733334</v>
      </c>
      <c r="Y442" s="28">
        <v>9.2960989814814821E-3</v>
      </c>
      <c r="Z442" s="53" t="s">
        <v>1416</v>
      </c>
      <c r="AA442" s="51"/>
      <c r="AB442" s="56"/>
      <c r="AC442" s="52"/>
      <c r="AD442" s="52"/>
      <c r="AE442" s="37" t="s">
        <v>1417</v>
      </c>
      <c r="AF442" s="38" t="str">
        <f t="shared" si="30"/>
        <v>CYD15</v>
      </c>
      <c r="AG442" s="39">
        <v>45691</v>
      </c>
    </row>
    <row r="443" spans="1:33" x14ac:dyDescent="0.35">
      <c r="A443" s="19" t="s">
        <v>46</v>
      </c>
      <c r="B443" s="19" t="s">
        <v>433</v>
      </c>
      <c r="C443" s="92" t="s">
        <v>886</v>
      </c>
      <c r="D443" s="21" t="s">
        <v>887</v>
      </c>
      <c r="E443" s="92" t="s">
        <v>450</v>
      </c>
      <c r="F443" s="22" t="s">
        <v>888</v>
      </c>
      <c r="G443" s="61" t="s">
        <v>889</v>
      </c>
      <c r="H443" s="43"/>
      <c r="I443" s="44">
        <v>1.3006392694063929</v>
      </c>
      <c r="J443" s="26">
        <v>3</v>
      </c>
      <c r="K443" s="45">
        <v>4</v>
      </c>
      <c r="L443" s="45">
        <v>0.39</v>
      </c>
      <c r="M443" s="102">
        <v>9.125</v>
      </c>
      <c r="N443" s="29">
        <v>6</v>
      </c>
      <c r="O443" s="46">
        <v>9.25</v>
      </c>
      <c r="P443" s="46">
        <v>1.25</v>
      </c>
      <c r="Q443" s="46">
        <v>1.25</v>
      </c>
      <c r="R443" s="51" t="s">
        <v>452</v>
      </c>
      <c r="S443" s="47">
        <v>0.14784583333333332</v>
      </c>
      <c r="T443" s="32">
        <v>48</v>
      </c>
      <c r="U443" s="48">
        <v>9.625</v>
      </c>
      <c r="V443" s="102">
        <v>9.25</v>
      </c>
      <c r="W443" s="28">
        <v>9.25</v>
      </c>
      <c r="X443" s="28">
        <v>0.47658510561342593</v>
      </c>
      <c r="Y443" s="28">
        <v>8.2378472222222228E-3</v>
      </c>
      <c r="Z443" s="102">
        <v>7.0965999999999996</v>
      </c>
      <c r="AA443" s="62" t="s">
        <v>890</v>
      </c>
      <c r="AB443" s="56" t="s">
        <v>54</v>
      </c>
      <c r="AC443" s="21" t="s">
        <v>54</v>
      </c>
      <c r="AD443" s="21"/>
      <c r="AE443" s="37" t="s">
        <v>891</v>
      </c>
      <c r="AF443" s="38" t="str">
        <f t="shared" si="30"/>
        <v>CYD19</v>
      </c>
      <c r="AG443" s="39">
        <v>45691</v>
      </c>
    </row>
    <row r="444" spans="1:33" x14ac:dyDescent="0.35">
      <c r="A444" s="19" t="s">
        <v>46</v>
      </c>
      <c r="B444" s="19" t="s">
        <v>71</v>
      </c>
      <c r="C444" s="92" t="s">
        <v>272</v>
      </c>
      <c r="D444" s="21" t="s">
        <v>319</v>
      </c>
      <c r="E444" s="92" t="s">
        <v>71</v>
      </c>
      <c r="F444" s="22" t="s">
        <v>320</v>
      </c>
      <c r="G444" s="51">
        <v>714963170457</v>
      </c>
      <c r="H444" s="43"/>
      <c r="I444" s="44">
        <v>3.5953566937128989</v>
      </c>
      <c r="J444" s="26" t="s">
        <v>75</v>
      </c>
      <c r="K444" s="45" t="s">
        <v>321</v>
      </c>
      <c r="L444" s="45" t="s">
        <v>322</v>
      </c>
      <c r="M444" s="46" t="s">
        <v>323</v>
      </c>
      <c r="N444" s="29">
        <v>0</v>
      </c>
      <c r="O444" s="46" t="s">
        <v>39</v>
      </c>
      <c r="P444" s="46" t="s">
        <v>39</v>
      </c>
      <c r="Q444" s="46" t="s">
        <v>39</v>
      </c>
      <c r="R444" s="30"/>
      <c r="S444" s="31">
        <v>0.30496666666666666</v>
      </c>
      <c r="T444" s="32">
        <v>6</v>
      </c>
      <c r="U444" s="48" t="s">
        <v>324</v>
      </c>
      <c r="V444" s="48" t="s">
        <v>325</v>
      </c>
      <c r="W444" s="28" t="s">
        <v>326</v>
      </c>
      <c r="X444" s="33">
        <v>0.22812513294665629</v>
      </c>
      <c r="Y444" s="33">
        <v>2.5535908346831018E-2</v>
      </c>
      <c r="Z444" s="53" t="s">
        <v>327</v>
      </c>
      <c r="AA444" s="51"/>
      <c r="AB444" s="56"/>
      <c r="AC444" s="52"/>
      <c r="AD444" s="52"/>
      <c r="AE444" s="37" t="s">
        <v>40</v>
      </c>
      <c r="AF444" s="38" t="str">
        <f t="shared" si="30"/>
        <v>CYF88</v>
      </c>
      <c r="AG444" s="39">
        <v>45691</v>
      </c>
    </row>
    <row r="445" spans="1:33" x14ac:dyDescent="0.35">
      <c r="A445" s="19" t="s">
        <v>46</v>
      </c>
      <c r="B445" s="19" t="s">
        <v>71</v>
      </c>
      <c r="C445" s="92" t="s">
        <v>1452</v>
      </c>
      <c r="D445" s="21" t="s">
        <v>1465</v>
      </c>
      <c r="E445" s="92" t="s">
        <v>71</v>
      </c>
      <c r="F445" s="22" t="s">
        <v>1466</v>
      </c>
      <c r="G445" s="51">
        <v>714963165408</v>
      </c>
      <c r="H445" s="43"/>
      <c r="I445" s="44">
        <v>9.0016563342216305</v>
      </c>
      <c r="J445" s="26" t="s">
        <v>75</v>
      </c>
      <c r="K445" s="45" t="s">
        <v>1467</v>
      </c>
      <c r="L445" s="45" t="s">
        <v>306</v>
      </c>
      <c r="M445" s="46" t="s">
        <v>1468</v>
      </c>
      <c r="N445" s="46" t="s">
        <v>39</v>
      </c>
      <c r="O445" s="46" t="s">
        <v>39</v>
      </c>
      <c r="P445" s="46" t="s">
        <v>39</v>
      </c>
      <c r="Q445" s="46" t="s">
        <v>39</v>
      </c>
      <c r="R445" s="30"/>
      <c r="S445" s="47">
        <v>2.6433333333333331</v>
      </c>
      <c r="T445" s="32">
        <v>3</v>
      </c>
      <c r="U445" s="48" t="s">
        <v>1469</v>
      </c>
      <c r="V445" s="48" t="s">
        <v>1470</v>
      </c>
      <c r="W445" s="28" t="s">
        <v>1471</v>
      </c>
      <c r="X445" s="28">
        <v>0.66936114664659263</v>
      </c>
      <c r="Y445" s="28">
        <v>9.5486111111111105E-2</v>
      </c>
      <c r="Z445" s="53" t="s">
        <v>1472</v>
      </c>
      <c r="AA445" s="51"/>
      <c r="AB445" s="56"/>
      <c r="AC445" s="52"/>
      <c r="AD445" s="52"/>
      <c r="AE445" s="37" t="s">
        <v>1473</v>
      </c>
      <c r="AF445" s="38" t="str">
        <f t="shared" si="30"/>
        <v>CYG21</v>
      </c>
      <c r="AG445" s="39">
        <v>45691</v>
      </c>
    </row>
    <row r="446" spans="1:33" x14ac:dyDescent="0.35">
      <c r="A446" s="19" t="s">
        <v>46</v>
      </c>
      <c r="B446" s="19" t="s">
        <v>71</v>
      </c>
      <c r="C446" s="92" t="s">
        <v>233</v>
      </c>
      <c r="D446" s="21" t="s">
        <v>596</v>
      </c>
      <c r="E446" s="92" t="s">
        <v>71</v>
      </c>
      <c r="F446" s="22" t="s">
        <v>597</v>
      </c>
      <c r="G446" s="51">
        <v>714963145790</v>
      </c>
      <c r="H446" s="43"/>
      <c r="I446" s="44">
        <v>1.6031344347413017</v>
      </c>
      <c r="J446" s="26" t="s">
        <v>75</v>
      </c>
      <c r="K446" s="45" t="s">
        <v>598</v>
      </c>
      <c r="L446" s="45" t="s">
        <v>313</v>
      </c>
      <c r="M446" s="46" t="s">
        <v>286</v>
      </c>
      <c r="N446" s="29">
        <v>6</v>
      </c>
      <c r="O446" s="46">
        <v>0</v>
      </c>
      <c r="P446" s="46">
        <v>0</v>
      </c>
      <c r="Q446" s="46">
        <v>0</v>
      </c>
      <c r="R446" s="51"/>
      <c r="S446" s="31">
        <v>0.30212500000000003</v>
      </c>
      <c r="T446" s="32">
        <v>24</v>
      </c>
      <c r="U446" s="48" t="s">
        <v>599</v>
      </c>
      <c r="V446" s="48" t="s">
        <v>600</v>
      </c>
      <c r="W446" s="28" t="s">
        <v>601</v>
      </c>
      <c r="X446" s="33">
        <v>0.63232421875</v>
      </c>
      <c r="Y446" s="33">
        <v>1.7361111111111112E-2</v>
      </c>
      <c r="Z446" s="53" t="s">
        <v>602</v>
      </c>
      <c r="AA446" s="51"/>
      <c r="AB446" s="56"/>
      <c r="AC446" s="52"/>
      <c r="AD446" s="52"/>
      <c r="AE446" s="37" t="s">
        <v>40</v>
      </c>
      <c r="AF446" s="38" t="str">
        <f t="shared" si="30"/>
        <v>CYJ36</v>
      </c>
      <c r="AG446" s="39">
        <v>45691</v>
      </c>
    </row>
    <row r="447" spans="1:33" x14ac:dyDescent="0.35">
      <c r="A447" s="19" t="s">
        <v>46</v>
      </c>
      <c r="B447" s="19" t="s">
        <v>71</v>
      </c>
      <c r="C447" s="92" t="s">
        <v>233</v>
      </c>
      <c r="D447" s="21" t="s">
        <v>282</v>
      </c>
      <c r="E447" s="92" t="s">
        <v>71</v>
      </c>
      <c r="F447" s="22" t="s">
        <v>283</v>
      </c>
      <c r="G447" s="51">
        <v>714963145752</v>
      </c>
      <c r="H447" s="43"/>
      <c r="I447" s="44">
        <v>1.8951732507542327</v>
      </c>
      <c r="J447" s="26" t="s">
        <v>75</v>
      </c>
      <c r="K447" s="45" t="s">
        <v>284</v>
      </c>
      <c r="L447" s="45" t="s">
        <v>285</v>
      </c>
      <c r="M447" s="46" t="s">
        <v>286</v>
      </c>
      <c r="N447" s="29">
        <v>6</v>
      </c>
      <c r="O447" s="46">
        <v>0</v>
      </c>
      <c r="P447" s="46">
        <v>0</v>
      </c>
      <c r="Q447" s="46">
        <v>0</v>
      </c>
      <c r="R447" s="51"/>
      <c r="S447" s="31">
        <v>0.21360277777777778</v>
      </c>
      <c r="T447" s="32">
        <v>36</v>
      </c>
      <c r="U447" s="48" t="s">
        <v>287</v>
      </c>
      <c r="V447" s="48" t="s">
        <v>288</v>
      </c>
      <c r="W447" s="28" t="s">
        <v>289</v>
      </c>
      <c r="X447" s="33">
        <v>0.6640625</v>
      </c>
      <c r="Y447" s="33">
        <v>1.4516330208333331E-2</v>
      </c>
      <c r="Z447" s="53" t="s">
        <v>290</v>
      </c>
      <c r="AA447" s="51"/>
      <c r="AB447" s="56"/>
      <c r="AC447" s="52"/>
      <c r="AD447" s="52"/>
      <c r="AE447" s="37" t="s">
        <v>291</v>
      </c>
      <c r="AF447" s="38" t="str">
        <f t="shared" si="30"/>
        <v>CYJ39</v>
      </c>
      <c r="AG447" s="39">
        <v>45691</v>
      </c>
    </row>
    <row r="448" spans="1:33" x14ac:dyDescent="0.35">
      <c r="A448" s="19" t="s">
        <v>46</v>
      </c>
      <c r="B448" s="19" t="s">
        <v>71</v>
      </c>
      <c r="C448" s="92" t="s">
        <v>233</v>
      </c>
      <c r="D448" s="21" t="s">
        <v>1474</v>
      </c>
      <c r="E448" s="92" t="s">
        <v>71</v>
      </c>
      <c r="F448" s="22" t="s">
        <v>1475</v>
      </c>
      <c r="G448" s="51">
        <v>714963144045</v>
      </c>
      <c r="H448" s="43"/>
      <c r="I448" s="44">
        <v>2.147397240517479</v>
      </c>
      <c r="J448" s="26" t="s">
        <v>75</v>
      </c>
      <c r="K448" s="45" t="s">
        <v>1476</v>
      </c>
      <c r="L448" s="45" t="s">
        <v>1477</v>
      </c>
      <c r="M448" s="46" t="s">
        <v>286</v>
      </c>
      <c r="N448" s="29">
        <v>6</v>
      </c>
      <c r="O448" s="46">
        <v>0</v>
      </c>
      <c r="P448" s="46">
        <v>0</v>
      </c>
      <c r="Q448" s="46">
        <v>0</v>
      </c>
      <c r="R448" s="51"/>
      <c r="S448" s="31">
        <v>0.26216666666666666</v>
      </c>
      <c r="T448" s="32">
        <v>12</v>
      </c>
      <c r="U448" s="48" t="s">
        <v>1478</v>
      </c>
      <c r="V448" s="48" t="s">
        <v>600</v>
      </c>
      <c r="W448" s="28" t="s">
        <v>65</v>
      </c>
      <c r="X448" s="33">
        <v>0.29463232421875002</v>
      </c>
      <c r="Y448" s="33">
        <v>1.7870666666666667E-2</v>
      </c>
      <c r="Z448" s="53" t="s">
        <v>1479</v>
      </c>
      <c r="AA448" s="51"/>
      <c r="AB448" s="56"/>
      <c r="AC448" s="52"/>
      <c r="AD448" s="52"/>
      <c r="AE448" s="37" t="s">
        <v>1480</v>
      </c>
      <c r="AF448" s="38" t="str">
        <f t="shared" si="30"/>
        <v>CYJ57</v>
      </c>
      <c r="AG448" s="39">
        <v>45691</v>
      </c>
    </row>
    <row r="449" spans="1:33" x14ac:dyDescent="0.35">
      <c r="A449" s="19" t="s">
        <v>46</v>
      </c>
      <c r="B449" s="19" t="s">
        <v>71</v>
      </c>
      <c r="C449" s="92" t="s">
        <v>72</v>
      </c>
      <c r="D449" s="21" t="s">
        <v>1405</v>
      </c>
      <c r="E449" s="92" t="s">
        <v>71</v>
      </c>
      <c r="F449" s="22" t="s">
        <v>1406</v>
      </c>
      <c r="G449" s="51">
        <v>714963143994</v>
      </c>
      <c r="H449" s="43"/>
      <c r="I449" s="44">
        <v>2.8477502962966157</v>
      </c>
      <c r="J449" s="26" t="s">
        <v>75</v>
      </c>
      <c r="K449" s="45" t="s">
        <v>76</v>
      </c>
      <c r="L449" s="45" t="s">
        <v>77</v>
      </c>
      <c r="M449" s="46" t="s">
        <v>78</v>
      </c>
      <c r="N449" s="29">
        <v>6</v>
      </c>
      <c r="O449" s="46">
        <v>0</v>
      </c>
      <c r="P449" s="46">
        <v>0</v>
      </c>
      <c r="Q449" s="46">
        <v>0</v>
      </c>
      <c r="R449" s="51"/>
      <c r="S449" s="47">
        <v>0.22358333333333333</v>
      </c>
      <c r="T449" s="32">
        <v>24</v>
      </c>
      <c r="U449" s="48" t="s">
        <v>1407</v>
      </c>
      <c r="V449" s="48" t="s">
        <v>286</v>
      </c>
      <c r="W449" s="28" t="s">
        <v>1408</v>
      </c>
      <c r="X449" s="28">
        <v>0.47227126736111119</v>
      </c>
      <c r="Y449" s="28">
        <v>1.3230942592592594E-2</v>
      </c>
      <c r="Z449" s="53" t="s">
        <v>1409</v>
      </c>
      <c r="AA449" s="51"/>
      <c r="AB449" s="56"/>
      <c r="AC449" s="52"/>
      <c r="AD449" s="52"/>
      <c r="AE449" s="37" t="s">
        <v>1410</v>
      </c>
      <c r="AF449" s="38" t="str">
        <f t="shared" si="30"/>
        <v>CYJ58</v>
      </c>
      <c r="AG449" s="39">
        <v>45691</v>
      </c>
    </row>
    <row r="450" spans="1:33" x14ac:dyDescent="0.35">
      <c r="A450" s="19" t="s">
        <v>46</v>
      </c>
      <c r="B450" s="19" t="s">
        <v>71</v>
      </c>
      <c r="C450" s="92" t="s">
        <v>72</v>
      </c>
      <c r="D450" s="21" t="s">
        <v>224</v>
      </c>
      <c r="E450" s="92" t="s">
        <v>71</v>
      </c>
      <c r="F450" s="22" t="s">
        <v>225</v>
      </c>
      <c r="G450" s="51">
        <v>714963142591</v>
      </c>
      <c r="H450" s="43"/>
      <c r="I450" s="44">
        <v>2.9042322809296919</v>
      </c>
      <c r="J450" s="26" t="s">
        <v>75</v>
      </c>
      <c r="K450" s="45" t="s">
        <v>76</v>
      </c>
      <c r="L450" s="45" t="s">
        <v>226</v>
      </c>
      <c r="M450" s="46" t="s">
        <v>227</v>
      </c>
      <c r="N450" s="29">
        <v>6</v>
      </c>
      <c r="O450" s="46">
        <v>0</v>
      </c>
      <c r="P450" s="46">
        <v>0</v>
      </c>
      <c r="Q450" s="46">
        <v>0</v>
      </c>
      <c r="R450" s="51"/>
      <c r="S450" s="31">
        <v>0.21706250000000002</v>
      </c>
      <c r="T450" s="32">
        <v>24</v>
      </c>
      <c r="U450" s="48" t="s">
        <v>228</v>
      </c>
      <c r="V450" s="48" t="s">
        <v>229</v>
      </c>
      <c r="W450" s="28" t="s">
        <v>230</v>
      </c>
      <c r="X450" s="33">
        <v>0.56299809027777781</v>
      </c>
      <c r="Y450" s="33">
        <v>1.7291949999999997E-2</v>
      </c>
      <c r="Z450" s="53" t="s">
        <v>231</v>
      </c>
      <c r="AA450" s="51"/>
      <c r="AB450" s="56"/>
      <c r="AC450" s="52"/>
      <c r="AD450" s="52"/>
      <c r="AE450" s="37" t="s">
        <v>232</v>
      </c>
      <c r="AF450" s="38" t="str">
        <f t="shared" ref="AF450:AF487" si="34">LEFT($D450,5)</f>
        <v>CYJ69</v>
      </c>
      <c r="AG450" s="39">
        <v>45691</v>
      </c>
    </row>
    <row r="451" spans="1:33" x14ac:dyDescent="0.35">
      <c r="A451" s="19" t="s">
        <v>46</v>
      </c>
      <c r="B451" s="19" t="s">
        <v>71</v>
      </c>
      <c r="C451" s="92" t="s">
        <v>1452</v>
      </c>
      <c r="D451" s="21" t="s">
        <v>1503</v>
      </c>
      <c r="E451" s="92" t="s">
        <v>71</v>
      </c>
      <c r="F451" s="22" t="s">
        <v>1504</v>
      </c>
      <c r="G451" s="51">
        <v>714963138587</v>
      </c>
      <c r="H451" s="43"/>
      <c r="I451" s="44">
        <v>10.051340120207266</v>
      </c>
      <c r="J451" s="26" t="s">
        <v>75</v>
      </c>
      <c r="K451" s="45" t="s">
        <v>706</v>
      </c>
      <c r="L451" s="45" t="s">
        <v>1505</v>
      </c>
      <c r="M451" s="46" t="s">
        <v>1506</v>
      </c>
      <c r="N451" s="29">
        <v>0</v>
      </c>
      <c r="O451" s="46" t="s">
        <v>39</v>
      </c>
      <c r="P451" s="46" t="s">
        <v>39</v>
      </c>
      <c r="Q451" s="46" t="s">
        <v>39</v>
      </c>
      <c r="R451" s="30"/>
      <c r="S451" s="47">
        <v>3.24465</v>
      </c>
      <c r="T451" s="32">
        <v>4</v>
      </c>
      <c r="U451" s="48" t="s">
        <v>1429</v>
      </c>
      <c r="V451" s="48" t="s">
        <v>1507</v>
      </c>
      <c r="W451" s="28" t="s">
        <v>1508</v>
      </c>
      <c r="X451" s="28">
        <v>0.70729951968379701</v>
      </c>
      <c r="Y451" s="28">
        <v>0.14886666666666667</v>
      </c>
      <c r="Z451" s="53" t="s">
        <v>1509</v>
      </c>
      <c r="AA451" s="51"/>
      <c r="AB451" s="56"/>
      <c r="AC451" s="52"/>
      <c r="AD451" s="52"/>
      <c r="AE451" s="37" t="s">
        <v>1510</v>
      </c>
      <c r="AF451" s="38" t="str">
        <f t="shared" si="34"/>
        <v>CYK39</v>
      </c>
      <c r="AG451" s="39">
        <v>45691</v>
      </c>
    </row>
    <row r="452" spans="1:33" x14ac:dyDescent="0.35">
      <c r="A452" s="19" t="s">
        <v>46</v>
      </c>
      <c r="B452" s="19" t="s">
        <v>71</v>
      </c>
      <c r="C452" s="92" t="s">
        <v>292</v>
      </c>
      <c r="D452" s="21" t="s">
        <v>293</v>
      </c>
      <c r="E452" s="92" t="s">
        <v>71</v>
      </c>
      <c r="F452" s="22" t="s">
        <v>294</v>
      </c>
      <c r="G452" s="51">
        <v>714963127994</v>
      </c>
      <c r="H452" s="43"/>
      <c r="I452" s="44">
        <v>12.500498385251969</v>
      </c>
      <c r="J452" s="26" t="s">
        <v>75</v>
      </c>
      <c r="K452" s="45" t="s">
        <v>295</v>
      </c>
      <c r="L452" s="45" t="s">
        <v>77</v>
      </c>
      <c r="M452" s="46" t="s">
        <v>259</v>
      </c>
      <c r="N452" s="29">
        <v>0</v>
      </c>
      <c r="O452" s="46" t="s">
        <v>39</v>
      </c>
      <c r="P452" s="46" t="s">
        <v>39</v>
      </c>
      <c r="Q452" s="46" t="s">
        <v>39</v>
      </c>
      <c r="R452" s="30"/>
      <c r="S452" s="31">
        <v>2.1875249999999999</v>
      </c>
      <c r="T452" s="32">
        <v>4</v>
      </c>
      <c r="U452" s="48" t="s">
        <v>296</v>
      </c>
      <c r="V452" s="48" t="s">
        <v>297</v>
      </c>
      <c r="W452" s="28" t="s">
        <v>298</v>
      </c>
      <c r="X452" s="33">
        <v>1.260106561341146</v>
      </c>
      <c r="Y452" s="33">
        <v>0.29920000000000002</v>
      </c>
      <c r="Z452" s="53" t="s">
        <v>299</v>
      </c>
      <c r="AA452" s="51"/>
      <c r="AB452" s="56"/>
      <c r="AC452" s="52"/>
      <c r="AD452" s="52"/>
      <c r="AE452" s="37" t="s">
        <v>40</v>
      </c>
      <c r="AF452" s="38" t="str">
        <f t="shared" si="34"/>
        <v>CYL43</v>
      </c>
      <c r="AG452" s="39">
        <v>45691</v>
      </c>
    </row>
    <row r="453" spans="1:33" x14ac:dyDescent="0.35">
      <c r="A453" s="19" t="s">
        <v>46</v>
      </c>
      <c r="B453" s="19" t="s">
        <v>71</v>
      </c>
      <c r="C453" s="92" t="s">
        <v>292</v>
      </c>
      <c r="D453" s="21" t="s">
        <v>1511</v>
      </c>
      <c r="E453" s="92" t="s">
        <v>71</v>
      </c>
      <c r="F453" s="22" t="s">
        <v>1512</v>
      </c>
      <c r="G453" s="51">
        <v>714963127017</v>
      </c>
      <c r="H453" s="43"/>
      <c r="I453" s="44">
        <v>7.5493546511507068</v>
      </c>
      <c r="J453" s="26" t="s">
        <v>75</v>
      </c>
      <c r="K453" s="45" t="s">
        <v>258</v>
      </c>
      <c r="L453" s="45" t="s">
        <v>276</v>
      </c>
      <c r="M453" s="46" t="s">
        <v>1506</v>
      </c>
      <c r="N453" s="29">
        <v>0</v>
      </c>
      <c r="O453" s="46" t="s">
        <v>39</v>
      </c>
      <c r="P453" s="46" t="s">
        <v>39</v>
      </c>
      <c r="Q453" s="46" t="s">
        <v>39</v>
      </c>
      <c r="R453" s="30"/>
      <c r="S453" s="31">
        <v>3.1019000000000001</v>
      </c>
      <c r="T453" s="32">
        <v>4</v>
      </c>
      <c r="U453" s="48" t="s">
        <v>1513</v>
      </c>
      <c r="V453" s="48" t="s">
        <v>598</v>
      </c>
      <c r="W453" s="28" t="s">
        <v>259</v>
      </c>
      <c r="X453" s="33">
        <v>1.0138888888888888</v>
      </c>
      <c r="Y453" s="33">
        <v>0.17920833333333336</v>
      </c>
      <c r="Z453" s="53" t="s">
        <v>1514</v>
      </c>
      <c r="AA453" s="51"/>
      <c r="AB453" s="56"/>
      <c r="AC453" s="52"/>
      <c r="AD453" s="52"/>
      <c r="AE453" s="37" t="s">
        <v>40</v>
      </c>
      <c r="AF453" s="38" t="str">
        <f t="shared" si="34"/>
        <v>CYL83</v>
      </c>
      <c r="AG453" s="39">
        <v>45691</v>
      </c>
    </row>
    <row r="454" spans="1:33" x14ac:dyDescent="0.35">
      <c r="A454" s="19" t="s">
        <v>46</v>
      </c>
      <c r="B454" s="19" t="s">
        <v>71</v>
      </c>
      <c r="C454" s="92" t="s">
        <v>263</v>
      </c>
      <c r="D454" s="21" t="s">
        <v>1515</v>
      </c>
      <c r="E454" s="92" t="s">
        <v>71</v>
      </c>
      <c r="F454" s="22" t="s">
        <v>1516</v>
      </c>
      <c r="G454" s="51">
        <v>714963120254</v>
      </c>
      <c r="H454" s="43"/>
      <c r="I454" s="44">
        <v>4.3009675893266275</v>
      </c>
      <c r="J454" s="26" t="s">
        <v>75</v>
      </c>
      <c r="K454" s="45" t="s">
        <v>316</v>
      </c>
      <c r="L454" s="45" t="s">
        <v>306</v>
      </c>
      <c r="M454" s="46" t="s">
        <v>316</v>
      </c>
      <c r="N454" s="29">
        <v>0</v>
      </c>
      <c r="O454" s="46" t="s">
        <v>39</v>
      </c>
      <c r="P454" s="46" t="s">
        <v>39</v>
      </c>
      <c r="Q454" s="46" t="s">
        <v>39</v>
      </c>
      <c r="R454" s="30"/>
      <c r="S454" s="47">
        <v>0.77602499999999996</v>
      </c>
      <c r="T454" s="32">
        <v>4</v>
      </c>
      <c r="U454" s="48" t="s">
        <v>1420</v>
      </c>
      <c r="V454" s="48" t="s">
        <v>297</v>
      </c>
      <c r="W454" s="28" t="s">
        <v>1517</v>
      </c>
      <c r="X454" s="28">
        <v>0.23171225043402777</v>
      </c>
      <c r="Y454" s="28">
        <v>3.8266782407407406E-2</v>
      </c>
      <c r="Z454" s="53" t="s">
        <v>1518</v>
      </c>
      <c r="AA454" s="51"/>
      <c r="AB454" s="56"/>
      <c r="AC454" s="52"/>
      <c r="AD454" s="52"/>
      <c r="AE454" s="37" t="s">
        <v>330</v>
      </c>
      <c r="AF454" s="38" t="str">
        <f t="shared" si="34"/>
        <v>CYM20</v>
      </c>
      <c r="AG454" s="39">
        <v>45691</v>
      </c>
    </row>
    <row r="455" spans="1:33" x14ac:dyDescent="0.35">
      <c r="A455" s="19" t="s">
        <v>46</v>
      </c>
      <c r="B455" s="19" t="s">
        <v>71</v>
      </c>
      <c r="C455" s="92" t="s">
        <v>263</v>
      </c>
      <c r="D455" s="21" t="s">
        <v>328</v>
      </c>
      <c r="E455" s="92" t="s">
        <v>263</v>
      </c>
      <c r="F455" s="22" t="s">
        <v>329</v>
      </c>
      <c r="G455" s="51">
        <v>714963120018</v>
      </c>
      <c r="H455" s="43"/>
      <c r="I455" s="44">
        <v>5.449992227871201</v>
      </c>
      <c r="J455" s="26" t="s">
        <v>75</v>
      </c>
      <c r="K455" s="45">
        <v>0</v>
      </c>
      <c r="L455" s="45">
        <v>0</v>
      </c>
      <c r="M455" s="46"/>
      <c r="N455" s="29">
        <v>0</v>
      </c>
      <c r="O455" s="46">
        <v>0</v>
      </c>
      <c r="P455" s="46">
        <v>0</v>
      </c>
      <c r="Q455" s="46">
        <v>0</v>
      </c>
      <c r="R455" s="30"/>
      <c r="S455" s="47">
        <v>0</v>
      </c>
      <c r="T455" s="76"/>
      <c r="U455" s="48">
        <v>0</v>
      </c>
      <c r="V455" s="86"/>
      <c r="W455" s="28">
        <v>0</v>
      </c>
      <c r="X455" s="28">
        <v>0</v>
      </c>
      <c r="Y455" s="28">
        <v>0</v>
      </c>
      <c r="Z455" s="75"/>
      <c r="AA455" s="51"/>
      <c r="AB455" s="56"/>
      <c r="AC455" s="52"/>
      <c r="AD455" s="52"/>
      <c r="AE455" s="37" t="s">
        <v>330</v>
      </c>
      <c r="AF455" s="38" t="str">
        <f t="shared" si="34"/>
        <v>CYM26</v>
      </c>
      <c r="AG455" s="39">
        <v>45691</v>
      </c>
    </row>
    <row r="456" spans="1:33" x14ac:dyDescent="0.35">
      <c r="A456" s="19" t="s">
        <v>46</v>
      </c>
      <c r="B456" s="19" t="s">
        <v>71</v>
      </c>
      <c r="C456" s="92" t="s">
        <v>72</v>
      </c>
      <c r="D456" s="21" t="s">
        <v>1397</v>
      </c>
      <c r="E456" s="92" t="s">
        <v>71</v>
      </c>
      <c r="F456" s="22" t="s">
        <v>1398</v>
      </c>
      <c r="G456" s="51">
        <v>714963071624</v>
      </c>
      <c r="H456" s="43"/>
      <c r="I456" s="44">
        <v>3.4989995969867813</v>
      </c>
      <c r="J456" s="26" t="s">
        <v>75</v>
      </c>
      <c r="K456" s="45" t="s">
        <v>1399</v>
      </c>
      <c r="L456" s="45" t="s">
        <v>306</v>
      </c>
      <c r="M456" s="46" t="s">
        <v>1400</v>
      </c>
      <c r="N456" s="29">
        <v>6</v>
      </c>
      <c r="O456" s="46">
        <v>0</v>
      </c>
      <c r="P456" s="46">
        <v>0</v>
      </c>
      <c r="Q456" s="46">
        <v>0</v>
      </c>
      <c r="R456" s="51"/>
      <c r="S456" s="31">
        <v>0.30249166666666666</v>
      </c>
      <c r="T456" s="32">
        <v>24</v>
      </c>
      <c r="U456" s="48" t="s">
        <v>1401</v>
      </c>
      <c r="V456" s="48" t="s">
        <v>1401</v>
      </c>
      <c r="W456" s="28" t="s">
        <v>1402</v>
      </c>
      <c r="X456" s="33">
        <v>0.57081062305822916</v>
      </c>
      <c r="Y456" s="33">
        <v>1.379387013888889E-2</v>
      </c>
      <c r="Z456" s="53" t="s">
        <v>1403</v>
      </c>
      <c r="AA456" s="51"/>
      <c r="AB456" s="56"/>
      <c r="AC456" s="52"/>
      <c r="AD456" s="52"/>
      <c r="AE456" s="37" t="s">
        <v>1404</v>
      </c>
      <c r="AF456" s="38" t="str">
        <f t="shared" si="34"/>
        <v>DDC99</v>
      </c>
      <c r="AG456" s="39">
        <v>45691</v>
      </c>
    </row>
    <row r="457" spans="1:33" x14ac:dyDescent="0.35">
      <c r="A457" s="19" t="s">
        <v>46</v>
      </c>
      <c r="B457" s="19" t="s">
        <v>71</v>
      </c>
      <c r="C457" s="92" t="s">
        <v>254</v>
      </c>
      <c r="D457" s="21" t="s">
        <v>876</v>
      </c>
      <c r="E457" s="92" t="s">
        <v>71</v>
      </c>
      <c r="F457" s="22" t="s">
        <v>877</v>
      </c>
      <c r="G457" s="51">
        <v>714963600411</v>
      </c>
      <c r="H457" s="43"/>
      <c r="I457" s="44">
        <v>2.1500724125287869</v>
      </c>
      <c r="J457" s="26" t="s">
        <v>75</v>
      </c>
      <c r="K457" s="45" t="s">
        <v>878</v>
      </c>
      <c r="L457" s="45" t="s">
        <v>276</v>
      </c>
      <c r="M457" s="46" t="s">
        <v>229</v>
      </c>
      <c r="N457" s="29">
        <v>0</v>
      </c>
      <c r="O457" s="46" t="s">
        <v>39</v>
      </c>
      <c r="P457" s="46" t="s">
        <v>39</v>
      </c>
      <c r="Q457" s="46" t="s">
        <v>39</v>
      </c>
      <c r="R457" s="30"/>
      <c r="S457" s="47">
        <v>0.31250833333333333</v>
      </c>
      <c r="T457" s="32">
        <v>12</v>
      </c>
      <c r="U457" s="48" t="s">
        <v>286</v>
      </c>
      <c r="V457" s="48" t="s">
        <v>76</v>
      </c>
      <c r="W457" s="28" t="s">
        <v>879</v>
      </c>
      <c r="X457" s="28">
        <v>0.35264756944444442</v>
      </c>
      <c r="Y457" s="28">
        <v>2.4998263888888886E-2</v>
      </c>
      <c r="Z457" s="53" t="s">
        <v>310</v>
      </c>
      <c r="AA457" s="51"/>
      <c r="AB457" s="56"/>
      <c r="AC457" s="52"/>
      <c r="AD457" s="52"/>
      <c r="AE457" s="37" t="s">
        <v>880</v>
      </c>
      <c r="AF457" s="38" t="str">
        <f t="shared" si="34"/>
        <v>DDD10</v>
      </c>
      <c r="AG457" s="39">
        <v>45691</v>
      </c>
    </row>
    <row r="458" spans="1:33" x14ac:dyDescent="0.35">
      <c r="A458" s="19" t="s">
        <v>46</v>
      </c>
      <c r="B458" s="19" t="s">
        <v>71</v>
      </c>
      <c r="C458" s="92" t="s">
        <v>254</v>
      </c>
      <c r="D458" s="21" t="s">
        <v>487</v>
      </c>
      <c r="E458" s="92" t="s">
        <v>71</v>
      </c>
      <c r="F458" s="22" t="s">
        <v>488</v>
      </c>
      <c r="G458" s="51">
        <v>714963500155</v>
      </c>
      <c r="H458" s="43"/>
      <c r="I458" s="44">
        <v>3.85</v>
      </c>
      <c r="J458" s="26" t="s">
        <v>75</v>
      </c>
      <c r="K458" s="45" t="s">
        <v>489</v>
      </c>
      <c r="L458" s="45" t="s">
        <v>306</v>
      </c>
      <c r="M458" s="46" t="s">
        <v>64</v>
      </c>
      <c r="N458" s="29">
        <v>0</v>
      </c>
      <c r="O458" s="46" t="s">
        <v>39</v>
      </c>
      <c r="P458" s="46" t="s">
        <v>39</v>
      </c>
      <c r="Q458" s="46" t="s">
        <v>39</v>
      </c>
      <c r="R458" s="30"/>
      <c r="S458" s="47">
        <v>0.98767499999999997</v>
      </c>
      <c r="T458" s="32">
        <v>4</v>
      </c>
      <c r="U458" s="48" t="s">
        <v>490</v>
      </c>
      <c r="V458" s="48" t="s">
        <v>491</v>
      </c>
      <c r="W458" s="28" t="s">
        <v>492</v>
      </c>
      <c r="X458" s="28">
        <v>0.31674413890625003</v>
      </c>
      <c r="Y458" s="28">
        <v>4.6151620370370371E-2</v>
      </c>
      <c r="Z458" s="53" t="s">
        <v>493</v>
      </c>
      <c r="AA458" s="51"/>
      <c r="AB458" s="56"/>
      <c r="AC458" s="52"/>
      <c r="AD458" s="52"/>
      <c r="AE458" s="37" t="s">
        <v>494</v>
      </c>
      <c r="AF458" s="38" t="str">
        <f t="shared" si="34"/>
        <v>DDD49</v>
      </c>
      <c r="AG458" s="39">
        <v>45691</v>
      </c>
    </row>
    <row r="459" spans="1:33" x14ac:dyDescent="0.35">
      <c r="A459" s="19" t="s">
        <v>46</v>
      </c>
      <c r="B459" s="19" t="s">
        <v>71</v>
      </c>
      <c r="C459" s="92" t="s">
        <v>72</v>
      </c>
      <c r="D459" s="21" t="s">
        <v>1384</v>
      </c>
      <c r="E459" s="92" t="s">
        <v>71</v>
      </c>
      <c r="F459" s="22" t="s">
        <v>1385</v>
      </c>
      <c r="G459" s="51">
        <v>714963045601</v>
      </c>
      <c r="H459" s="43"/>
      <c r="I459" s="44">
        <v>1.9513799407576076</v>
      </c>
      <c r="J459" s="26" t="s">
        <v>75</v>
      </c>
      <c r="K459" s="45" t="s">
        <v>286</v>
      </c>
      <c r="L459" s="45" t="s">
        <v>77</v>
      </c>
      <c r="M459" s="46" t="s">
        <v>275</v>
      </c>
      <c r="N459" s="29">
        <v>6</v>
      </c>
      <c r="O459" s="46">
        <v>0</v>
      </c>
      <c r="P459" s="46">
        <v>0</v>
      </c>
      <c r="Q459" s="46">
        <v>0</v>
      </c>
      <c r="R459" s="51"/>
      <c r="S459" s="47">
        <v>0.23534166666666667</v>
      </c>
      <c r="T459" s="32">
        <v>12</v>
      </c>
      <c r="U459" s="48" t="s">
        <v>1386</v>
      </c>
      <c r="V459" s="48" t="s">
        <v>1387</v>
      </c>
      <c r="W459" s="28" t="s">
        <v>1388</v>
      </c>
      <c r="X459" s="28">
        <v>0.26812412779079864</v>
      </c>
      <c r="Y459" s="28">
        <v>1.5583333333333336E-2</v>
      </c>
      <c r="Z459" s="53" t="s">
        <v>1389</v>
      </c>
      <c r="AA459" s="51"/>
      <c r="AB459" s="56"/>
      <c r="AC459" s="52"/>
      <c r="AD459" s="52"/>
      <c r="AE459" s="37" t="s">
        <v>1390</v>
      </c>
      <c r="AF459" s="38" t="str">
        <f t="shared" si="34"/>
        <v>DDM77</v>
      </c>
      <c r="AG459" s="39">
        <v>45691</v>
      </c>
    </row>
    <row r="460" spans="1:33" x14ac:dyDescent="0.35">
      <c r="A460" s="19" t="s">
        <v>46</v>
      </c>
      <c r="B460" s="19" t="s">
        <v>71</v>
      </c>
      <c r="C460" s="92" t="s">
        <v>72</v>
      </c>
      <c r="D460" s="21" t="s">
        <v>73</v>
      </c>
      <c r="E460" s="92" t="s">
        <v>71</v>
      </c>
      <c r="F460" s="22" t="s">
        <v>74</v>
      </c>
      <c r="G460" s="51">
        <v>714963044642</v>
      </c>
      <c r="H460" s="43"/>
      <c r="I460" s="44">
        <v>1.9504281371421477</v>
      </c>
      <c r="J460" s="26" t="s">
        <v>75</v>
      </c>
      <c r="K460" s="45" t="s">
        <v>76</v>
      </c>
      <c r="L460" s="45" t="s">
        <v>77</v>
      </c>
      <c r="M460" s="46" t="s">
        <v>78</v>
      </c>
      <c r="N460" s="29">
        <v>6</v>
      </c>
      <c r="O460" s="46">
        <v>0</v>
      </c>
      <c r="P460" s="46">
        <v>0</v>
      </c>
      <c r="Q460" s="46">
        <v>0</v>
      </c>
      <c r="R460" s="51"/>
      <c r="S460" s="31">
        <v>0.23369166666666666</v>
      </c>
      <c r="T460" s="32">
        <v>12</v>
      </c>
      <c r="U460" s="48" t="s">
        <v>79</v>
      </c>
      <c r="V460" s="48" t="s">
        <v>80</v>
      </c>
      <c r="W460" s="28" t="s">
        <v>81</v>
      </c>
      <c r="X460" s="33">
        <v>0.26321304444652838</v>
      </c>
      <c r="Y460" s="33">
        <v>1.3230942592592594E-2</v>
      </c>
      <c r="Z460" s="53" t="s">
        <v>82</v>
      </c>
      <c r="AA460" s="51"/>
      <c r="AB460" s="56"/>
      <c r="AC460" s="52"/>
      <c r="AD460" s="52"/>
      <c r="AE460" s="37" t="s">
        <v>83</v>
      </c>
      <c r="AF460" s="38" t="str">
        <f t="shared" si="34"/>
        <v>DDN73</v>
      </c>
      <c r="AG460" s="39">
        <v>45691</v>
      </c>
    </row>
    <row r="461" spans="1:33" x14ac:dyDescent="0.35">
      <c r="A461" s="19" t="s">
        <v>46</v>
      </c>
      <c r="B461" s="19" t="s">
        <v>433</v>
      </c>
      <c r="C461" s="92" t="s">
        <v>2060</v>
      </c>
      <c r="D461" s="21" t="s">
        <v>2061</v>
      </c>
      <c r="E461" s="92" t="s">
        <v>450</v>
      </c>
      <c r="F461" s="22" t="s">
        <v>2062</v>
      </c>
      <c r="G461" s="61" t="s">
        <v>2063</v>
      </c>
      <c r="H461" s="43"/>
      <c r="I461" s="44">
        <v>1.60018315018315</v>
      </c>
      <c r="J461" s="26">
        <v>1</v>
      </c>
      <c r="K461" s="45">
        <v>4.625</v>
      </c>
      <c r="L461" s="45">
        <v>0.39</v>
      </c>
      <c r="M461" s="102">
        <v>9.125</v>
      </c>
      <c r="N461" s="29">
        <v>6</v>
      </c>
      <c r="O461" s="46">
        <v>2.25</v>
      </c>
      <c r="P461" s="46">
        <v>9.375</v>
      </c>
      <c r="Q461" s="46">
        <v>9.375</v>
      </c>
      <c r="R461" s="51" t="s">
        <v>452</v>
      </c>
      <c r="S461" s="47">
        <v>0.17815833333333334</v>
      </c>
      <c r="T461" s="32">
        <v>48</v>
      </c>
      <c r="U461" s="48">
        <v>9.75</v>
      </c>
      <c r="V461" s="102">
        <v>9.125</v>
      </c>
      <c r="W461" s="28">
        <v>9.125</v>
      </c>
      <c r="X461" s="28">
        <v>0.4698147243923611</v>
      </c>
      <c r="Y461" s="28">
        <v>9.5250108506944441E-3</v>
      </c>
      <c r="Z461" s="102">
        <v>8.5516000000000005</v>
      </c>
      <c r="AA461" s="62" t="s">
        <v>2064</v>
      </c>
      <c r="AB461" s="56" t="s">
        <v>54</v>
      </c>
      <c r="AC461" s="21" t="s">
        <v>54</v>
      </c>
      <c r="AD461" s="21"/>
      <c r="AE461" s="37" t="s">
        <v>2065</v>
      </c>
      <c r="AF461" s="38" t="str">
        <f t="shared" si="34"/>
        <v>DDR56</v>
      </c>
      <c r="AG461" s="39">
        <v>45691</v>
      </c>
    </row>
    <row r="462" spans="1:33" x14ac:dyDescent="0.35">
      <c r="A462" s="19" t="s">
        <v>46</v>
      </c>
      <c r="B462" s="19" t="s">
        <v>433</v>
      </c>
      <c r="C462" s="92" t="s">
        <v>806</v>
      </c>
      <c r="D462" s="21" t="s">
        <v>807</v>
      </c>
      <c r="E462" s="92" t="s">
        <v>450</v>
      </c>
      <c r="F462" s="22" t="s">
        <v>808</v>
      </c>
      <c r="G462" s="61" t="s">
        <v>809</v>
      </c>
      <c r="H462" s="43"/>
      <c r="I462" s="44">
        <v>2.6022160664819944</v>
      </c>
      <c r="J462" s="26">
        <v>2</v>
      </c>
      <c r="K462" s="45">
        <v>4.625</v>
      </c>
      <c r="L462" s="45">
        <v>0.63</v>
      </c>
      <c r="M462" s="102">
        <v>9.125</v>
      </c>
      <c r="N462" s="29">
        <v>6</v>
      </c>
      <c r="O462" s="46">
        <v>2</v>
      </c>
      <c r="P462" s="46">
        <v>9.25</v>
      </c>
      <c r="Q462" s="46">
        <v>9.25</v>
      </c>
      <c r="R462" s="51" t="s">
        <v>452</v>
      </c>
      <c r="S462" s="47">
        <v>0.3036875</v>
      </c>
      <c r="T462" s="32">
        <v>48</v>
      </c>
      <c r="U462" s="48">
        <v>9.75</v>
      </c>
      <c r="V462" s="102">
        <v>15.5</v>
      </c>
      <c r="W462" s="28">
        <v>15.5</v>
      </c>
      <c r="X462" s="28">
        <v>1.3555772569444444</v>
      </c>
      <c r="Y462" s="28">
        <v>1.5386555989583332E-2</v>
      </c>
      <c r="Z462" s="102">
        <v>14.577</v>
      </c>
      <c r="AA462" s="62" t="s">
        <v>810</v>
      </c>
      <c r="AB462" s="56" t="s">
        <v>54</v>
      </c>
      <c r="AC462" s="21" t="s">
        <v>54</v>
      </c>
      <c r="AD462" s="21"/>
      <c r="AE462" s="37" t="s">
        <v>811</v>
      </c>
      <c r="AF462" s="38" t="str">
        <f t="shared" si="34"/>
        <v>DDR64</v>
      </c>
      <c r="AG462" s="39">
        <v>45691</v>
      </c>
    </row>
    <row r="463" spans="1:33" x14ac:dyDescent="0.35">
      <c r="A463" s="19" t="s">
        <v>46</v>
      </c>
      <c r="B463" s="19" t="s">
        <v>71</v>
      </c>
      <c r="C463" s="92" t="s">
        <v>272</v>
      </c>
      <c r="D463" s="21" t="s">
        <v>1523</v>
      </c>
      <c r="E463" s="92" t="s">
        <v>71</v>
      </c>
      <c r="F463" s="22" t="s">
        <v>1524</v>
      </c>
      <c r="G463" s="51">
        <v>714963002666</v>
      </c>
      <c r="H463" s="43"/>
      <c r="I463" s="44">
        <v>6.9524926397498445</v>
      </c>
      <c r="J463" s="26" t="s">
        <v>75</v>
      </c>
      <c r="K463" s="45" t="s">
        <v>259</v>
      </c>
      <c r="L463" s="45" t="s">
        <v>491</v>
      </c>
      <c r="M463" s="46" t="s">
        <v>491</v>
      </c>
      <c r="N463" s="29">
        <v>0</v>
      </c>
      <c r="O463" s="46" t="s">
        <v>39</v>
      </c>
      <c r="P463" s="46" t="s">
        <v>39</v>
      </c>
      <c r="Q463" s="46" t="s">
        <v>39</v>
      </c>
      <c r="R463" s="30"/>
      <c r="S463" s="47">
        <v>1.0666666666666667</v>
      </c>
      <c r="T463" s="32">
        <v>6</v>
      </c>
      <c r="U463" s="48" t="s">
        <v>1525</v>
      </c>
      <c r="V463" s="48" t="s">
        <v>1526</v>
      </c>
      <c r="W463" s="28" t="s">
        <v>1527</v>
      </c>
      <c r="X463" s="28">
        <v>0.8177115885416667</v>
      </c>
      <c r="Y463" s="28">
        <v>0.125</v>
      </c>
      <c r="Z463" s="53" t="s">
        <v>1528</v>
      </c>
      <c r="AA463" s="51"/>
      <c r="AB463" s="56"/>
      <c r="AC463" s="52"/>
      <c r="AD463" s="52"/>
      <c r="AE463" s="37" t="s">
        <v>1529</v>
      </c>
      <c r="AF463" s="38" t="str">
        <f t="shared" si="34"/>
        <v>DDT60</v>
      </c>
      <c r="AG463" s="39">
        <v>45691</v>
      </c>
    </row>
    <row r="464" spans="1:33" x14ac:dyDescent="0.35">
      <c r="A464" s="19" t="s">
        <v>46</v>
      </c>
      <c r="B464" s="19" t="s">
        <v>71</v>
      </c>
      <c r="C464" s="92" t="s">
        <v>272</v>
      </c>
      <c r="D464" s="21" t="s">
        <v>300</v>
      </c>
      <c r="E464" s="92" t="s">
        <v>71</v>
      </c>
      <c r="F464" s="22" t="s">
        <v>301</v>
      </c>
      <c r="G464" s="51">
        <v>714963002659</v>
      </c>
      <c r="H464" s="43"/>
      <c r="I464" s="44">
        <v>10.151788629635337</v>
      </c>
      <c r="J464" s="26" t="s">
        <v>75</v>
      </c>
      <c r="K464" s="45" t="s">
        <v>259</v>
      </c>
      <c r="L464" s="45" t="s">
        <v>269</v>
      </c>
      <c r="M464" s="46" t="s">
        <v>269</v>
      </c>
      <c r="N464" s="29">
        <v>0</v>
      </c>
      <c r="O464" s="46" t="s">
        <v>39</v>
      </c>
      <c r="P464" s="46" t="s">
        <v>39</v>
      </c>
      <c r="Q464" s="46" t="s">
        <v>39</v>
      </c>
      <c r="R464" s="30"/>
      <c r="S464" s="31">
        <v>1.4157333333333335</v>
      </c>
      <c r="T464" s="32">
        <v>6</v>
      </c>
      <c r="U464" s="48" t="s">
        <v>289</v>
      </c>
      <c r="V464" s="48" t="s">
        <v>288</v>
      </c>
      <c r="W464" s="28" t="s">
        <v>302</v>
      </c>
      <c r="X464" s="33">
        <v>1.5052083333333333</v>
      </c>
      <c r="Y464" s="33">
        <v>0.1701388888888889</v>
      </c>
      <c r="Z464" s="53" t="s">
        <v>303</v>
      </c>
      <c r="AA464" s="51"/>
      <c r="AB464" s="56"/>
      <c r="AC464" s="52"/>
      <c r="AD464" s="52"/>
      <c r="AE464" s="37" t="s">
        <v>40</v>
      </c>
      <c r="AF464" s="38" t="str">
        <f t="shared" si="34"/>
        <v>DDT61</v>
      </c>
      <c r="AG464" s="39">
        <v>45691</v>
      </c>
    </row>
    <row r="465" spans="1:33" x14ac:dyDescent="0.35">
      <c r="A465" s="19" t="s">
        <v>46</v>
      </c>
      <c r="B465" s="19" t="s">
        <v>433</v>
      </c>
      <c r="C465" s="92" t="s">
        <v>448</v>
      </c>
      <c r="D465" s="21" t="s">
        <v>449</v>
      </c>
      <c r="E465" s="92" t="s">
        <v>450</v>
      </c>
      <c r="F465" s="22" t="s">
        <v>451</v>
      </c>
      <c r="G465" s="51">
        <v>714963147961</v>
      </c>
      <c r="H465" s="43"/>
      <c r="I465" s="44">
        <v>4.754874651810586</v>
      </c>
      <c r="J465" s="26">
        <v>14</v>
      </c>
      <c r="K465" s="45">
        <v>3.75</v>
      </c>
      <c r="L465" s="45">
        <v>1.25</v>
      </c>
      <c r="M465" s="102">
        <v>8.625</v>
      </c>
      <c r="N465" s="29">
        <v>6</v>
      </c>
      <c r="O465" s="46">
        <v>8.75</v>
      </c>
      <c r="P465" s="46">
        <v>4</v>
      </c>
      <c r="Q465" s="46">
        <v>4</v>
      </c>
      <c r="R465" s="51" t="s">
        <v>452</v>
      </c>
      <c r="S465" s="47">
        <v>0.56758333333333333</v>
      </c>
      <c r="T465" s="32">
        <v>24</v>
      </c>
      <c r="U465" s="48">
        <v>9.25</v>
      </c>
      <c r="V465" s="102">
        <v>14.5</v>
      </c>
      <c r="W465" s="28">
        <v>14.5</v>
      </c>
      <c r="X465" s="28">
        <v>1.1254701967592593</v>
      </c>
      <c r="Y465" s="28">
        <v>2.3396809895833332E-2</v>
      </c>
      <c r="Z465" s="102">
        <v>13.622</v>
      </c>
      <c r="AA465" s="62" t="s">
        <v>453</v>
      </c>
      <c r="AB465" s="56" t="s">
        <v>54</v>
      </c>
      <c r="AC465" s="21" t="s">
        <v>54</v>
      </c>
      <c r="AD465" s="21"/>
      <c r="AE465" s="37" t="s">
        <v>454</v>
      </c>
      <c r="AF465" s="38" t="str">
        <f t="shared" si="34"/>
        <v>DDX07</v>
      </c>
      <c r="AG465" s="39">
        <v>45691</v>
      </c>
    </row>
    <row r="466" spans="1:33" x14ac:dyDescent="0.35">
      <c r="A466" s="19" t="s">
        <v>46</v>
      </c>
      <c r="B466" s="19" t="s">
        <v>71</v>
      </c>
      <c r="C466" s="92" t="s">
        <v>233</v>
      </c>
      <c r="D466" s="21" t="s">
        <v>1431</v>
      </c>
      <c r="E466" s="92" t="s">
        <v>71</v>
      </c>
      <c r="F466" s="22" t="s">
        <v>1432</v>
      </c>
      <c r="G466" s="51">
        <v>714963145691</v>
      </c>
      <c r="H466" s="43"/>
      <c r="I466" s="44">
        <v>1.55</v>
      </c>
      <c r="J466" s="26" t="s">
        <v>75</v>
      </c>
      <c r="K466" s="45" t="s">
        <v>598</v>
      </c>
      <c r="L466" s="45" t="s">
        <v>313</v>
      </c>
      <c r="M466" s="46" t="s">
        <v>286</v>
      </c>
      <c r="N466" s="29">
        <v>6</v>
      </c>
      <c r="O466" s="46">
        <v>0</v>
      </c>
      <c r="P466" s="46">
        <v>0</v>
      </c>
      <c r="Q466" s="46">
        <v>0</v>
      </c>
      <c r="R466" s="51"/>
      <c r="S466" s="47">
        <v>0.28145833333333331</v>
      </c>
      <c r="T466" s="32">
        <v>12</v>
      </c>
      <c r="U466" s="48" t="s">
        <v>1433</v>
      </c>
      <c r="V466" s="48" t="s">
        <v>288</v>
      </c>
      <c r="W466" s="28" t="s">
        <v>1387</v>
      </c>
      <c r="X466" s="28">
        <v>0.33879484953703703</v>
      </c>
      <c r="Y466" s="28">
        <v>1.7361111111111112E-2</v>
      </c>
      <c r="Z466" s="53" t="s">
        <v>1434</v>
      </c>
      <c r="AA466" s="51"/>
      <c r="AB466" s="56"/>
      <c r="AC466" s="52"/>
      <c r="AD466" s="52"/>
      <c r="AE466" s="37" t="s">
        <v>1435</v>
      </c>
      <c r="AF466" s="38" t="str">
        <f t="shared" si="34"/>
        <v>DDX52</v>
      </c>
      <c r="AG466" s="39">
        <v>45691</v>
      </c>
    </row>
    <row r="467" spans="1:33" x14ac:dyDescent="0.35">
      <c r="A467" s="19" t="s">
        <v>46</v>
      </c>
      <c r="B467" s="19" t="s">
        <v>71</v>
      </c>
      <c r="C467" s="92" t="s">
        <v>254</v>
      </c>
      <c r="D467" s="21" t="s">
        <v>1542</v>
      </c>
      <c r="E467" s="92" t="s">
        <v>71</v>
      </c>
      <c r="F467" s="22" t="s">
        <v>1543</v>
      </c>
      <c r="G467" s="51">
        <v>714963134671</v>
      </c>
      <c r="H467" s="43"/>
      <c r="I467" s="44">
        <v>8.4993097330409668</v>
      </c>
      <c r="J467" s="26" t="s">
        <v>75</v>
      </c>
      <c r="K467" s="45" t="s">
        <v>706</v>
      </c>
      <c r="L467" s="45" t="s">
        <v>313</v>
      </c>
      <c r="M467" s="46" t="s">
        <v>1506</v>
      </c>
      <c r="N467" s="29">
        <v>0</v>
      </c>
      <c r="O467" s="46" t="s">
        <v>39</v>
      </c>
      <c r="P467" s="46" t="s">
        <v>39</v>
      </c>
      <c r="Q467" s="46" t="s">
        <v>39</v>
      </c>
      <c r="R467" s="30"/>
      <c r="S467" s="47">
        <v>2.3875999999999999</v>
      </c>
      <c r="T467" s="32">
        <v>4</v>
      </c>
      <c r="U467" s="48" t="s">
        <v>1544</v>
      </c>
      <c r="V467" s="48" t="s">
        <v>1545</v>
      </c>
      <c r="W467" s="28" t="s">
        <v>1546</v>
      </c>
      <c r="X467" s="28">
        <v>1.1544410808333334</v>
      </c>
      <c r="Y467" s="28">
        <v>0.22916666666666666</v>
      </c>
      <c r="Z467" s="53" t="s">
        <v>1547</v>
      </c>
      <c r="AA467" s="51"/>
      <c r="AB467" s="56"/>
      <c r="AC467" s="52"/>
      <c r="AD467" s="52"/>
      <c r="AE467" s="37" t="s">
        <v>1548</v>
      </c>
      <c r="AF467" s="38" t="str">
        <f t="shared" si="34"/>
        <v>DDY74</v>
      </c>
      <c r="AG467" s="39">
        <v>45691</v>
      </c>
    </row>
    <row r="468" spans="1:33" x14ac:dyDescent="0.35">
      <c r="A468" s="19" t="s">
        <v>46</v>
      </c>
      <c r="B468" s="19" t="s">
        <v>71</v>
      </c>
      <c r="C468" s="92" t="s">
        <v>272</v>
      </c>
      <c r="D468" s="21" t="s">
        <v>304</v>
      </c>
      <c r="E468" s="92" t="s">
        <v>71</v>
      </c>
      <c r="F468" s="22" t="s">
        <v>305</v>
      </c>
      <c r="G468" s="51">
        <v>714963132745</v>
      </c>
      <c r="H468" s="43"/>
      <c r="I468" s="44">
        <v>5.3486092631634454</v>
      </c>
      <c r="J468" s="26" t="s">
        <v>75</v>
      </c>
      <c r="K468" s="45" t="s">
        <v>228</v>
      </c>
      <c r="L468" s="45" t="s">
        <v>306</v>
      </c>
      <c r="M468" s="46" t="s">
        <v>228</v>
      </c>
      <c r="N468" s="29">
        <v>0</v>
      </c>
      <c r="O468" s="46" t="s">
        <v>39</v>
      </c>
      <c r="P468" s="46" t="s">
        <v>39</v>
      </c>
      <c r="Q468" s="46" t="s">
        <v>39</v>
      </c>
      <c r="R468" s="30"/>
      <c r="S468" s="31">
        <v>0.93752500000000005</v>
      </c>
      <c r="T468" s="32">
        <v>4</v>
      </c>
      <c r="U468" s="48" t="s">
        <v>307</v>
      </c>
      <c r="V468" s="48" t="s">
        <v>308</v>
      </c>
      <c r="W468" s="28" t="s">
        <v>309</v>
      </c>
      <c r="X468" s="33">
        <v>0.41951236979166673</v>
      </c>
      <c r="Y468" s="33">
        <v>5.6712962962962965E-2</v>
      </c>
      <c r="Z468" s="53" t="s">
        <v>310</v>
      </c>
      <c r="AA468" s="51"/>
      <c r="AB468" s="56"/>
      <c r="AC468" s="52"/>
      <c r="AD468" s="52"/>
      <c r="AE468" s="37" t="s">
        <v>40</v>
      </c>
      <c r="AF468" s="38" t="str">
        <f t="shared" si="34"/>
        <v>DDY96</v>
      </c>
      <c r="AG468" s="39">
        <v>45691</v>
      </c>
    </row>
    <row r="469" spans="1:33" x14ac:dyDescent="0.35">
      <c r="A469" s="19" t="s">
        <v>46</v>
      </c>
      <c r="B469" s="19" t="s">
        <v>71</v>
      </c>
      <c r="C469" s="92" t="s">
        <v>1452</v>
      </c>
      <c r="D469" s="21" t="s">
        <v>1453</v>
      </c>
      <c r="E469" s="92" t="s">
        <v>71</v>
      </c>
      <c r="F469" s="22" t="s">
        <v>1454</v>
      </c>
      <c r="G469" s="51">
        <v>714963110200</v>
      </c>
      <c r="H469" s="43"/>
      <c r="I469" s="44">
        <v>4.9494277550806043</v>
      </c>
      <c r="J469" s="26" t="s">
        <v>75</v>
      </c>
      <c r="K469" s="45" t="s">
        <v>64</v>
      </c>
      <c r="L469" s="45" t="s">
        <v>77</v>
      </c>
      <c r="M469" s="46" t="s">
        <v>489</v>
      </c>
      <c r="N469" s="29">
        <v>0</v>
      </c>
      <c r="O469" s="46" t="s">
        <v>39</v>
      </c>
      <c r="P469" s="46" t="s">
        <v>39</v>
      </c>
      <c r="Q469" s="46" t="s">
        <v>39</v>
      </c>
      <c r="R469" s="30"/>
      <c r="S469" s="31">
        <v>0.99760000000000004</v>
      </c>
      <c r="T469" s="32">
        <v>4</v>
      </c>
      <c r="U469" s="48" t="s">
        <v>1455</v>
      </c>
      <c r="V469" s="48" t="s">
        <v>1456</v>
      </c>
      <c r="W469" s="28" t="s">
        <v>1457</v>
      </c>
      <c r="X469" s="33">
        <v>0.2861002604166667</v>
      </c>
      <c r="Y469" s="33">
        <v>5.5234259259259268E-2</v>
      </c>
      <c r="Z469" s="53" t="s">
        <v>1458</v>
      </c>
      <c r="AA469" s="51"/>
      <c r="AB469" s="56"/>
      <c r="AC469" s="52"/>
      <c r="AD469" s="52"/>
      <c r="AE469" s="37" t="s">
        <v>1459</v>
      </c>
      <c r="AF469" s="38" t="str">
        <f t="shared" si="34"/>
        <v>DFB55</v>
      </c>
      <c r="AG469" s="39">
        <v>45691</v>
      </c>
    </row>
    <row r="470" spans="1:33" x14ac:dyDescent="0.35">
      <c r="A470" s="19" t="s">
        <v>46</v>
      </c>
      <c r="B470" s="19" t="s">
        <v>84</v>
      </c>
      <c r="C470" s="92" t="s">
        <v>96</v>
      </c>
      <c r="D470" s="21" t="s">
        <v>1948</v>
      </c>
      <c r="E470" s="92" t="s">
        <v>59</v>
      </c>
      <c r="F470" s="22" t="s">
        <v>1949</v>
      </c>
      <c r="G470" s="51">
        <v>72348010263</v>
      </c>
      <c r="H470" s="43"/>
      <c r="I470" s="44">
        <v>1.65</v>
      </c>
      <c r="J470" s="26">
        <v>5</v>
      </c>
      <c r="K470" s="45" t="s">
        <v>1950</v>
      </c>
      <c r="L470" s="45" t="s">
        <v>1951</v>
      </c>
      <c r="M470" s="46" t="s">
        <v>1952</v>
      </c>
      <c r="N470" s="29">
        <v>6</v>
      </c>
      <c r="O470" s="46">
        <v>0</v>
      </c>
      <c r="P470" s="46">
        <v>0</v>
      </c>
      <c r="Q470" s="46">
        <v>0</v>
      </c>
      <c r="R470" s="51"/>
      <c r="S470" s="31">
        <v>0.21081666666666665</v>
      </c>
      <c r="T470" s="32">
        <v>48</v>
      </c>
      <c r="U470" s="48" t="s">
        <v>307</v>
      </c>
      <c r="V470" s="86" t="s">
        <v>1953</v>
      </c>
      <c r="W470" s="28" t="s">
        <v>1953</v>
      </c>
      <c r="X470" s="33">
        <v>0.27180549802147053</v>
      </c>
      <c r="Y470" s="33">
        <v>6.1009466145833325E-3</v>
      </c>
      <c r="Z470" s="53" t="s">
        <v>1954</v>
      </c>
      <c r="AA470" s="51"/>
      <c r="AB470" s="56"/>
      <c r="AC470" s="21"/>
      <c r="AD470" s="21"/>
      <c r="AE470" s="37" t="s">
        <v>40</v>
      </c>
      <c r="AF470" s="38" t="str">
        <f t="shared" si="34"/>
        <v>DFB58</v>
      </c>
      <c r="AG470" s="39">
        <v>45691</v>
      </c>
    </row>
    <row r="471" spans="1:33" x14ac:dyDescent="0.35">
      <c r="A471" s="19" t="s">
        <v>46</v>
      </c>
      <c r="B471" s="19" t="s">
        <v>84</v>
      </c>
      <c r="C471" s="92" t="s">
        <v>850</v>
      </c>
      <c r="D471" s="21" t="s">
        <v>851</v>
      </c>
      <c r="E471" s="92" t="s">
        <v>59</v>
      </c>
      <c r="F471" s="22" t="s">
        <v>852</v>
      </c>
      <c r="G471" s="51">
        <v>72348010133</v>
      </c>
      <c r="H471" s="43"/>
      <c r="I471" s="44">
        <v>1.01</v>
      </c>
      <c r="J471" s="26">
        <v>6</v>
      </c>
      <c r="K471" s="45" t="s">
        <v>853</v>
      </c>
      <c r="L471" s="45" t="s">
        <v>854</v>
      </c>
      <c r="M471" s="46" t="s">
        <v>855</v>
      </c>
      <c r="N471" s="29">
        <v>6</v>
      </c>
      <c r="O471" s="46">
        <v>0</v>
      </c>
      <c r="P471" s="46">
        <v>0</v>
      </c>
      <c r="Q471" s="46">
        <v>0</v>
      </c>
      <c r="R471" s="51"/>
      <c r="S471" s="47">
        <v>0.21311250000000001</v>
      </c>
      <c r="T471" s="32">
        <v>48</v>
      </c>
      <c r="U471" s="48" t="s">
        <v>856</v>
      </c>
      <c r="V471" s="86" t="s">
        <v>857</v>
      </c>
      <c r="W471" s="28" t="s">
        <v>857</v>
      </c>
      <c r="X471" s="28">
        <v>1.4038009270722551</v>
      </c>
      <c r="Y471" s="28">
        <v>6.5589999999999997E-3</v>
      </c>
      <c r="Z471" s="53" t="s">
        <v>858</v>
      </c>
      <c r="AA471" s="51"/>
      <c r="AB471" s="56"/>
      <c r="AC471" s="21"/>
      <c r="AD471" s="21"/>
      <c r="AE471" s="37" t="s">
        <v>859</v>
      </c>
      <c r="AF471" s="38" t="str">
        <f t="shared" si="34"/>
        <v>DFB59</v>
      </c>
      <c r="AG471" s="39">
        <v>45691</v>
      </c>
    </row>
    <row r="472" spans="1:33" x14ac:dyDescent="0.35">
      <c r="A472" s="19" t="s">
        <v>33</v>
      </c>
      <c r="B472" s="19" t="s">
        <v>56</v>
      </c>
      <c r="C472" s="92" t="s">
        <v>57</v>
      </c>
      <c r="D472" s="21" t="s">
        <v>58</v>
      </c>
      <c r="E472" s="92" t="s">
        <v>59</v>
      </c>
      <c r="F472" s="22" t="s">
        <v>60</v>
      </c>
      <c r="G472" s="51">
        <v>887961285543</v>
      </c>
      <c r="H472" s="52"/>
      <c r="I472" s="42">
        <v>5.5</v>
      </c>
      <c r="J472" s="26">
        <v>7</v>
      </c>
      <c r="K472" s="27">
        <v>6</v>
      </c>
      <c r="L472" s="28" t="s">
        <v>61</v>
      </c>
      <c r="M472" s="28" t="s">
        <v>62</v>
      </c>
      <c r="N472" s="29">
        <v>6</v>
      </c>
      <c r="O472" s="28">
        <v>0</v>
      </c>
      <c r="P472" s="28">
        <v>0</v>
      </c>
      <c r="Q472" s="28">
        <v>0</v>
      </c>
      <c r="R472" s="51"/>
      <c r="S472" s="47">
        <f>IFERROR(($Z472/$T472),0)</f>
        <v>1.2305416666666666</v>
      </c>
      <c r="T472" s="52">
        <v>12</v>
      </c>
      <c r="U472" s="32" t="s">
        <v>63</v>
      </c>
      <c r="V472" s="32" t="s">
        <v>64</v>
      </c>
      <c r="W472" s="32" t="s">
        <v>65</v>
      </c>
      <c r="X472" s="28">
        <f>IFERROR(($U472*$V472*$W472)/1728,0)</f>
        <v>1.0688562500000001</v>
      </c>
      <c r="Y472" s="28">
        <f>IFERROR(($K472*$L472*$M472)/1728,0)</f>
        <v>7.1300137499999999E-2</v>
      </c>
      <c r="Z472" s="53" t="s">
        <v>66</v>
      </c>
      <c r="AA472" s="51"/>
      <c r="AB472" s="54"/>
      <c r="AC472" s="30"/>
      <c r="AD472" s="30"/>
      <c r="AE472" s="37" t="s">
        <v>67</v>
      </c>
      <c r="AF472" s="38" t="str">
        <f t="shared" si="34"/>
        <v>DMP72</v>
      </c>
      <c r="AG472" s="39">
        <v>45691</v>
      </c>
    </row>
    <row r="473" spans="1:33" x14ac:dyDescent="0.35">
      <c r="A473" s="19" t="s">
        <v>46</v>
      </c>
      <c r="B473" s="19" t="s">
        <v>433</v>
      </c>
      <c r="C473" s="92" t="s">
        <v>2076</v>
      </c>
      <c r="D473" s="21" t="s">
        <v>2077</v>
      </c>
      <c r="E473" s="92" t="s">
        <v>450</v>
      </c>
      <c r="F473" s="22" t="s">
        <v>2078</v>
      </c>
      <c r="G473" s="51">
        <v>887961361360</v>
      </c>
      <c r="H473" s="43"/>
      <c r="I473" s="44">
        <v>1.1503703703703703</v>
      </c>
      <c r="J473" s="26">
        <v>10</v>
      </c>
      <c r="K473" s="45">
        <v>2.25</v>
      </c>
      <c r="L473" s="45">
        <v>0.4375</v>
      </c>
      <c r="M473" s="102">
        <v>9</v>
      </c>
      <c r="N473" s="29">
        <v>6</v>
      </c>
      <c r="O473" s="46">
        <v>9.125</v>
      </c>
      <c r="P473" s="46">
        <v>1.25</v>
      </c>
      <c r="Q473" s="46">
        <v>1.25</v>
      </c>
      <c r="R473" s="51" t="s">
        <v>452</v>
      </c>
      <c r="S473" s="47">
        <v>7.3749999999999996E-2</v>
      </c>
      <c r="T473" s="32">
        <v>24</v>
      </c>
      <c r="U473" s="48">
        <v>9.5</v>
      </c>
      <c r="V473" s="102">
        <v>4.75</v>
      </c>
      <c r="W473" s="28">
        <v>4.75</v>
      </c>
      <c r="X473" s="28">
        <v>0.12404152199074074</v>
      </c>
      <c r="Y473" s="28">
        <v>5.126953125E-3</v>
      </c>
      <c r="Z473" s="102">
        <v>1.77</v>
      </c>
      <c r="AA473" s="62" t="s">
        <v>2079</v>
      </c>
      <c r="AB473" s="56" t="s">
        <v>54</v>
      </c>
      <c r="AC473" s="21" t="s">
        <v>54</v>
      </c>
      <c r="AD473" s="21"/>
      <c r="AE473" s="37" t="s">
        <v>2080</v>
      </c>
      <c r="AF473" s="38" t="str">
        <f t="shared" si="34"/>
        <v>DTN77</v>
      </c>
      <c r="AG473" s="39">
        <v>45691</v>
      </c>
    </row>
    <row r="474" spans="1:33" x14ac:dyDescent="0.35">
      <c r="A474" s="19" t="s">
        <v>46</v>
      </c>
      <c r="B474" s="19" t="s">
        <v>71</v>
      </c>
      <c r="C474" s="92" t="s">
        <v>1481</v>
      </c>
      <c r="D474" s="21" t="s">
        <v>1482</v>
      </c>
      <c r="E474" s="92" t="s">
        <v>71</v>
      </c>
      <c r="F474" s="22" t="s">
        <v>1483</v>
      </c>
      <c r="G474" s="51">
        <v>887961489255</v>
      </c>
      <c r="H474" s="43"/>
      <c r="I474" s="44">
        <v>11.284865201303852</v>
      </c>
      <c r="J474" s="26" t="s">
        <v>75</v>
      </c>
      <c r="K474" s="45" t="s">
        <v>1467</v>
      </c>
      <c r="L474" s="45" t="s">
        <v>1484</v>
      </c>
      <c r="M474" s="46" t="s">
        <v>1485</v>
      </c>
      <c r="N474" s="46" t="s">
        <v>39</v>
      </c>
      <c r="O474" s="46" t="s">
        <v>39</v>
      </c>
      <c r="P474" s="46" t="s">
        <v>39</v>
      </c>
      <c r="Q474" s="46" t="s">
        <v>39</v>
      </c>
      <c r="R474" s="30"/>
      <c r="S474" s="31">
        <v>1.9819500000000001</v>
      </c>
      <c r="T474" s="32">
        <v>4</v>
      </c>
      <c r="U474" s="48" t="s">
        <v>1486</v>
      </c>
      <c r="V474" s="48" t="s">
        <v>1487</v>
      </c>
      <c r="W474" s="28" t="s">
        <v>1488</v>
      </c>
      <c r="X474" s="33">
        <v>1.0747811631638535</v>
      </c>
      <c r="Y474" s="33">
        <v>0.23694444444444449</v>
      </c>
      <c r="Z474" s="53" t="s">
        <v>1489</v>
      </c>
      <c r="AA474" s="51"/>
      <c r="AB474" s="56"/>
      <c r="AC474" s="52"/>
      <c r="AD474" s="52"/>
      <c r="AE474" s="37" t="s">
        <v>40</v>
      </c>
      <c r="AF474" s="38" t="str">
        <f t="shared" si="34"/>
        <v>FFM30</v>
      </c>
      <c r="AG474" s="39">
        <v>45691</v>
      </c>
    </row>
    <row r="475" spans="1:33" x14ac:dyDescent="0.35">
      <c r="A475" s="19" t="s">
        <v>46</v>
      </c>
      <c r="B475" s="19" t="s">
        <v>71</v>
      </c>
      <c r="C475" s="92" t="s">
        <v>233</v>
      </c>
      <c r="D475" s="21" t="s">
        <v>234</v>
      </c>
      <c r="E475" s="92" t="s">
        <v>71</v>
      </c>
      <c r="F475" s="22" t="s">
        <v>235</v>
      </c>
      <c r="G475" s="51">
        <v>887961500738</v>
      </c>
      <c r="H475" s="43"/>
      <c r="I475" s="44">
        <v>1.3461562689972786</v>
      </c>
      <c r="J475" s="26" t="s">
        <v>75</v>
      </c>
      <c r="K475" s="45" t="s">
        <v>236</v>
      </c>
      <c r="L475" s="45" t="s">
        <v>237</v>
      </c>
      <c r="M475" s="46" t="s">
        <v>238</v>
      </c>
      <c r="N475" s="29">
        <v>6</v>
      </c>
      <c r="O475" s="46">
        <v>0</v>
      </c>
      <c r="P475" s="46">
        <v>0</v>
      </c>
      <c r="Q475" s="46">
        <v>0</v>
      </c>
      <c r="R475" s="51"/>
      <c r="S475" s="31">
        <v>0.14109583333333334</v>
      </c>
      <c r="T475" s="32">
        <v>24</v>
      </c>
      <c r="U475" s="48" t="s">
        <v>239</v>
      </c>
      <c r="V475" s="48" t="s">
        <v>240</v>
      </c>
      <c r="W475" s="28" t="s">
        <v>241</v>
      </c>
      <c r="X475" s="33">
        <v>0.4028706016645926</v>
      </c>
      <c r="Y475" s="33">
        <v>9.3027088000000001E-3</v>
      </c>
      <c r="Z475" s="53" t="s">
        <v>242</v>
      </c>
      <c r="AA475" s="51"/>
      <c r="AB475" s="56"/>
      <c r="AC475" s="52"/>
      <c r="AD475" s="52"/>
      <c r="AE475" s="37" t="s">
        <v>243</v>
      </c>
      <c r="AF475" s="38" t="str">
        <f t="shared" si="34"/>
        <v>FGB97</v>
      </c>
      <c r="AG475" s="39">
        <v>45691</v>
      </c>
    </row>
    <row r="476" spans="1:33" x14ac:dyDescent="0.35">
      <c r="A476" s="19" t="s">
        <v>46</v>
      </c>
      <c r="B476" s="19" t="s">
        <v>71</v>
      </c>
      <c r="C476" s="92" t="s">
        <v>1442</v>
      </c>
      <c r="D476" s="21" t="s">
        <v>1490</v>
      </c>
      <c r="E476" s="92" t="s">
        <v>71</v>
      </c>
      <c r="F476" s="22" t="s">
        <v>1491</v>
      </c>
      <c r="G476" s="51">
        <v>887961505795</v>
      </c>
      <c r="H476" s="43"/>
      <c r="I476" s="44">
        <v>3.6005788584337277</v>
      </c>
      <c r="J476" s="26" t="s">
        <v>75</v>
      </c>
      <c r="K476" s="45" t="s">
        <v>288</v>
      </c>
      <c r="L476" s="45" t="s">
        <v>1492</v>
      </c>
      <c r="M476" s="46" t="s">
        <v>1493</v>
      </c>
      <c r="N476" s="29">
        <v>0</v>
      </c>
      <c r="O476" s="46" t="s">
        <v>39</v>
      </c>
      <c r="P476" s="46" t="s">
        <v>39</v>
      </c>
      <c r="Q476" s="46" t="s">
        <v>39</v>
      </c>
      <c r="R476" s="30"/>
      <c r="S476" s="31">
        <v>0.56327499999999997</v>
      </c>
      <c r="T476" s="32">
        <v>4</v>
      </c>
      <c r="U476" s="48" t="s">
        <v>1494</v>
      </c>
      <c r="V476" s="48" t="s">
        <v>1463</v>
      </c>
      <c r="W476" s="28" t="s">
        <v>1495</v>
      </c>
      <c r="X476" s="33">
        <v>0.20023489640896294</v>
      </c>
      <c r="Y476" s="33">
        <v>4.0542787097800924E-2</v>
      </c>
      <c r="Z476" s="53" t="s">
        <v>1496</v>
      </c>
      <c r="AA476" s="51"/>
      <c r="AB476" s="56"/>
      <c r="AC476" s="52"/>
      <c r="AD476" s="52"/>
      <c r="AE476" s="37" t="s">
        <v>1497</v>
      </c>
      <c r="AF476" s="38" t="str">
        <f t="shared" si="34"/>
        <v>FGH96</v>
      </c>
      <c r="AG476" s="39">
        <v>45691</v>
      </c>
    </row>
    <row r="477" spans="1:33" x14ac:dyDescent="0.35">
      <c r="A477" s="19" t="s">
        <v>46</v>
      </c>
      <c r="B477" s="19" t="s">
        <v>71</v>
      </c>
      <c r="C477" s="92" t="s">
        <v>1442</v>
      </c>
      <c r="D477" s="21" t="s">
        <v>1460</v>
      </c>
      <c r="E477" s="92" t="s">
        <v>71</v>
      </c>
      <c r="F477" s="22" t="s">
        <v>1461</v>
      </c>
      <c r="G477" s="51">
        <v>887961505801</v>
      </c>
      <c r="H477" s="43"/>
      <c r="I477" s="44">
        <v>4.8991554155030892</v>
      </c>
      <c r="J477" s="26" t="s">
        <v>75</v>
      </c>
      <c r="K477" s="45" t="s">
        <v>64</v>
      </c>
      <c r="L477" s="45" t="s">
        <v>1445</v>
      </c>
      <c r="M477" s="46" t="s">
        <v>1462</v>
      </c>
      <c r="N477" s="29">
        <v>0</v>
      </c>
      <c r="O477" s="46" t="s">
        <v>39</v>
      </c>
      <c r="P477" s="46" t="s">
        <v>39</v>
      </c>
      <c r="Q477" s="46" t="s">
        <v>39</v>
      </c>
      <c r="R477" s="30"/>
      <c r="S477" s="31">
        <v>0.82672500000000004</v>
      </c>
      <c r="T477" s="32">
        <v>4</v>
      </c>
      <c r="U477" s="48" t="s">
        <v>316</v>
      </c>
      <c r="V477" s="48" t="s">
        <v>1463</v>
      </c>
      <c r="W477" s="28" t="s">
        <v>1464</v>
      </c>
      <c r="X477" s="33">
        <v>0.31944799773148141</v>
      </c>
      <c r="Y477" s="33">
        <v>6.7461690885416675E-2</v>
      </c>
      <c r="Z477" s="53" t="s">
        <v>1450</v>
      </c>
      <c r="AA477" s="51"/>
      <c r="AB477" s="56"/>
      <c r="AC477" s="52"/>
      <c r="AD477" s="52"/>
      <c r="AE477" s="37" t="s">
        <v>40</v>
      </c>
      <c r="AF477" s="38" t="str">
        <f t="shared" si="34"/>
        <v>FGJ00</v>
      </c>
      <c r="AG477" s="39">
        <v>45691</v>
      </c>
    </row>
    <row r="478" spans="1:33" x14ac:dyDescent="0.35">
      <c r="A478" s="19" t="s">
        <v>46</v>
      </c>
      <c r="B478" s="19" t="s">
        <v>71</v>
      </c>
      <c r="C478" s="92" t="s">
        <v>1442</v>
      </c>
      <c r="D478" s="21" t="s">
        <v>1443</v>
      </c>
      <c r="E478" s="92" t="s">
        <v>71</v>
      </c>
      <c r="F478" s="22" t="s">
        <v>1444</v>
      </c>
      <c r="G478" s="51">
        <v>887961505788</v>
      </c>
      <c r="H478" s="43"/>
      <c r="I478" s="44">
        <v>5.3024934048125569</v>
      </c>
      <c r="J478" s="26" t="s">
        <v>75</v>
      </c>
      <c r="K478" s="45" t="s">
        <v>228</v>
      </c>
      <c r="L478" s="45" t="s">
        <v>1445</v>
      </c>
      <c r="M478" s="46" t="s">
        <v>1446</v>
      </c>
      <c r="N478" s="29">
        <v>0</v>
      </c>
      <c r="O478" s="46" t="s">
        <v>39</v>
      </c>
      <c r="P478" s="46" t="s">
        <v>39</v>
      </c>
      <c r="Q478" s="46" t="s">
        <v>39</v>
      </c>
      <c r="R478" s="30"/>
      <c r="S478" s="31">
        <v>0.82672500000000004</v>
      </c>
      <c r="T478" s="32">
        <v>4</v>
      </c>
      <c r="U478" s="48" t="s">
        <v>1447</v>
      </c>
      <c r="V478" s="48" t="s">
        <v>1448</v>
      </c>
      <c r="W478" s="28" t="s">
        <v>1449</v>
      </c>
      <c r="X478" s="33">
        <v>0.36435214949306249</v>
      </c>
      <c r="Y478" s="33">
        <v>6.8348181076388889E-2</v>
      </c>
      <c r="Z478" s="53" t="s">
        <v>1450</v>
      </c>
      <c r="AA478" s="51"/>
      <c r="AB478" s="56"/>
      <c r="AC478" s="52"/>
      <c r="AD478" s="52"/>
      <c r="AE478" s="37" t="s">
        <v>1451</v>
      </c>
      <c r="AF478" s="38" t="str">
        <f t="shared" si="34"/>
        <v>FGJ04</v>
      </c>
      <c r="AG478" s="39">
        <v>45691</v>
      </c>
    </row>
    <row r="479" spans="1:33" x14ac:dyDescent="0.35">
      <c r="A479" s="19" t="s">
        <v>46</v>
      </c>
      <c r="B479" s="19" t="s">
        <v>71</v>
      </c>
      <c r="C479" s="92" t="s">
        <v>292</v>
      </c>
      <c r="D479" s="21" t="s">
        <v>710</v>
      </c>
      <c r="E479" s="92" t="s">
        <v>71</v>
      </c>
      <c r="F479" s="22" t="s">
        <v>711</v>
      </c>
      <c r="G479" s="51">
        <v>887961521245</v>
      </c>
      <c r="H479" s="43"/>
      <c r="I479" s="44">
        <v>8.6017982601732648</v>
      </c>
      <c r="J479" s="26" t="s">
        <v>75</v>
      </c>
      <c r="K479" s="45" t="s">
        <v>258</v>
      </c>
      <c r="L479" s="45" t="s">
        <v>712</v>
      </c>
      <c r="M479" s="46" t="s">
        <v>267</v>
      </c>
      <c r="N479" s="29">
        <v>0</v>
      </c>
      <c r="O479" s="46" t="s">
        <v>39</v>
      </c>
      <c r="P479" s="46" t="s">
        <v>39</v>
      </c>
      <c r="Q479" s="46" t="s">
        <v>39</v>
      </c>
      <c r="R479" s="30"/>
      <c r="S479" s="31">
        <v>2.660425</v>
      </c>
      <c r="T479" s="32">
        <v>4</v>
      </c>
      <c r="U479" s="48" t="s">
        <v>713</v>
      </c>
      <c r="V479" s="86" t="s">
        <v>714</v>
      </c>
      <c r="W479" s="28" t="s">
        <v>714</v>
      </c>
      <c r="X479" s="33">
        <v>4.0476506620370367</v>
      </c>
      <c r="Y479" s="33">
        <v>0.1701574074074074</v>
      </c>
      <c r="Z479" s="53" t="s">
        <v>715</v>
      </c>
      <c r="AA479" s="51"/>
      <c r="AB479" s="56"/>
      <c r="AC479" s="52"/>
      <c r="AD479" s="52"/>
      <c r="AE479" s="37" t="s">
        <v>716</v>
      </c>
      <c r="AF479" s="38" t="str">
        <f t="shared" si="34"/>
        <v>FHD79</v>
      </c>
      <c r="AG479" s="39">
        <v>45691</v>
      </c>
    </row>
    <row r="480" spans="1:33" x14ac:dyDescent="0.35">
      <c r="A480" s="19" t="s">
        <v>46</v>
      </c>
      <c r="B480" s="19" t="s">
        <v>71</v>
      </c>
      <c r="C480" s="92" t="s">
        <v>254</v>
      </c>
      <c r="D480" s="21" t="s">
        <v>1519</v>
      </c>
      <c r="E480" s="92" t="s">
        <v>71</v>
      </c>
      <c r="F480" s="22" t="s">
        <v>1520</v>
      </c>
      <c r="G480" s="51">
        <v>887961521177</v>
      </c>
      <c r="H480" s="43"/>
      <c r="I480" s="44">
        <v>7.9976243397825408</v>
      </c>
      <c r="J480" s="26" t="s">
        <v>75</v>
      </c>
      <c r="K480" s="45" t="s">
        <v>258</v>
      </c>
      <c r="L480" s="45" t="s">
        <v>712</v>
      </c>
      <c r="M480" s="46" t="s">
        <v>267</v>
      </c>
      <c r="N480" s="29">
        <v>0</v>
      </c>
      <c r="O480" s="46" t="s">
        <v>39</v>
      </c>
      <c r="P480" s="46" t="s">
        <v>39</v>
      </c>
      <c r="Q480" s="46" t="s">
        <v>39</v>
      </c>
      <c r="R480" s="30"/>
      <c r="S480" s="31">
        <v>2.9668749999999999</v>
      </c>
      <c r="T480" s="32">
        <v>4</v>
      </c>
      <c r="U480" s="48" t="s">
        <v>713</v>
      </c>
      <c r="V480" s="48" t="s">
        <v>1521</v>
      </c>
      <c r="W480" s="28" t="s">
        <v>714</v>
      </c>
      <c r="X480" s="33">
        <v>0.76298168055555549</v>
      </c>
      <c r="Y480" s="33">
        <v>0.1701574074074074</v>
      </c>
      <c r="Z480" s="53" t="s">
        <v>1522</v>
      </c>
      <c r="AA480" s="51"/>
      <c r="AB480" s="56"/>
      <c r="AC480" s="52"/>
      <c r="AD480" s="52"/>
      <c r="AE480" s="37" t="s">
        <v>40</v>
      </c>
      <c r="AF480" s="38" t="str">
        <f t="shared" si="34"/>
        <v>FHD82</v>
      </c>
      <c r="AG480" s="39">
        <v>45691</v>
      </c>
    </row>
    <row r="481" spans="1:33" x14ac:dyDescent="0.35">
      <c r="A481" s="19" t="s">
        <v>46</v>
      </c>
      <c r="B481" s="19" t="s">
        <v>440</v>
      </c>
      <c r="C481" s="92" t="s">
        <v>1996</v>
      </c>
      <c r="D481" s="21" t="s">
        <v>1997</v>
      </c>
      <c r="E481" s="92" t="s">
        <v>436</v>
      </c>
      <c r="F481" s="22" t="s">
        <v>1998</v>
      </c>
      <c r="G481" s="51">
        <v>887961654295</v>
      </c>
      <c r="H481" s="43"/>
      <c r="I481" s="44">
        <v>7.75</v>
      </c>
      <c r="J481" s="26">
        <v>3</v>
      </c>
      <c r="K481" s="45">
        <v>6.69</v>
      </c>
      <c r="L481" s="45">
        <v>1.18</v>
      </c>
      <c r="M481" s="102">
        <v>8.66</v>
      </c>
      <c r="N481" s="29">
        <v>4</v>
      </c>
      <c r="O481" s="46">
        <v>8.86</v>
      </c>
      <c r="P481" s="46">
        <v>7.09</v>
      </c>
      <c r="Q481" s="46">
        <v>7.09</v>
      </c>
      <c r="R481" s="51" t="s">
        <v>1999</v>
      </c>
      <c r="S481" s="47">
        <v>0.66666666666666663</v>
      </c>
      <c r="T481" s="32">
        <v>24</v>
      </c>
      <c r="U481" s="48">
        <v>15</v>
      </c>
      <c r="V481" s="102">
        <v>8</v>
      </c>
      <c r="W481" s="28">
        <v>8</v>
      </c>
      <c r="X481" s="28">
        <v>0.55555555555555558</v>
      </c>
      <c r="Y481" s="28">
        <v>3.9562368055555554E-2</v>
      </c>
      <c r="Z481" s="102">
        <v>16</v>
      </c>
      <c r="AA481" s="62" t="s">
        <v>2000</v>
      </c>
      <c r="AB481" s="56" t="s">
        <v>446</v>
      </c>
      <c r="AC481" s="21" t="s">
        <v>446</v>
      </c>
      <c r="AD481" s="21"/>
      <c r="AE481" s="37" t="s">
        <v>2001</v>
      </c>
      <c r="AF481" s="38" t="str">
        <f t="shared" si="34"/>
        <v>FTY88</v>
      </c>
      <c r="AG481" s="39">
        <v>45691</v>
      </c>
    </row>
    <row r="482" spans="1:33" x14ac:dyDescent="0.35">
      <c r="A482" s="19" t="s">
        <v>46</v>
      </c>
      <c r="B482" s="19" t="s">
        <v>440</v>
      </c>
      <c r="C482" s="92" t="s">
        <v>2007</v>
      </c>
      <c r="D482" s="21" t="s">
        <v>2008</v>
      </c>
      <c r="E482" s="92" t="s">
        <v>436</v>
      </c>
      <c r="F482" s="22" t="s">
        <v>2009</v>
      </c>
      <c r="G482" s="51">
        <v>887961654288</v>
      </c>
      <c r="H482" s="43"/>
      <c r="I482" s="44">
        <v>2.2000000000000002</v>
      </c>
      <c r="J482" s="26">
        <v>4</v>
      </c>
      <c r="K482" s="45">
        <v>4.72</v>
      </c>
      <c r="L482" s="45">
        <v>0.63</v>
      </c>
      <c r="M482" s="102">
        <v>7.48</v>
      </c>
      <c r="N482" s="29">
        <v>8</v>
      </c>
      <c r="O482" s="46" t="s">
        <v>39</v>
      </c>
      <c r="P482" s="46" t="s">
        <v>39</v>
      </c>
      <c r="Q482" s="46" t="s">
        <v>39</v>
      </c>
      <c r="R482" s="51">
        <v>0</v>
      </c>
      <c r="S482" s="47">
        <v>0.22500000000000001</v>
      </c>
      <c r="T482" s="32">
        <v>48</v>
      </c>
      <c r="U482" s="48">
        <v>10.25</v>
      </c>
      <c r="V482" s="102">
        <v>7.5</v>
      </c>
      <c r="W482" s="28">
        <v>7.5</v>
      </c>
      <c r="X482" s="28">
        <v>0.33365885416666669</v>
      </c>
      <c r="Y482" s="28">
        <v>1.2871833333333334E-2</v>
      </c>
      <c r="Z482" s="102">
        <v>10.8</v>
      </c>
      <c r="AA482" s="62" t="s">
        <v>2010</v>
      </c>
      <c r="AB482" s="56" t="s">
        <v>446</v>
      </c>
      <c r="AC482" s="21" t="s">
        <v>446</v>
      </c>
      <c r="AD482" s="21"/>
      <c r="AE482" s="37" t="s">
        <v>2011</v>
      </c>
      <c r="AF482" s="38" t="str">
        <f t="shared" si="34"/>
        <v>FTY94</v>
      </c>
      <c r="AG482" s="39">
        <v>45691</v>
      </c>
    </row>
    <row r="483" spans="1:33" x14ac:dyDescent="0.35">
      <c r="A483" s="19" t="s">
        <v>46</v>
      </c>
      <c r="B483" s="19" t="s">
        <v>440</v>
      </c>
      <c r="C483" s="92" t="s">
        <v>651</v>
      </c>
      <c r="D483" s="21" t="s">
        <v>652</v>
      </c>
      <c r="E483" s="92" t="s">
        <v>436</v>
      </c>
      <c r="F483" s="22" t="s">
        <v>653</v>
      </c>
      <c r="G483" s="51">
        <v>887961680515</v>
      </c>
      <c r="H483" s="43"/>
      <c r="I483" s="44">
        <v>1.5</v>
      </c>
      <c r="J483" s="26">
        <v>9</v>
      </c>
      <c r="K483" s="45">
        <v>3.3460000000000001</v>
      </c>
      <c r="L483" s="45">
        <v>0.63</v>
      </c>
      <c r="M483" s="102">
        <v>7.48</v>
      </c>
      <c r="N483" s="29">
        <v>8</v>
      </c>
      <c r="O483" s="46">
        <v>7.6</v>
      </c>
      <c r="P483" s="46">
        <v>3.23</v>
      </c>
      <c r="Q483" s="46">
        <v>3.23</v>
      </c>
      <c r="R483" s="51" t="s">
        <v>654</v>
      </c>
      <c r="S483" s="47">
        <v>0.14874999999999999</v>
      </c>
      <c r="T483" s="32">
        <v>48</v>
      </c>
      <c r="U483" s="48">
        <v>7.7</v>
      </c>
      <c r="V483" s="102">
        <v>7.3</v>
      </c>
      <c r="W483" s="28">
        <v>7.3</v>
      </c>
      <c r="X483" s="28">
        <v>0.23746122685185184</v>
      </c>
      <c r="Y483" s="28">
        <v>9.1248208333333334E-3</v>
      </c>
      <c r="Z483" s="102">
        <v>7.14</v>
      </c>
      <c r="AA483" s="62" t="s">
        <v>655</v>
      </c>
      <c r="AB483" s="56" t="s">
        <v>446</v>
      </c>
      <c r="AC483" s="21" t="s">
        <v>446</v>
      </c>
      <c r="AD483" s="21"/>
      <c r="AE483" s="37" t="s">
        <v>656</v>
      </c>
      <c r="AF483" s="38" t="str">
        <f t="shared" si="34"/>
        <v>FWP50</v>
      </c>
      <c r="AG483" s="39">
        <v>45691</v>
      </c>
    </row>
    <row r="484" spans="1:33" x14ac:dyDescent="0.35">
      <c r="A484" s="19" t="s">
        <v>46</v>
      </c>
      <c r="B484" s="19" t="s">
        <v>440</v>
      </c>
      <c r="C484" s="92" t="s">
        <v>2012</v>
      </c>
      <c r="D484" s="21" t="s">
        <v>2013</v>
      </c>
      <c r="E484" s="92" t="s">
        <v>436</v>
      </c>
      <c r="F484" s="22" t="s">
        <v>2014</v>
      </c>
      <c r="G484" s="51">
        <v>887961556810</v>
      </c>
      <c r="H484" s="43"/>
      <c r="I484" s="44">
        <v>7.5</v>
      </c>
      <c r="J484" s="26">
        <v>1</v>
      </c>
      <c r="K484" s="45">
        <v>1.8109999999999999</v>
      </c>
      <c r="L484" s="45">
        <v>3.5830000000000002</v>
      </c>
      <c r="M484" s="102">
        <v>7.0869999999999997</v>
      </c>
      <c r="N484" s="29">
        <v>4</v>
      </c>
      <c r="O484" s="46">
        <v>7.48</v>
      </c>
      <c r="P484" s="46">
        <v>5.7089999999999996</v>
      </c>
      <c r="Q484" s="46">
        <v>5.7089999999999996</v>
      </c>
      <c r="R484" s="51" t="s">
        <v>2015</v>
      </c>
      <c r="S484" s="31">
        <v>0.62370833333333331</v>
      </c>
      <c r="T484" s="32">
        <v>24</v>
      </c>
      <c r="U484" s="48">
        <v>16.338999999999999</v>
      </c>
      <c r="V484" s="102">
        <v>6.2990000000000004</v>
      </c>
      <c r="W484" s="28">
        <v>6.2990000000000004</v>
      </c>
      <c r="X484" s="33">
        <v>0.37516727716377318</v>
      </c>
      <c r="Y484" s="33">
        <v>2.6612394520254632E-2</v>
      </c>
      <c r="Z484" s="102">
        <v>14.968999999999999</v>
      </c>
      <c r="AA484" s="62" t="s">
        <v>2016</v>
      </c>
      <c r="AB484" s="56" t="s">
        <v>446</v>
      </c>
      <c r="AC484" s="21" t="s">
        <v>446</v>
      </c>
      <c r="AD484" s="21"/>
      <c r="AE484" s="37" t="s">
        <v>2017</v>
      </c>
      <c r="AF484" s="38" t="str">
        <f t="shared" si="34"/>
        <v>FXF86</v>
      </c>
      <c r="AG484" s="39">
        <v>45691</v>
      </c>
    </row>
    <row r="485" spans="1:33" ht="16" customHeight="1" x14ac:dyDescent="0.35">
      <c r="A485" s="19" t="s">
        <v>46</v>
      </c>
      <c r="B485" s="19" t="s">
        <v>440</v>
      </c>
      <c r="C485" s="92" t="s">
        <v>646</v>
      </c>
      <c r="D485" s="21" t="s">
        <v>647</v>
      </c>
      <c r="E485" s="92" t="s">
        <v>436</v>
      </c>
      <c r="F485" s="22" t="s">
        <v>648</v>
      </c>
      <c r="G485" s="51">
        <v>887961495782</v>
      </c>
      <c r="H485" s="43"/>
      <c r="I485" s="44">
        <v>9.4499999999999993</v>
      </c>
      <c r="J485" s="26">
        <v>2</v>
      </c>
      <c r="K485" s="45">
        <v>4.4089999999999998</v>
      </c>
      <c r="L485" s="45">
        <v>1.772</v>
      </c>
      <c r="M485" s="102">
        <v>7.008</v>
      </c>
      <c r="N485" s="29">
        <v>4</v>
      </c>
      <c r="O485" s="46">
        <v>7.48</v>
      </c>
      <c r="P485" s="46">
        <v>5.7089999999999996</v>
      </c>
      <c r="Q485" s="46">
        <v>5.7089999999999996</v>
      </c>
      <c r="R485" s="51" t="s">
        <v>649</v>
      </c>
      <c r="S485" s="31">
        <v>0.76241666666666663</v>
      </c>
      <c r="T485" s="32">
        <v>24</v>
      </c>
      <c r="U485" s="48">
        <v>19.488</v>
      </c>
      <c r="V485" s="102">
        <v>6.4960000000000004</v>
      </c>
      <c r="W485" s="28">
        <v>6.4960000000000004</v>
      </c>
      <c r="X485" s="33">
        <v>0.47589984711111116</v>
      </c>
      <c r="Y485" s="33">
        <v>3.1685033555555554E-2</v>
      </c>
      <c r="Z485" s="102">
        <v>18.297999999999998</v>
      </c>
      <c r="AA485" s="62" t="s">
        <v>650</v>
      </c>
      <c r="AB485" s="56" t="s">
        <v>446</v>
      </c>
      <c r="AC485" s="21" t="s">
        <v>446</v>
      </c>
      <c r="AD485" s="21"/>
      <c r="AE485" s="37" t="s">
        <v>40</v>
      </c>
      <c r="AF485" s="38" t="str">
        <f t="shared" si="34"/>
        <v>FXF87</v>
      </c>
      <c r="AG485" s="39">
        <v>45691</v>
      </c>
    </row>
    <row r="486" spans="1:33" ht="16" customHeight="1" x14ac:dyDescent="0.35">
      <c r="A486" s="171" t="s">
        <v>46</v>
      </c>
      <c r="B486" s="19" t="s">
        <v>440</v>
      </c>
      <c r="C486" s="184" t="s">
        <v>441</v>
      </c>
      <c r="D486" s="172" t="s">
        <v>442</v>
      </c>
      <c r="E486" s="92" t="s">
        <v>436</v>
      </c>
      <c r="F486" s="173" t="s">
        <v>443</v>
      </c>
      <c r="G486" s="185">
        <v>887961690095</v>
      </c>
      <c r="H486" s="186"/>
      <c r="I486" s="187">
        <v>9.4499999999999993</v>
      </c>
      <c r="J486" s="175">
        <v>6</v>
      </c>
      <c r="K486" s="176">
        <v>4.37</v>
      </c>
      <c r="L486" s="176">
        <v>1.77</v>
      </c>
      <c r="M486" s="188">
        <v>7</v>
      </c>
      <c r="N486" s="189">
        <v>4</v>
      </c>
      <c r="O486" s="190">
        <v>9.4499999999999993</v>
      </c>
      <c r="P486" s="190">
        <v>5.71</v>
      </c>
      <c r="Q486" s="190">
        <v>5.71</v>
      </c>
      <c r="R486" s="185" t="s">
        <v>444</v>
      </c>
      <c r="S486" s="177">
        <v>0.75708333333333344</v>
      </c>
      <c r="T486" s="178">
        <v>24</v>
      </c>
      <c r="U486" s="174">
        <v>15.8</v>
      </c>
      <c r="V486" s="191">
        <v>6.5</v>
      </c>
      <c r="W486" s="192">
        <v>6.5</v>
      </c>
      <c r="X486" s="192">
        <v>0.38631365740740747</v>
      </c>
      <c r="Y486" s="192">
        <v>3.1333506944444443E-2</v>
      </c>
      <c r="Z486" s="191">
        <v>18.170000000000002</v>
      </c>
      <c r="AA486" s="193" t="s">
        <v>445</v>
      </c>
      <c r="AB486" s="194" t="s">
        <v>446</v>
      </c>
      <c r="AC486" s="172" t="s">
        <v>446</v>
      </c>
      <c r="AD486" s="172"/>
      <c r="AE486" s="179" t="s">
        <v>447</v>
      </c>
      <c r="AF486" s="180" t="str">
        <f t="shared" si="34"/>
        <v>FXF88</v>
      </c>
      <c r="AG486" s="39">
        <v>45691</v>
      </c>
    </row>
    <row r="487" spans="1:33" ht="16" customHeight="1" x14ac:dyDescent="0.35">
      <c r="A487" s="19" t="s">
        <v>2096</v>
      </c>
      <c r="B487" s="19" t="s">
        <v>34</v>
      </c>
      <c r="C487" s="92" t="s">
        <v>2113</v>
      </c>
      <c r="D487" s="21"/>
      <c r="E487" s="92" t="s">
        <v>168</v>
      </c>
      <c r="F487" s="22" t="s">
        <v>2114</v>
      </c>
      <c r="G487" s="160"/>
      <c r="H487" s="48">
        <v>2025</v>
      </c>
      <c r="I487" s="55"/>
      <c r="J487" s="26"/>
      <c r="K487" s="45">
        <v>3.25</v>
      </c>
      <c r="L487" s="161">
        <v>4.5</v>
      </c>
      <c r="M487" s="45">
        <v>1.25</v>
      </c>
      <c r="N487" s="162"/>
      <c r="O487" s="163"/>
      <c r="P487" s="163"/>
      <c r="Q487" s="163"/>
      <c r="R487" s="163"/>
      <c r="S487" s="47">
        <v>0.16500000000000001</v>
      </c>
      <c r="T487" s="20">
        <v>12</v>
      </c>
      <c r="U487" s="164">
        <v>3.65</v>
      </c>
      <c r="V487" s="32">
        <v>4.9000000000000004</v>
      </c>
      <c r="W487" s="32">
        <v>15.4</v>
      </c>
      <c r="X487" s="33">
        <v>0.155</v>
      </c>
      <c r="Y487" s="33">
        <v>2.7</v>
      </c>
      <c r="Z487" s="49">
        <v>2.7</v>
      </c>
      <c r="AA487" s="165">
        <v>48951454</v>
      </c>
      <c r="AB487" s="163"/>
      <c r="AC487" s="163"/>
      <c r="AD487" s="163"/>
      <c r="AE487" s="37" t="s">
        <v>40</v>
      </c>
      <c r="AF487" s="38" t="str">
        <f t="shared" si="34"/>
        <v/>
      </c>
      <c r="AG487" s="39">
        <v>45691</v>
      </c>
    </row>
    <row r="488" spans="1:33" ht="16" customHeight="1" x14ac:dyDescent="0.35">
      <c r="J488" s="182"/>
    </row>
    <row r="489" spans="1:33" ht="16" customHeight="1" x14ac:dyDescent="0.35"/>
    <row r="490" spans="1:33" ht="16" customHeight="1" x14ac:dyDescent="0.35"/>
    <row r="491" spans="1:33" ht="16" customHeight="1" x14ac:dyDescent="0.35"/>
    <row r="492" spans="1:33" ht="16" customHeight="1" x14ac:dyDescent="0.35"/>
    <row r="493" spans="1:33" ht="16" customHeight="1" x14ac:dyDescent="0.35"/>
    <row r="494" spans="1:33" ht="16" customHeight="1" x14ac:dyDescent="0.35"/>
    <row r="495" spans="1:33" ht="16" customHeight="1" x14ac:dyDescent="0.35"/>
    <row r="496" spans="1:33" ht="16" customHeight="1" x14ac:dyDescent="0.35"/>
    <row r="497" ht="16" customHeight="1" x14ac:dyDescent="0.35"/>
    <row r="498" ht="16" customHeight="1" x14ac:dyDescent="0.35"/>
    <row r="499" ht="16" customHeight="1" x14ac:dyDescent="0.35"/>
    <row r="500" ht="16" customHeight="1" x14ac:dyDescent="0.35"/>
    <row r="501" ht="16" customHeight="1" x14ac:dyDescent="0.35"/>
    <row r="502" ht="16" customHeight="1" x14ac:dyDescent="0.35"/>
    <row r="503" ht="16" customHeight="1" x14ac:dyDescent="0.35"/>
    <row r="504" ht="16" customHeight="1" x14ac:dyDescent="0.35"/>
    <row r="505" ht="16" customHeight="1" x14ac:dyDescent="0.35"/>
    <row r="506" ht="16" customHeight="1" x14ac:dyDescent="0.35"/>
    <row r="507" ht="16" customHeight="1" x14ac:dyDescent="0.35"/>
    <row r="508" ht="16" customHeight="1" x14ac:dyDescent="0.35"/>
    <row r="509" ht="16" customHeight="1" x14ac:dyDescent="0.35"/>
    <row r="510" ht="16" customHeight="1" x14ac:dyDescent="0.35"/>
    <row r="511" ht="16" customHeight="1" x14ac:dyDescent="0.35"/>
    <row r="512" ht="16" customHeight="1" x14ac:dyDescent="0.35"/>
    <row r="513" ht="16" customHeight="1" x14ac:dyDescent="0.35"/>
    <row r="514" ht="16" customHeight="1" x14ac:dyDescent="0.35"/>
    <row r="515" ht="16" customHeight="1" x14ac:dyDescent="0.35"/>
    <row r="516" ht="16" customHeight="1" x14ac:dyDescent="0.35"/>
    <row r="517" ht="16" customHeight="1" x14ac:dyDescent="0.35"/>
    <row r="518" ht="16" customHeight="1" x14ac:dyDescent="0.35"/>
    <row r="519" ht="16" customHeight="1" x14ac:dyDescent="0.35"/>
    <row r="520" ht="16" customHeight="1" x14ac:dyDescent="0.35"/>
    <row r="521" ht="16" customHeight="1" x14ac:dyDescent="0.35"/>
    <row r="522" ht="16" customHeight="1" x14ac:dyDescent="0.35"/>
    <row r="523" ht="16" customHeight="1" x14ac:dyDescent="0.35"/>
    <row r="524" ht="16" customHeight="1" x14ac:dyDescent="0.35"/>
    <row r="525" ht="16" customHeight="1" x14ac:dyDescent="0.35"/>
    <row r="526" ht="16" customHeight="1" x14ac:dyDescent="0.35"/>
    <row r="527" ht="16" customHeight="1" x14ac:dyDescent="0.35"/>
    <row r="528" ht="16" customHeight="1" x14ac:dyDescent="0.35"/>
    <row r="529" ht="16" customHeight="1" x14ac:dyDescent="0.35"/>
    <row r="530" ht="16" customHeight="1" x14ac:dyDescent="0.35"/>
    <row r="531" ht="16" customHeight="1" x14ac:dyDescent="0.35"/>
    <row r="532" ht="16" customHeight="1" x14ac:dyDescent="0.35"/>
    <row r="533" ht="16" customHeight="1" x14ac:dyDescent="0.35"/>
    <row r="534" ht="16" customHeight="1" x14ac:dyDescent="0.35"/>
    <row r="535" ht="16" customHeight="1" x14ac:dyDescent="0.35"/>
    <row r="536" ht="16" customHeight="1" x14ac:dyDescent="0.35"/>
    <row r="537" ht="16" customHeight="1" x14ac:dyDescent="0.35"/>
    <row r="538" ht="16" customHeight="1" x14ac:dyDescent="0.35"/>
    <row r="539" ht="16" customHeight="1" x14ac:dyDescent="0.35"/>
    <row r="540" ht="16" customHeight="1" x14ac:dyDescent="0.35"/>
    <row r="541" ht="16" customHeight="1" x14ac:dyDescent="0.35"/>
    <row r="542" ht="16" customHeight="1" x14ac:dyDescent="0.35"/>
    <row r="543" ht="16" customHeight="1" x14ac:dyDescent="0.35"/>
    <row r="544" ht="16" customHeight="1" x14ac:dyDescent="0.35"/>
    <row r="545" ht="16" customHeight="1" x14ac:dyDescent="0.35"/>
    <row r="546" ht="16" customHeight="1" x14ac:dyDescent="0.35"/>
    <row r="547" ht="16" customHeight="1" x14ac:dyDescent="0.35"/>
    <row r="548" ht="16" customHeight="1" x14ac:dyDescent="0.35"/>
    <row r="549" ht="16" customHeight="1" x14ac:dyDescent="0.35"/>
    <row r="550" ht="16" customHeight="1" x14ac:dyDescent="0.35"/>
    <row r="551" ht="16" customHeight="1" x14ac:dyDescent="0.35"/>
    <row r="552" ht="16" customHeight="1" x14ac:dyDescent="0.35"/>
    <row r="553" ht="16" customHeight="1" x14ac:dyDescent="0.35"/>
    <row r="554" ht="16" customHeight="1" x14ac:dyDescent="0.35"/>
    <row r="555" ht="16" customHeight="1" x14ac:dyDescent="0.35"/>
    <row r="556" ht="16" customHeight="1" x14ac:dyDescent="0.35"/>
    <row r="557" ht="16" customHeight="1" x14ac:dyDescent="0.35"/>
    <row r="558" ht="16" customHeight="1" x14ac:dyDescent="0.35"/>
    <row r="559" ht="16" customHeight="1" x14ac:dyDescent="0.35"/>
    <row r="560" ht="16" customHeight="1" x14ac:dyDescent="0.35"/>
    <row r="561" ht="16" customHeight="1" x14ac:dyDescent="0.35"/>
    <row r="562" ht="16" customHeight="1" x14ac:dyDescent="0.35"/>
    <row r="563" ht="16" customHeight="1" x14ac:dyDescent="0.35"/>
    <row r="564" ht="16" customHeight="1" x14ac:dyDescent="0.35"/>
    <row r="565" ht="16" customHeight="1" x14ac:dyDescent="0.35"/>
    <row r="566" ht="16" customHeight="1" x14ac:dyDescent="0.35"/>
    <row r="567" ht="16" customHeight="1" x14ac:dyDescent="0.35"/>
    <row r="568" ht="16" customHeight="1" x14ac:dyDescent="0.35"/>
    <row r="569" ht="16" customHeight="1" x14ac:dyDescent="0.35"/>
    <row r="570" ht="16" customHeight="1" x14ac:dyDescent="0.35"/>
    <row r="571" ht="16" customHeight="1" x14ac:dyDescent="0.35"/>
    <row r="572" ht="16" customHeight="1" x14ac:dyDescent="0.35"/>
    <row r="573" ht="16" customHeight="1" x14ac:dyDescent="0.35"/>
    <row r="574" ht="16" customHeight="1" x14ac:dyDescent="0.35"/>
    <row r="575" ht="16" customHeight="1" x14ac:dyDescent="0.35"/>
    <row r="576" ht="16" customHeight="1" x14ac:dyDescent="0.35"/>
    <row r="577" ht="16" customHeight="1" x14ac:dyDescent="0.35"/>
    <row r="578" ht="16" customHeight="1" x14ac:dyDescent="0.35"/>
    <row r="579" ht="16" customHeight="1" x14ac:dyDescent="0.35"/>
    <row r="580" ht="16" customHeight="1" x14ac:dyDescent="0.35"/>
    <row r="581" ht="16" customHeight="1" x14ac:dyDescent="0.35"/>
    <row r="582" ht="16" customHeight="1" x14ac:dyDescent="0.35"/>
    <row r="583" ht="16" customHeight="1" x14ac:dyDescent="0.35"/>
    <row r="584" ht="16" customHeight="1" x14ac:dyDescent="0.35"/>
    <row r="585" ht="16" customHeight="1" x14ac:dyDescent="0.35"/>
    <row r="586" ht="16" customHeight="1" x14ac:dyDescent="0.35"/>
    <row r="587" ht="16" customHeight="1" x14ac:dyDescent="0.35"/>
    <row r="588" ht="16" customHeight="1" x14ac:dyDescent="0.35"/>
    <row r="589" ht="16" customHeight="1" x14ac:dyDescent="0.35"/>
    <row r="590" ht="16" customHeight="1" x14ac:dyDescent="0.35"/>
    <row r="591" ht="16" customHeight="1" x14ac:dyDescent="0.35"/>
    <row r="592" ht="16" customHeight="1" x14ac:dyDescent="0.35"/>
    <row r="593" ht="16" customHeight="1" x14ac:dyDescent="0.35"/>
    <row r="594" ht="16" customHeight="1" x14ac:dyDescent="0.35"/>
    <row r="595" ht="16" customHeight="1" x14ac:dyDescent="0.35"/>
    <row r="596" ht="16" customHeight="1" x14ac:dyDescent="0.35"/>
    <row r="597" ht="16" customHeight="1" x14ac:dyDescent="0.35"/>
    <row r="598" ht="16" customHeight="1" x14ac:dyDescent="0.35"/>
    <row r="599" ht="16" customHeight="1" x14ac:dyDescent="0.35"/>
    <row r="600" ht="16" customHeight="1" x14ac:dyDescent="0.35"/>
    <row r="601" ht="16" customHeight="1" x14ac:dyDescent="0.35"/>
    <row r="602" ht="16" customHeight="1" x14ac:dyDescent="0.35"/>
    <row r="603" ht="16" customHeight="1" x14ac:dyDescent="0.35"/>
    <row r="604" ht="16" customHeight="1" x14ac:dyDescent="0.35"/>
    <row r="605" ht="16" customHeight="1" x14ac:dyDescent="0.35"/>
    <row r="606" ht="16" customHeight="1" x14ac:dyDescent="0.35"/>
    <row r="607" ht="16" customHeight="1" x14ac:dyDescent="0.35"/>
    <row r="608" ht="16" customHeight="1" x14ac:dyDescent="0.35"/>
    <row r="609" ht="16" customHeight="1" x14ac:dyDescent="0.35"/>
    <row r="610" ht="16" customHeight="1" x14ac:dyDescent="0.35"/>
    <row r="611" ht="16" customHeight="1" x14ac:dyDescent="0.35"/>
    <row r="612" ht="16" customHeight="1" x14ac:dyDescent="0.35"/>
    <row r="613" ht="16" customHeight="1" x14ac:dyDescent="0.35"/>
    <row r="614" ht="16" customHeight="1" x14ac:dyDescent="0.35"/>
    <row r="615" ht="16" customHeight="1" x14ac:dyDescent="0.35"/>
    <row r="616" ht="16" customHeight="1" x14ac:dyDescent="0.35"/>
    <row r="617" ht="16" customHeight="1" x14ac:dyDescent="0.35"/>
    <row r="618" ht="16" customHeight="1" x14ac:dyDescent="0.35"/>
    <row r="619" ht="16" customHeight="1" x14ac:dyDescent="0.35"/>
    <row r="620" ht="16" customHeight="1" x14ac:dyDescent="0.35"/>
    <row r="621" ht="16" customHeight="1" x14ac:dyDescent="0.35"/>
    <row r="622" ht="16" customHeight="1" x14ac:dyDescent="0.35"/>
    <row r="623" ht="16" customHeight="1" x14ac:dyDescent="0.35"/>
    <row r="624" ht="16" customHeight="1" x14ac:dyDescent="0.35"/>
    <row r="625" ht="16" customHeight="1" x14ac:dyDescent="0.35"/>
    <row r="626" ht="16" customHeight="1" x14ac:dyDescent="0.35"/>
    <row r="627" ht="16" customHeight="1" x14ac:dyDescent="0.35"/>
    <row r="628" ht="16" customHeight="1" x14ac:dyDescent="0.35"/>
    <row r="629" ht="16" customHeight="1" x14ac:dyDescent="0.35"/>
    <row r="630" ht="16" customHeight="1" x14ac:dyDescent="0.35"/>
    <row r="631" ht="16" customHeight="1" x14ac:dyDescent="0.35"/>
    <row r="632" ht="16" customHeight="1" x14ac:dyDescent="0.35"/>
    <row r="633" ht="16" customHeight="1" x14ac:dyDescent="0.35"/>
    <row r="634" ht="16" customHeight="1" x14ac:dyDescent="0.35"/>
    <row r="635" ht="16" customHeight="1" x14ac:dyDescent="0.35"/>
    <row r="636" ht="16" customHeight="1" x14ac:dyDescent="0.35"/>
    <row r="637" ht="16" customHeight="1" x14ac:dyDescent="0.35"/>
    <row r="638" ht="16" customHeight="1" x14ac:dyDescent="0.35"/>
    <row r="639" ht="16" customHeight="1" x14ac:dyDescent="0.35"/>
    <row r="640" ht="16" customHeight="1" x14ac:dyDescent="0.35"/>
    <row r="641" ht="16" customHeight="1" x14ac:dyDescent="0.35"/>
    <row r="642" ht="16" customHeight="1" x14ac:dyDescent="0.35"/>
    <row r="643" ht="16" customHeight="1" x14ac:dyDescent="0.35"/>
    <row r="644" ht="16" customHeight="1" x14ac:dyDescent="0.35"/>
    <row r="645" ht="16" customHeight="1" x14ac:dyDescent="0.35"/>
    <row r="646" ht="16" customHeight="1" x14ac:dyDescent="0.35"/>
    <row r="647" ht="16" customHeight="1" x14ac:dyDescent="0.35"/>
    <row r="648" ht="16" customHeight="1" x14ac:dyDescent="0.35"/>
    <row r="649" ht="16" customHeight="1" x14ac:dyDescent="0.35"/>
    <row r="650" ht="16" customHeight="1" x14ac:dyDescent="0.35"/>
    <row r="651" ht="16" customHeight="1" x14ac:dyDescent="0.35"/>
    <row r="652" ht="16" customHeight="1" x14ac:dyDescent="0.35"/>
    <row r="653" ht="16" customHeight="1" x14ac:dyDescent="0.35"/>
    <row r="654" ht="16" customHeight="1" x14ac:dyDescent="0.35"/>
    <row r="655" ht="16" customHeight="1" x14ac:dyDescent="0.35"/>
    <row r="656" ht="16" customHeight="1" x14ac:dyDescent="0.35"/>
    <row r="657" ht="16" customHeight="1" x14ac:dyDescent="0.35"/>
    <row r="658" ht="16" customHeight="1" x14ac:dyDescent="0.35"/>
    <row r="659" ht="16" customHeight="1" x14ac:dyDescent="0.35"/>
    <row r="660" ht="16" customHeight="1" x14ac:dyDescent="0.35"/>
    <row r="661" ht="16" customHeight="1" x14ac:dyDescent="0.35"/>
    <row r="662" ht="16" customHeight="1" x14ac:dyDescent="0.35"/>
    <row r="663" ht="16" customHeight="1" x14ac:dyDescent="0.35"/>
    <row r="664" ht="16" customHeight="1" x14ac:dyDescent="0.35"/>
    <row r="665" ht="16" customHeight="1" x14ac:dyDescent="0.35"/>
    <row r="666" ht="16" customHeight="1" x14ac:dyDescent="0.35"/>
    <row r="667" ht="16" customHeight="1" x14ac:dyDescent="0.35"/>
    <row r="668" ht="16" customHeight="1" x14ac:dyDescent="0.35"/>
    <row r="669" ht="16" customHeight="1" x14ac:dyDescent="0.35"/>
    <row r="670" ht="16" customHeight="1" x14ac:dyDescent="0.35"/>
    <row r="671" ht="16" customHeight="1" x14ac:dyDescent="0.35"/>
    <row r="672" ht="16" customHeight="1" x14ac:dyDescent="0.35"/>
    <row r="673" ht="16" customHeight="1" x14ac:dyDescent="0.35"/>
    <row r="674" ht="16" customHeight="1" x14ac:dyDescent="0.35"/>
    <row r="675" ht="16" customHeight="1" x14ac:dyDescent="0.35"/>
    <row r="676" ht="16" customHeight="1" x14ac:dyDescent="0.35"/>
    <row r="677" ht="16" customHeight="1" x14ac:dyDescent="0.35"/>
    <row r="678" ht="16" customHeight="1" x14ac:dyDescent="0.35"/>
    <row r="679" ht="16" customHeight="1" x14ac:dyDescent="0.35"/>
    <row r="680" ht="16" customHeight="1" x14ac:dyDescent="0.35"/>
    <row r="681" ht="16" customHeight="1" x14ac:dyDescent="0.35"/>
    <row r="682" ht="16" customHeight="1" x14ac:dyDescent="0.35"/>
    <row r="683" ht="16" customHeight="1" x14ac:dyDescent="0.35"/>
    <row r="684" ht="16" customHeight="1" x14ac:dyDescent="0.35"/>
    <row r="685" ht="16" customHeight="1" x14ac:dyDescent="0.35"/>
    <row r="686" ht="16" customHeight="1" x14ac:dyDescent="0.35"/>
    <row r="687" ht="16" customHeight="1" x14ac:dyDescent="0.35"/>
    <row r="688" ht="16" customHeight="1" x14ac:dyDescent="0.35"/>
    <row r="689" ht="16" customHeight="1" x14ac:dyDescent="0.35"/>
    <row r="690" ht="16" customHeight="1" x14ac:dyDescent="0.35"/>
    <row r="691" ht="16" customHeight="1" x14ac:dyDescent="0.35"/>
    <row r="692" ht="16" customHeight="1" x14ac:dyDescent="0.35"/>
    <row r="693" ht="16" customHeight="1" x14ac:dyDescent="0.35"/>
    <row r="694" ht="16" customHeight="1" x14ac:dyDescent="0.35"/>
    <row r="695" ht="16" customHeight="1" x14ac:dyDescent="0.35"/>
    <row r="696" ht="16" customHeight="1" x14ac:dyDescent="0.35"/>
    <row r="697" ht="16" customHeight="1" x14ac:dyDescent="0.35"/>
    <row r="698" ht="16" customHeight="1" x14ac:dyDescent="0.35"/>
    <row r="699" ht="16" customHeight="1" x14ac:dyDescent="0.35"/>
    <row r="700" ht="16" customHeight="1" x14ac:dyDescent="0.35"/>
    <row r="701" ht="16" customHeight="1" x14ac:dyDescent="0.35"/>
    <row r="702" ht="16" customHeight="1" x14ac:dyDescent="0.35"/>
    <row r="703" ht="16" customHeight="1" x14ac:dyDescent="0.35"/>
    <row r="704" ht="16" customHeight="1" x14ac:dyDescent="0.35"/>
    <row r="705" ht="16" customHeight="1" x14ac:dyDescent="0.35"/>
    <row r="706" ht="16" customHeight="1" x14ac:dyDescent="0.35"/>
    <row r="707" ht="16" customHeight="1" x14ac:dyDescent="0.35"/>
    <row r="708" ht="16" customHeight="1" x14ac:dyDescent="0.35"/>
    <row r="709" ht="16" customHeight="1" x14ac:dyDescent="0.35"/>
    <row r="710" ht="16" customHeight="1" x14ac:dyDescent="0.35"/>
    <row r="711" ht="16" customHeight="1" x14ac:dyDescent="0.35"/>
    <row r="712" ht="16" customHeight="1" x14ac:dyDescent="0.35"/>
    <row r="713" ht="16" customHeight="1" x14ac:dyDescent="0.35"/>
    <row r="714" ht="16" customHeight="1" x14ac:dyDescent="0.35"/>
    <row r="715" ht="16" customHeight="1" x14ac:dyDescent="0.35"/>
    <row r="716" ht="16" customHeight="1" x14ac:dyDescent="0.35"/>
    <row r="717" ht="16" customHeight="1" x14ac:dyDescent="0.35"/>
    <row r="718" ht="16" customHeight="1" x14ac:dyDescent="0.35"/>
    <row r="719" ht="16" customHeight="1" x14ac:dyDescent="0.35"/>
    <row r="720" ht="16" customHeight="1" x14ac:dyDescent="0.35"/>
    <row r="721" ht="16" customHeight="1" x14ac:dyDescent="0.35"/>
    <row r="722" ht="16" customHeight="1" x14ac:dyDescent="0.35"/>
    <row r="723" ht="16" customHeight="1" x14ac:dyDescent="0.35"/>
    <row r="724" ht="16" customHeight="1" x14ac:dyDescent="0.35"/>
    <row r="725" ht="16" customHeight="1" x14ac:dyDescent="0.35"/>
    <row r="726" ht="16" customHeight="1" x14ac:dyDescent="0.35"/>
    <row r="727" ht="16" customHeight="1" x14ac:dyDescent="0.35"/>
    <row r="728" ht="16" customHeight="1" x14ac:dyDescent="0.35"/>
    <row r="729" ht="16" customHeight="1" x14ac:dyDescent="0.35"/>
    <row r="730" ht="16" customHeight="1" x14ac:dyDescent="0.35"/>
    <row r="731" ht="16" customHeight="1" x14ac:dyDescent="0.35"/>
    <row r="732" ht="16" customHeight="1" x14ac:dyDescent="0.35"/>
    <row r="733" ht="16" customHeight="1" x14ac:dyDescent="0.35"/>
    <row r="734" ht="16" customHeight="1" x14ac:dyDescent="0.35"/>
    <row r="735" ht="16" customHeight="1" x14ac:dyDescent="0.35"/>
    <row r="736" ht="16" customHeight="1" x14ac:dyDescent="0.35"/>
    <row r="737" ht="16" customHeight="1" x14ac:dyDescent="0.35"/>
    <row r="738" ht="16" customHeight="1" x14ac:dyDescent="0.35"/>
    <row r="739" ht="16" customHeight="1" x14ac:dyDescent="0.35"/>
    <row r="740" ht="16" customHeight="1" x14ac:dyDescent="0.35"/>
    <row r="741" ht="16" customHeight="1" x14ac:dyDescent="0.35"/>
    <row r="742" ht="16" customHeight="1" x14ac:dyDescent="0.35"/>
    <row r="743" ht="16" customHeight="1" x14ac:dyDescent="0.35"/>
    <row r="744" ht="16" customHeight="1" x14ac:dyDescent="0.35"/>
    <row r="745" ht="16" customHeight="1" x14ac:dyDescent="0.35"/>
    <row r="746" ht="16" customHeight="1" x14ac:dyDescent="0.35"/>
    <row r="747" ht="16" customHeight="1" x14ac:dyDescent="0.35"/>
    <row r="748" ht="16" customHeight="1" x14ac:dyDescent="0.35"/>
    <row r="749" ht="16" customHeight="1" x14ac:dyDescent="0.35"/>
    <row r="750" ht="16" customHeight="1" x14ac:dyDescent="0.35"/>
    <row r="751" ht="16" customHeight="1" x14ac:dyDescent="0.35"/>
    <row r="752" ht="16" customHeight="1" x14ac:dyDescent="0.35"/>
    <row r="753" ht="16" customHeight="1" x14ac:dyDescent="0.35"/>
    <row r="754" ht="16" customHeight="1" x14ac:dyDescent="0.35"/>
    <row r="755" ht="16" customHeight="1" x14ac:dyDescent="0.35"/>
    <row r="756" ht="16" customHeight="1" x14ac:dyDescent="0.35"/>
    <row r="757" ht="16" customHeight="1" x14ac:dyDescent="0.35"/>
    <row r="758" ht="16" customHeight="1" x14ac:dyDescent="0.35"/>
    <row r="759" ht="16" customHeight="1" x14ac:dyDescent="0.35"/>
    <row r="760" ht="16" customHeight="1" x14ac:dyDescent="0.35"/>
    <row r="761" ht="16" customHeight="1" x14ac:dyDescent="0.35"/>
    <row r="762" ht="16" customHeight="1" x14ac:dyDescent="0.35"/>
    <row r="763" ht="16" customHeight="1" x14ac:dyDescent="0.35"/>
    <row r="764" ht="16" customHeight="1" x14ac:dyDescent="0.35"/>
    <row r="765" ht="16" customHeight="1" x14ac:dyDescent="0.35"/>
    <row r="766" ht="16" customHeight="1" x14ac:dyDescent="0.35"/>
    <row r="767" ht="16" customHeight="1" x14ac:dyDescent="0.35"/>
    <row r="768" ht="16" customHeight="1" x14ac:dyDescent="0.35"/>
    <row r="769" ht="16" customHeight="1" x14ac:dyDescent="0.35"/>
    <row r="770" ht="16" customHeight="1" x14ac:dyDescent="0.35"/>
    <row r="771" ht="16" customHeight="1" x14ac:dyDescent="0.35"/>
    <row r="772" ht="16" customHeight="1" x14ac:dyDescent="0.35"/>
    <row r="773" ht="16" customHeight="1" x14ac:dyDescent="0.35"/>
    <row r="774" ht="16" customHeight="1" x14ac:dyDescent="0.35"/>
    <row r="775" ht="16" customHeight="1" x14ac:dyDescent="0.35"/>
    <row r="776" ht="16" customHeight="1" x14ac:dyDescent="0.35"/>
    <row r="777" ht="16" customHeight="1" x14ac:dyDescent="0.35"/>
    <row r="778" ht="16" customHeight="1" x14ac:dyDescent="0.35"/>
    <row r="779" ht="16" customHeight="1" x14ac:dyDescent="0.35"/>
    <row r="780" ht="16" customHeight="1" x14ac:dyDescent="0.35"/>
    <row r="781" ht="16" customHeight="1" x14ac:dyDescent="0.35"/>
    <row r="782" ht="16" customHeight="1" x14ac:dyDescent="0.35"/>
    <row r="783" ht="16" customHeight="1" x14ac:dyDescent="0.35"/>
    <row r="784" ht="16" customHeight="1" x14ac:dyDescent="0.35"/>
    <row r="785" ht="16" customHeight="1" x14ac:dyDescent="0.35"/>
    <row r="786" ht="16" customHeight="1" x14ac:dyDescent="0.35"/>
    <row r="787" ht="16" customHeight="1" x14ac:dyDescent="0.35"/>
    <row r="788" ht="16" customHeight="1" x14ac:dyDescent="0.35"/>
    <row r="789" ht="16" customHeight="1" x14ac:dyDescent="0.35"/>
    <row r="790" ht="16" customHeight="1" x14ac:dyDescent="0.35"/>
    <row r="791" ht="16" customHeight="1" x14ac:dyDescent="0.35"/>
    <row r="792" ht="16" customHeight="1" x14ac:dyDescent="0.35"/>
    <row r="793" ht="16" customHeight="1" x14ac:dyDescent="0.35"/>
    <row r="794" ht="16" customHeight="1" x14ac:dyDescent="0.35"/>
    <row r="795" ht="16" customHeight="1" x14ac:dyDescent="0.35"/>
    <row r="796" ht="16" customHeight="1" x14ac:dyDescent="0.35"/>
    <row r="797" ht="16" customHeight="1" x14ac:dyDescent="0.35"/>
    <row r="798" ht="16" customHeight="1" x14ac:dyDescent="0.35"/>
    <row r="799" ht="16" customHeight="1" x14ac:dyDescent="0.35"/>
    <row r="800" ht="16" customHeight="1" x14ac:dyDescent="0.35"/>
    <row r="801" ht="16" customHeight="1" x14ac:dyDescent="0.35"/>
    <row r="802" ht="16" customHeight="1" x14ac:dyDescent="0.35"/>
    <row r="803" ht="16" customHeight="1" x14ac:dyDescent="0.35"/>
    <row r="804" ht="16" customHeight="1" x14ac:dyDescent="0.35"/>
    <row r="805" ht="16" customHeight="1" x14ac:dyDescent="0.35"/>
    <row r="806" ht="16" customHeight="1" x14ac:dyDescent="0.35"/>
    <row r="807" ht="16" customHeight="1" x14ac:dyDescent="0.35"/>
    <row r="808" ht="16" customHeight="1" x14ac:dyDescent="0.35"/>
    <row r="809" ht="16" customHeight="1" x14ac:dyDescent="0.35"/>
    <row r="810" ht="16" customHeight="1" x14ac:dyDescent="0.35"/>
    <row r="811" ht="16" customHeight="1" x14ac:dyDescent="0.35"/>
    <row r="812" ht="16" customHeight="1" x14ac:dyDescent="0.35"/>
    <row r="813" ht="16" customHeight="1" x14ac:dyDescent="0.35"/>
    <row r="814" ht="16" customHeight="1" x14ac:dyDescent="0.35"/>
    <row r="815" ht="16" customHeight="1" x14ac:dyDescent="0.35"/>
    <row r="816" ht="16" customHeight="1" x14ac:dyDescent="0.35"/>
    <row r="817" ht="16" customHeight="1" x14ac:dyDescent="0.35"/>
    <row r="818" ht="16" customHeight="1" x14ac:dyDescent="0.35"/>
    <row r="819" ht="16" customHeight="1" x14ac:dyDescent="0.35"/>
    <row r="820" ht="16" customHeight="1" x14ac:dyDescent="0.35"/>
    <row r="821" ht="16" customHeight="1" x14ac:dyDescent="0.35"/>
    <row r="822" ht="16" customHeight="1" x14ac:dyDescent="0.35"/>
    <row r="823" ht="16" customHeight="1" x14ac:dyDescent="0.35"/>
    <row r="824" ht="16" customHeight="1" x14ac:dyDescent="0.35"/>
    <row r="825" ht="16" customHeight="1" x14ac:dyDescent="0.35"/>
    <row r="826" ht="16" customHeight="1" x14ac:dyDescent="0.35"/>
    <row r="827" ht="16" customHeight="1" x14ac:dyDescent="0.35"/>
    <row r="828" ht="16" customHeight="1" x14ac:dyDescent="0.35"/>
    <row r="829" ht="16" customHeight="1" x14ac:dyDescent="0.35"/>
    <row r="830" ht="16" customHeight="1" x14ac:dyDescent="0.35"/>
    <row r="831" ht="16" customHeight="1" x14ac:dyDescent="0.35"/>
    <row r="832" ht="16" customHeight="1" x14ac:dyDescent="0.35"/>
    <row r="833" ht="16" customHeight="1" x14ac:dyDescent="0.35"/>
    <row r="834" ht="16" customHeight="1" x14ac:dyDescent="0.35"/>
    <row r="835" ht="16" customHeight="1" x14ac:dyDescent="0.35"/>
    <row r="836" ht="16" customHeight="1" x14ac:dyDescent="0.35"/>
    <row r="837" ht="16" customHeight="1" x14ac:dyDescent="0.35"/>
    <row r="838" ht="16" customHeight="1" x14ac:dyDescent="0.35"/>
    <row r="839" ht="16" customHeight="1" x14ac:dyDescent="0.35"/>
    <row r="840" ht="16" customHeight="1" x14ac:dyDescent="0.35"/>
    <row r="841" ht="16" customHeight="1" x14ac:dyDescent="0.35"/>
    <row r="842" ht="16" customHeight="1" x14ac:dyDescent="0.35"/>
    <row r="843" ht="16" customHeight="1" x14ac:dyDescent="0.35"/>
    <row r="844" ht="16" customHeight="1" x14ac:dyDescent="0.35"/>
    <row r="845" ht="16" customHeight="1" x14ac:dyDescent="0.35"/>
    <row r="846" ht="16" customHeight="1" x14ac:dyDescent="0.35"/>
    <row r="847" ht="16" customHeight="1" x14ac:dyDescent="0.35"/>
    <row r="848" ht="16" customHeight="1" x14ac:dyDescent="0.35"/>
    <row r="849" ht="16" customHeight="1" x14ac:dyDescent="0.35"/>
    <row r="850" ht="16" customHeight="1" x14ac:dyDescent="0.35"/>
    <row r="851" ht="16" customHeight="1" x14ac:dyDescent="0.35"/>
    <row r="852" ht="16" customHeight="1" x14ac:dyDescent="0.35"/>
    <row r="853" ht="16" customHeight="1" x14ac:dyDescent="0.35"/>
    <row r="854" ht="16" customHeight="1" x14ac:dyDescent="0.35"/>
    <row r="855" ht="16" customHeight="1" x14ac:dyDescent="0.35"/>
    <row r="856" ht="16" customHeight="1" x14ac:dyDescent="0.35"/>
    <row r="857" ht="16" customHeight="1" x14ac:dyDescent="0.35"/>
    <row r="858" ht="16" customHeight="1" x14ac:dyDescent="0.35"/>
    <row r="859" ht="16" customHeight="1" x14ac:dyDescent="0.35"/>
    <row r="860" ht="16" customHeight="1" x14ac:dyDescent="0.35"/>
    <row r="861" ht="16" customHeight="1" x14ac:dyDescent="0.35"/>
    <row r="862" ht="16" customHeight="1" x14ac:dyDescent="0.35"/>
    <row r="863" ht="16" customHeight="1" x14ac:dyDescent="0.35"/>
    <row r="864" ht="16" customHeight="1" x14ac:dyDescent="0.35"/>
    <row r="865" ht="16" customHeight="1" x14ac:dyDescent="0.35"/>
    <row r="866" ht="16" customHeight="1" x14ac:dyDescent="0.35"/>
    <row r="867" ht="16" customHeight="1" x14ac:dyDescent="0.35"/>
    <row r="868" ht="16" customHeight="1" x14ac:dyDescent="0.35"/>
    <row r="869" ht="16" customHeight="1" x14ac:dyDescent="0.35"/>
    <row r="870" ht="16" customHeight="1" x14ac:dyDescent="0.35"/>
    <row r="871" ht="16" customHeight="1" x14ac:dyDescent="0.35"/>
    <row r="872" ht="16" customHeight="1" x14ac:dyDescent="0.35"/>
    <row r="873" ht="16" customHeight="1" x14ac:dyDescent="0.35"/>
    <row r="874" ht="16" customHeight="1" x14ac:dyDescent="0.35"/>
    <row r="875" ht="16" customHeight="1" x14ac:dyDescent="0.35"/>
    <row r="876" ht="16" customHeight="1" x14ac:dyDescent="0.35"/>
    <row r="877" ht="16" customHeight="1" x14ac:dyDescent="0.35"/>
    <row r="878" ht="16" customHeight="1" x14ac:dyDescent="0.35"/>
    <row r="879" ht="16" customHeight="1" x14ac:dyDescent="0.35"/>
    <row r="880" ht="16" customHeight="1" x14ac:dyDescent="0.35"/>
    <row r="881" ht="16" customHeight="1" x14ac:dyDescent="0.35"/>
    <row r="882" ht="16" customHeight="1" x14ac:dyDescent="0.35"/>
    <row r="883" ht="16" customHeight="1" x14ac:dyDescent="0.35"/>
    <row r="884" ht="16" customHeight="1" x14ac:dyDescent="0.35"/>
    <row r="885" ht="16" customHeight="1" x14ac:dyDescent="0.35"/>
    <row r="886" ht="16" customHeight="1" x14ac:dyDescent="0.35"/>
    <row r="887" ht="16" customHeight="1" x14ac:dyDescent="0.35"/>
    <row r="888" ht="16" customHeight="1" x14ac:dyDescent="0.35"/>
    <row r="889" ht="16" customHeight="1" x14ac:dyDescent="0.35"/>
    <row r="890" ht="16" customHeight="1" x14ac:dyDescent="0.35"/>
    <row r="891" ht="16" customHeight="1" x14ac:dyDescent="0.35"/>
    <row r="892" ht="16" customHeight="1" x14ac:dyDescent="0.35"/>
    <row r="893" ht="16" customHeight="1" x14ac:dyDescent="0.35"/>
    <row r="894" ht="16" customHeight="1" x14ac:dyDescent="0.35"/>
    <row r="895" ht="16" customHeight="1" x14ac:dyDescent="0.35"/>
    <row r="896" ht="16" customHeight="1" x14ac:dyDescent="0.35"/>
    <row r="897" ht="16" customHeight="1" x14ac:dyDescent="0.35"/>
    <row r="898" ht="16" customHeight="1" x14ac:dyDescent="0.35"/>
    <row r="899" ht="16" customHeight="1" x14ac:dyDescent="0.35"/>
    <row r="900" ht="16" customHeight="1" x14ac:dyDescent="0.35"/>
    <row r="901" ht="16" customHeight="1" x14ac:dyDescent="0.35"/>
    <row r="902" ht="16" customHeight="1" x14ac:dyDescent="0.35"/>
    <row r="903" ht="16" customHeight="1" x14ac:dyDescent="0.35"/>
    <row r="904" ht="16" customHeight="1" x14ac:dyDescent="0.35"/>
    <row r="905" ht="16" customHeight="1" x14ac:dyDescent="0.35"/>
    <row r="906" ht="16" customHeight="1" x14ac:dyDescent="0.35"/>
    <row r="907" ht="16" customHeight="1" x14ac:dyDescent="0.35"/>
    <row r="908" ht="16" customHeight="1" x14ac:dyDescent="0.35"/>
    <row r="909" ht="16" customHeight="1" x14ac:dyDescent="0.35"/>
    <row r="910" ht="16" customHeight="1" x14ac:dyDescent="0.35"/>
    <row r="911" ht="16" customHeight="1" x14ac:dyDescent="0.35"/>
    <row r="912" ht="16" customHeight="1" x14ac:dyDescent="0.35"/>
    <row r="913" ht="16" customHeight="1" x14ac:dyDescent="0.35"/>
    <row r="914" ht="16" customHeight="1" x14ac:dyDescent="0.35"/>
    <row r="915" ht="16" customHeight="1" x14ac:dyDescent="0.35"/>
    <row r="916" ht="16" customHeight="1" x14ac:dyDescent="0.35"/>
    <row r="917" ht="16" customHeight="1" x14ac:dyDescent="0.35"/>
    <row r="918" ht="16" customHeight="1" x14ac:dyDescent="0.35"/>
    <row r="919" ht="16" customHeight="1" x14ac:dyDescent="0.35"/>
    <row r="920" ht="16" customHeight="1" x14ac:dyDescent="0.35"/>
    <row r="921" ht="16" customHeight="1" x14ac:dyDescent="0.35"/>
    <row r="922" ht="16" customHeight="1" x14ac:dyDescent="0.35"/>
    <row r="923" ht="16" customHeight="1" x14ac:dyDescent="0.35"/>
    <row r="924" ht="16" customHeight="1" x14ac:dyDescent="0.35"/>
    <row r="925" ht="16" customHeight="1" x14ac:dyDescent="0.35"/>
    <row r="926" ht="16" customHeight="1" x14ac:dyDescent="0.35"/>
    <row r="927" ht="16" customHeight="1" x14ac:dyDescent="0.35"/>
    <row r="928" ht="16" customHeight="1" x14ac:dyDescent="0.35"/>
    <row r="929" ht="16" customHeight="1" x14ac:dyDescent="0.35"/>
    <row r="930" ht="16" customHeight="1" x14ac:dyDescent="0.35"/>
    <row r="931" ht="16" customHeight="1" x14ac:dyDescent="0.35"/>
    <row r="932" ht="16" customHeight="1" x14ac:dyDescent="0.35"/>
    <row r="933" ht="16" customHeight="1" x14ac:dyDescent="0.35"/>
    <row r="934" ht="16" customHeight="1" x14ac:dyDescent="0.35"/>
    <row r="935" ht="16" customHeight="1" x14ac:dyDescent="0.35"/>
    <row r="936" ht="16" customHeight="1" x14ac:dyDescent="0.35"/>
    <row r="937" ht="16" customHeight="1" x14ac:dyDescent="0.35"/>
    <row r="938" ht="16" customHeight="1" x14ac:dyDescent="0.35"/>
    <row r="939" ht="16" customHeight="1" x14ac:dyDescent="0.35"/>
    <row r="940" ht="16" customHeight="1" x14ac:dyDescent="0.35"/>
    <row r="941" ht="16" customHeight="1" x14ac:dyDescent="0.35"/>
    <row r="942" ht="16" customHeight="1" x14ac:dyDescent="0.35"/>
    <row r="943" ht="16" customHeight="1" x14ac:dyDescent="0.35"/>
  </sheetData>
  <sortState xmlns:xlrd2="http://schemas.microsoft.com/office/spreadsheetml/2017/richdata2" ref="A2:AJ943">
    <sortCondition ref="D2:D943"/>
  </sortState>
  <conditionalFormatting sqref="D488:D1048576">
    <cfRule type="duplicateValues" dxfId="60" priority="96"/>
  </conditionalFormatting>
  <conditionalFormatting sqref="F488:F1048576">
    <cfRule type="duplicateValues" dxfId="59" priority="95"/>
  </conditionalFormatting>
  <conditionalFormatting sqref="AF483:AF487 B483 J3:J488 A3:I482 A484:B484 K3:AF482 A2:AF2">
    <cfRule type="expression" dxfId="58" priority="85">
      <formula>CELL("row")=ROW()</formula>
    </cfRule>
  </conditionalFormatting>
  <conditionalFormatting sqref="B483 J261:J488 AF483:AF487 D261:I482 A3:C482 A484:B484 K3:AE482 H253:J260 D3:J252 A2:AF2">
    <cfRule type="expression" dxfId="57" priority="66">
      <formula>CELL("address")=ADDRESS(ROW(),COLUMN())</formula>
    </cfRule>
  </conditionalFormatting>
  <conditionalFormatting sqref="D1">
    <cfRule type="duplicateValues" dxfId="56" priority="69"/>
    <cfRule type="duplicateValues" dxfId="55" priority="70"/>
    <cfRule type="duplicateValues" dxfId="54" priority="71"/>
    <cfRule type="duplicateValues" dxfId="53" priority="72"/>
  </conditionalFormatting>
  <conditionalFormatting sqref="D253:G260 AF3:AF482">
    <cfRule type="expression" dxfId="52" priority="84">
      <formula>CELL("address")=ADDRESS(ROW(),COLUMN())</formula>
    </cfRule>
  </conditionalFormatting>
  <conditionalFormatting sqref="AG2:AG487 A485:A487 I484:AE484">
    <cfRule type="expression" dxfId="51" priority="67">
      <formula>CELL("address")=ADDRESS(ROW(),COLUMN())</formula>
    </cfRule>
    <cfRule type="expression" dxfId="50" priority="68">
      <formula>CELL("row")=ROW()</formula>
    </cfRule>
  </conditionalFormatting>
  <conditionalFormatting sqref="J29:J46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0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5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68:J70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83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17 J120 J146:J147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22:J123 J119 J134:J137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44:J145 J181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171:J175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00:J203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25:J23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251:J259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30:J338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46:J35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98:J405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13:J418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59:J477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84:F484 G483 X483:AA483 C483 AE483 J483">
    <cfRule type="expression" dxfId="49" priority="44">
      <formula>CELL("row")=ROW()</formula>
    </cfRule>
  </conditionalFormatting>
  <conditionalFormatting sqref="J483 S483:W483">
    <cfRule type="expression" dxfId="48" priority="36">
      <formula>CELL("address")=ADDRESS(ROW(),COLUMN())</formula>
    </cfRule>
    <cfRule type="expression" dxfId="47" priority="37">
      <formula>CELL("row")=ROW()</formula>
    </cfRule>
  </conditionalFormatting>
  <conditionalFormatting sqref="A483">
    <cfRule type="expression" dxfId="46" priority="52">
      <formula>CELL("address")=ADDRESS(ROW(),COLUMN())</formula>
    </cfRule>
    <cfRule type="expression" dxfId="45" priority="53">
      <formula>CELL("row")=ROW()</formula>
    </cfRule>
  </conditionalFormatting>
  <conditionalFormatting sqref="C484:C487">
    <cfRule type="expression" dxfId="44" priority="48">
      <formula>CELL("address")=ADDRESS(ROW(),COLUMN())</formula>
    </cfRule>
    <cfRule type="expression" dxfId="43" priority="49">
      <formula>CELL("row")=ROW()</formula>
    </cfRule>
  </conditionalFormatting>
  <conditionalFormatting sqref="D484">
    <cfRule type="duplicateValues" dxfId="42" priority="42"/>
  </conditionalFormatting>
  <conditionalFormatting sqref="D485:E485">
    <cfRule type="duplicateValues" dxfId="41" priority="64"/>
  </conditionalFormatting>
  <conditionalFormatting sqref="D484:F484 G483 X483:AA483 C483 AE483 J483">
    <cfRule type="expression" dxfId="40" priority="43">
      <formula>CELL("address")=ADDRESS(ROW(),COLUMN())</formula>
    </cfRule>
  </conditionalFormatting>
  <conditionalFormatting sqref="E483">
    <cfRule type="duplicateValues" dxfId="39" priority="54"/>
    <cfRule type="duplicateValues" dxfId="38" priority="55"/>
  </conditionalFormatting>
  <conditionalFormatting sqref="F485:F487">
    <cfRule type="duplicateValues" dxfId="37" priority="63"/>
  </conditionalFormatting>
  <conditionalFormatting sqref="J485">
    <cfRule type="expression" dxfId="36" priority="56">
      <formula>CELL("address")=ADDRESS(ROW(),COLUMN())</formula>
    </cfRule>
  </conditionalFormatting>
  <conditionalFormatting sqref="J485">
    <cfRule type="expression" dxfId="35" priority="57">
      <formula>CELL("row")=ROW()</formula>
    </cfRule>
  </conditionalFormatting>
  <conditionalFormatting sqref="J485:J487">
    <cfRule type="expression" dxfId="34" priority="50">
      <formula>CELL("address")=ADDRESS(ROW(),COLUMN())</formula>
    </cfRule>
    <cfRule type="expression" dxfId="33" priority="51">
      <formula>CELL("row")=ROW()</formula>
    </cfRule>
  </conditionalFormatting>
  <conditionalFormatting sqref="J483:J484">
    <cfRule type="containsText" dxfId="32" priority="45" operator="containsText" text="INQUIRE">
      <formula>NOT(ISERROR(SEARCH("INQUIRE",J483)))</formula>
    </cfRule>
    <cfRule type="containsText" dxfId="31" priority="46" operator="containsText" text="CASES AVAILABLE">
      <formula>NOT(ISERROR(SEARCH("CASES AVAILABLE",J483)))</formula>
    </cfRule>
    <cfRule type="beginsWith" dxfId="30" priority="47" operator="beginsWith" text="A-PREORDER FOR DM-">
      <formula>LEFT(J483,LEN("A-PREORDER FOR DM-"))="A-PREORDER FOR DM-"</formula>
    </cfRule>
  </conditionalFormatting>
  <conditionalFormatting sqref="J485">
    <cfRule type="containsText" dxfId="29" priority="60" operator="containsText" text="INQUIRE">
      <formula>NOT(ISERROR(SEARCH("INQUIRE",J485)))</formula>
    </cfRule>
    <cfRule type="containsText" dxfId="28" priority="61" operator="containsText" text="CASES AVAILABLE">
      <formula>NOT(ISERROR(SEARCH("CASES AVAILABLE",J485)))</formula>
    </cfRule>
    <cfRule type="beginsWith" dxfId="27" priority="62" operator="beginsWith" text="A-PREORDER FOR DM-">
      <formula>LEFT(J485,LEN("A-PREORDER FOR DM-"))="A-PREORDER FOR DM-"</formula>
    </cfRule>
  </conditionalFormatting>
  <conditionalFormatting sqref="G484:G487">
    <cfRule type="expression" dxfId="26" priority="59">
      <formula>CELL("row")=ROW()</formula>
    </cfRule>
  </conditionalFormatting>
  <conditionalFormatting sqref="S485:Z485">
    <cfRule type="expression" dxfId="25" priority="40">
      <formula>CELL("address")=ADDRESS(ROW(),COLUMN())</formula>
    </cfRule>
    <cfRule type="expression" dxfId="24" priority="41">
      <formula>CELL("row")=ROW()</formula>
    </cfRule>
  </conditionalFormatting>
  <conditionalFormatting sqref="AE485">
    <cfRule type="expression" dxfId="23" priority="38">
      <formula>CELL("address")=ADDRESS(ROW(),COLUMN())</formula>
    </cfRule>
    <cfRule type="expression" dxfId="22" priority="39">
      <formula>CELL("row")=ROW()</formula>
    </cfRule>
  </conditionalFormatting>
  <conditionalFormatting sqref="G484:G487">
    <cfRule type="expression" dxfId="21" priority="58">
      <formula>CELL("address")=ADDRESS(ROW(),COLUMN())</formula>
    </cfRule>
  </conditionalFormatting>
  <conditionalFormatting sqref="D483">
    <cfRule type="duplicateValues" dxfId="20" priority="65"/>
  </conditionalFormatting>
  <conditionalFormatting sqref="J486:J487">
    <cfRule type="expression" dxfId="19" priority="31">
      <formula>CELL("address")=ADDRESS(ROW(),COLUMN())</formula>
    </cfRule>
  </conditionalFormatting>
  <conditionalFormatting sqref="J486:J487">
    <cfRule type="expression" dxfId="18" priority="32">
      <formula>CELL("row")=ROW()</formula>
    </cfRule>
  </conditionalFormatting>
  <conditionalFormatting sqref="J486:J487">
    <cfRule type="containsText" dxfId="17" priority="33" operator="containsText" text="INQUIRE">
      <formula>NOT(ISERROR(SEARCH("INQUIRE",J486)))</formula>
    </cfRule>
    <cfRule type="containsText" dxfId="16" priority="34" operator="containsText" text="CASES AVAILABLE">
      <formula>NOT(ISERROR(SEARCH("CASES AVAILABLE",J486)))</formula>
    </cfRule>
    <cfRule type="beginsWith" dxfId="15" priority="35" operator="beginsWith" text="A-PREORDER FOR DM-">
      <formula>LEFT(J486,LEN("A-PREORDER FOR DM-"))="A-PREORDER FOR DM-"</formula>
    </cfRule>
  </conditionalFormatting>
  <conditionalFormatting sqref="S486:Z487">
    <cfRule type="expression" dxfId="14" priority="29">
      <formula>CELL("address")=ADDRESS(ROW(),COLUMN())</formula>
    </cfRule>
    <cfRule type="expression" dxfId="13" priority="30">
      <formula>CELL("row")=ROW()</formula>
    </cfRule>
  </conditionalFormatting>
  <conditionalFormatting sqref="AE486:AE487">
    <cfRule type="expression" dxfId="12" priority="27">
      <formula>CELL("address")=ADDRESS(ROW(),COLUMN())</formula>
    </cfRule>
    <cfRule type="expression" dxfId="11" priority="28">
      <formula>CELL("row")=ROW()</formula>
    </cfRule>
  </conditionalFormatting>
  <conditionalFormatting sqref="J35:J4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5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6:J6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9:J7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6:J80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16:J156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1:J52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6:B487">
    <cfRule type="expression" dxfId="10" priority="17">
      <formula>CELL("row")=ROW()</formula>
    </cfRule>
  </conditionalFormatting>
  <conditionalFormatting sqref="B486:B487">
    <cfRule type="expression" dxfId="9" priority="16">
      <formula>CELL("address")=ADDRESS(ROW(),COLUMN())</formula>
    </cfRule>
  </conditionalFormatting>
  <conditionalFormatting sqref="J266:J271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78:J27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6:J59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0:J6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5">
    <cfRule type="expression" dxfId="8" priority="11">
      <formula>CELL("row")=ROW()</formula>
    </cfRule>
  </conditionalFormatting>
  <conditionalFormatting sqref="B485">
    <cfRule type="expression" dxfId="7" priority="10">
      <formula>CELL("address")=ADDRESS(ROW(),COLUMN())</formula>
    </cfRule>
  </conditionalFormatting>
  <conditionalFormatting sqref="J391:J39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:J2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2:J17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8:J19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00:J20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24:J23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84:J28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6:E487 E365:E371">
    <cfRule type="expression" dxfId="6" priority="2">
      <formula>CELL("address")=ADDRESS(ROW(),COLUMN())</formula>
    </cfRule>
  </conditionalFormatting>
  <conditionalFormatting sqref="E486:E487">
    <cfRule type="expression" dxfId="5" priority="1">
      <formula>CELL("row")=ROW()</formula>
    </cfRule>
  </conditionalFormatting>
  <conditionalFormatting sqref="D2:D482">
    <cfRule type="duplicateValues" dxfId="4" priority="97"/>
  </conditionalFormatting>
  <conditionalFormatting sqref="D2:D482">
    <cfRule type="duplicateValues" dxfId="3" priority="98"/>
    <cfRule type="duplicateValues" dxfId="2" priority="99"/>
    <cfRule type="duplicateValues" dxfId="1" priority="100"/>
  </conditionalFormatting>
  <conditionalFormatting sqref="F1:F482">
    <cfRule type="duplicateValues" dxfId="0" priority="101"/>
  </conditionalFormatting>
  <conditionalFormatting sqref="J290:J315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4:J50 J386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52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51:J482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64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:J488">
    <cfRule type="colorScale" priority="1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E150" r:id="rId1" xr:uid="{3B385FE7-3642-4797-84EE-8C743B7C4B9E}"/>
    <hyperlink ref="AE337" r:id="rId2" display="https://images.salsify.com/image/upload/s--cu5R1wvj--/dj5k53uhvi52zrgtk6uw" xr:uid="{7B2133A0-4C06-4204-8986-48F46110E1EC}"/>
    <hyperlink ref="AE3" r:id="rId3" xr:uid="{176E36BE-0334-4884-BDF0-A197710FDAF6}"/>
    <hyperlink ref="AE5" r:id="rId4" xr:uid="{F8DEAAED-9572-47F4-A008-69639F6216D4}"/>
  </hyperlinks>
  <pageMargins left="0.2" right="0.2" top="0.25" bottom="0.25" header="0.3" footer="0.3"/>
  <pageSetup scale="19" fitToHeight="22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Tidwell</dc:creator>
  <cp:lastModifiedBy>Christopher Tidwell</cp:lastModifiedBy>
  <cp:lastPrinted>2025-02-04T19:58:32Z</cp:lastPrinted>
  <dcterms:created xsi:type="dcterms:W3CDTF">2025-02-04T19:56:59Z</dcterms:created>
  <dcterms:modified xsi:type="dcterms:W3CDTF">2025-02-20T15:05:40Z</dcterms:modified>
</cp:coreProperties>
</file>