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l\AppData\Local\Microsoft\Windows\INetCache\Content.Outlook\MKLS7X1W\"/>
    </mc:Choice>
  </mc:AlternateContent>
  <xr:revisionPtr revIDLastSave="0" documentId="13_ncr:1_{158913BC-0559-4104-94A0-CBEBEEAF2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Sheet1!$A$12:$O$12</definedName>
    <definedName name="_xlnm.Print_Area" localSheetId="0">Sheet1!$A$1:$M$69</definedName>
    <definedName name="_xlnm.Print_Titles" localSheetId="0">Sheet1!$11:$12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2" l="1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4" i="2"/>
  <c r="K43" i="2"/>
  <c r="K42" i="2"/>
  <c r="K40" i="2"/>
  <c r="K39" i="2"/>
  <c r="K38" i="2"/>
  <c r="K37" i="2"/>
  <c r="K36" i="2"/>
  <c r="K34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3" i="2"/>
  <c r="K68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K45" i="2" s="1"/>
  <c r="D44" i="2"/>
  <c r="D43" i="2"/>
  <c r="D42" i="2"/>
  <c r="D41" i="2"/>
  <c r="K41" i="2" s="1"/>
  <c r="D40" i="2"/>
  <c r="D39" i="2"/>
  <c r="D38" i="2"/>
  <c r="D37" i="2"/>
  <c r="D36" i="2"/>
  <c r="D35" i="2"/>
  <c r="K35" i="2" s="1"/>
  <c r="D34" i="2"/>
  <c r="D33" i="2"/>
  <c r="K33" i="2" s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K14" i="2" s="1"/>
  <c r="D13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H11" i="2" l="1"/>
  <c r="I3" i="2"/>
  <c r="N69" i="2" l="1"/>
  <c r="I7" i="2"/>
</calcChain>
</file>

<file path=xl/sharedStrings.xml><?xml version="1.0" encoding="utf-8"?>
<sst xmlns="http://schemas.openxmlformats.org/spreadsheetml/2006/main" count="212" uniqueCount="205">
  <si>
    <t>LIST PRICE (EACH)</t>
  </si>
  <si>
    <t>DESCRIPTION</t>
  </si>
  <si>
    <t>BUY PRICE (EACH)</t>
  </si>
  <si>
    <t>TOTAL WEIGHT</t>
  </si>
  <si>
    <t>TOTAL DOLLARS</t>
  </si>
  <si>
    <t>ORDER QTY. (EACH)</t>
  </si>
  <si>
    <t>BILL TO:</t>
  </si>
  <si>
    <t>_</t>
  </si>
  <si>
    <t>SHIP TO:</t>
  </si>
  <si>
    <t xml:space="preserve"> </t>
  </si>
  <si>
    <t>Arrive By Date:</t>
  </si>
  <si>
    <t>Buyer:</t>
  </si>
  <si>
    <t>Phone:</t>
  </si>
  <si>
    <t>Fax:</t>
  </si>
  <si>
    <t>ITEM #</t>
  </si>
  <si>
    <t>Freight Terms:</t>
  </si>
  <si>
    <t>Payment Terms:</t>
  </si>
  <si>
    <t>Cancel Date:</t>
  </si>
  <si>
    <t>PO #:</t>
  </si>
  <si>
    <t>Email:</t>
  </si>
  <si>
    <t>TOTAL</t>
  </si>
  <si>
    <t>Salesperson:</t>
  </si>
  <si>
    <t>FUN-WORLD Purchase Order for :</t>
  </si>
  <si>
    <t>Min.    Order    Qty</t>
  </si>
  <si>
    <t>G</t>
  </si>
  <si>
    <r>
      <t xml:space="preserve">2025 FUNWORLD </t>
    </r>
    <r>
      <rPr>
        <b/>
        <i/>
        <sz val="28"/>
        <color rgb="FFFF3399"/>
        <rFont val="Arial Black"/>
        <family val="2"/>
      </rPr>
      <t xml:space="preserve">"SUMMERWEEN" </t>
    </r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</si>
  <si>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</si>
  <si>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</si>
  <si>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</si>
  <si>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</si>
  <si>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</si>
  <si>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</si>
  <si>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</si>
  <si>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</si>
  <si>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</si>
  <si>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48011</t>
  </si>
  <si>
    <t>48012</t>
  </si>
  <si>
    <t>48013</t>
  </si>
  <si>
    <t>48016</t>
  </si>
  <si>
    <t>48017</t>
  </si>
  <si>
    <t>48018</t>
  </si>
  <si>
    <t>48019</t>
  </si>
  <si>
    <t>48021</t>
  </si>
  <si>
    <t>48022</t>
  </si>
  <si>
    <t>48023</t>
  </si>
  <si>
    <t>48024</t>
  </si>
  <si>
    <t>48025</t>
  </si>
  <si>
    <t>48026</t>
  </si>
  <si>
    <t>48027</t>
  </si>
  <si>
    <t>48029</t>
  </si>
  <si>
    <t>48031</t>
  </si>
  <si>
    <t>48032</t>
  </si>
  <si>
    <t>48033</t>
  </si>
  <si>
    <t>48034</t>
  </si>
  <si>
    <t>48036</t>
  </si>
  <si>
    <t>48037</t>
  </si>
  <si>
    <t>48038</t>
  </si>
  <si>
    <t>48039</t>
  </si>
  <si>
    <t>48042</t>
  </si>
  <si>
    <t>48043</t>
  </si>
  <si>
    <t>48044</t>
  </si>
  <si>
    <t>48045</t>
  </si>
  <si>
    <t>48046</t>
  </si>
  <si>
    <t>48047</t>
  </si>
  <si>
    <t>48048PDQ</t>
  </si>
  <si>
    <t>48049</t>
  </si>
  <si>
    <t>48052</t>
  </si>
  <si>
    <t>48053</t>
  </si>
  <si>
    <t>48054</t>
  </si>
  <si>
    <t>48055</t>
  </si>
  <si>
    <t>48056</t>
  </si>
  <si>
    <t>48057</t>
  </si>
  <si>
    <t>48058PDQ</t>
  </si>
  <si>
    <t>48063</t>
  </si>
  <si>
    <t>48064</t>
  </si>
  <si>
    <t>48071</t>
  </si>
  <si>
    <t>48072</t>
  </si>
  <si>
    <t>48073</t>
  </si>
  <si>
    <t>48074</t>
  </si>
  <si>
    <t>48075</t>
  </si>
  <si>
    <t>48081</t>
  </si>
  <si>
    <t>50-Gm Bright Green, Super Stretch Spider Web</t>
  </si>
  <si>
    <t>UPC'S</t>
  </si>
  <si>
    <t>023168095244</t>
  </si>
  <si>
    <t>071765166911
071765166928</t>
  </si>
  <si>
    <t>071765167772</t>
  </si>
  <si>
    <t>071765167789</t>
  </si>
  <si>
    <t>071765167802
071765167819</t>
  </si>
  <si>
    <t>071765167826
071765167833</t>
  </si>
  <si>
    <t>071765167857</t>
  </si>
  <si>
    <t>071765167864
071765167871</t>
  </si>
  <si>
    <t>071765167888</t>
  </si>
  <si>
    <t>071765167895</t>
  </si>
  <si>
    <t>071765167901</t>
  </si>
  <si>
    <t>071765167918
071765167925</t>
  </si>
  <si>
    <t>071765167932
071765167949</t>
  </si>
  <si>
    <t>071765171113
071765171120
071765171137</t>
  </si>
  <si>
    <t>071765167970
071765167987
071765167994</t>
  </si>
  <si>
    <t>071765168007</t>
  </si>
  <si>
    <t>071765171076
071765171083
071765171090
071765171106</t>
  </si>
  <si>
    <t>071765171144
071765171151
071765171168
071765171175</t>
  </si>
  <si>
    <t>071765168830</t>
  </si>
  <si>
    <t>071765171182
071765171199
071765171205
071765171212</t>
  </si>
  <si>
    <t>071765168137</t>
  </si>
  <si>
    <t>071765168243</t>
  </si>
  <si>
    <t>071765168250</t>
  </si>
  <si>
    <t>071765168540
071765168557
071765168564
071765168571</t>
  </si>
  <si>
    <t>071765168267
071765168274
071765168281
071765168298</t>
  </si>
  <si>
    <t>071765168304
071765168311
071765168328
071765168335</t>
  </si>
  <si>
    <t>071765168342</t>
  </si>
  <si>
    <t>071765168083
071765168090
071765168106</t>
  </si>
  <si>
    <t>071765168359</t>
  </si>
  <si>
    <t>071765168366
071765168373
071765168380
071765168397
071765168403</t>
  </si>
  <si>
    <t>071765168410
071765168427
071765168434
071765168441
071765168458</t>
  </si>
  <si>
    <t>071765169479</t>
  </si>
  <si>
    <t>071765168052
071765168069
071765168076</t>
  </si>
  <si>
    <t>071765168496</t>
  </si>
  <si>
    <t>071765168502</t>
  </si>
  <si>
    <t>071765168519</t>
  </si>
  <si>
    <t>071765168526</t>
  </si>
  <si>
    <t>071765168533</t>
  </si>
  <si>
    <t>071765168588</t>
  </si>
  <si>
    <t>071765168113</t>
  </si>
  <si>
    <t>071765166218</t>
  </si>
  <si>
    <t>071765166225</t>
  </si>
  <si>
    <t>071765168601</t>
  </si>
  <si>
    <t>071765168618</t>
  </si>
  <si>
    <t>071765168625</t>
  </si>
  <si>
    <t>071765168632</t>
  </si>
  <si>
    <t>071765168595</t>
  </si>
  <si>
    <t>071765168236</t>
  </si>
  <si>
    <t>071765166522</t>
  </si>
  <si>
    <t>071765168656
071765168700</t>
  </si>
  <si>
    <t>071765168687
071765168694</t>
  </si>
  <si>
    <t>071765151481</t>
  </si>
  <si>
    <t>071765169554</t>
  </si>
  <si>
    <t>071765145411</t>
  </si>
  <si>
    <t xml:space="preserve"> Inflatable Drink Float Ast</t>
  </si>
  <si>
    <t xml:space="preserve"> Drink Dispenser Kit</t>
  </si>
  <si>
    <t xml:space="preserve"> Melon Carving Kit</t>
  </si>
  <si>
    <t xml:space="preserve"> Summerwitch Legs Asst</t>
  </si>
  <si>
    <t xml:space="preserve"> UV Reactive Pumpkin Patch</t>
  </si>
  <si>
    <t xml:space="preserve"> 4-IN-1 Tombstone Set</t>
  </si>
  <si>
    <t xml:space="preserve"> Skull Votive w/Tea Light</t>
  </si>
  <si>
    <t xml:space="preserve"> Color Change Ghost Asst</t>
  </si>
  <si>
    <t xml:space="preserve"> Color Change Skull Asst</t>
  </si>
  <si>
    <t xml:space="preserve"> Color Change Pumpkin Asst</t>
  </si>
  <si>
    <t xml:space="preserve"> PopOpen Color Change Ghost</t>
  </si>
  <si>
    <t xml:space="preserve"> LU 6" Witch Hat 3/Set Ast</t>
  </si>
  <si>
    <t xml:space="preserve"> Pillow Cover Asst</t>
  </si>
  <si>
    <t xml:space="preserve"> FunnyBones 12 Pc. Utencils</t>
  </si>
  <si>
    <t xml:space="preserve"> Rainbow Bats 15pc Set</t>
  </si>
  <si>
    <t xml:space="preserve"> 3.25" Bling Skull Asst PDQ</t>
  </si>
  <si>
    <t xml:space="preserve"> Skull Candle Asst</t>
  </si>
  <si>
    <t xml:space="preserve"> Skull &amp; Pumpkin Straws 5/P</t>
  </si>
  <si>
    <t xml:space="preserve"> Skull Shot Glass Set</t>
  </si>
  <si>
    <t xml:space="preserve"> Bar Sign</t>
  </si>
  <si>
    <t xml:space="preserve"> Rainbow Pmpkn String Light</t>
  </si>
  <si>
    <t xml:space="preserve"> Arrow Sign 2pc Set</t>
  </si>
  <si>
    <t xml:space="preserve"> Skull Stem Martini Glasses</t>
  </si>
  <si>
    <t xml:space="preserve"> Skeleton Hand Flute Glass</t>
  </si>
  <si>
    <t xml:space="preserve"> Skull Goblet Asst</t>
  </si>
  <si>
    <t xml:space="preserve"> Skull Beverage Funnel</t>
  </si>
  <si>
    <t xml:space="preserve"> LU Color Change Rocks</t>
  </si>
  <si>
    <t xml:space="preserve"> LU Color Change Hanging Sg</t>
  </si>
  <si>
    <t xml:space="preserve"> 14" Tie-Dye Skeleton</t>
  </si>
  <si>
    <t xml:space="preserve"> 4" Skull Asst</t>
  </si>
  <si>
    <t xml:space="preserve"> Skull Tower Asst</t>
  </si>
  <si>
    <t xml:space="preserve"> Skelton Grave Greetings</t>
  </si>
  <si>
    <t xml:space="preserve"> Vibrant Skeleton Garland</t>
  </si>
  <si>
    <t xml:space="preserve"> Sunflower Skull Wreath</t>
  </si>
  <si>
    <t xml:space="preserve"> Sunflower Skull Garland</t>
  </si>
  <si>
    <t xml:space="preserve"> Sunflower Skull Bouquet</t>
  </si>
  <si>
    <t xml:space="preserve"> Summerween Beverage Pail</t>
  </si>
  <si>
    <t xml:space="preserve"> 30" Fuzzy Spider PDQ</t>
  </si>
  <si>
    <t xml:space="preserve"> Summerween Lei set/6</t>
  </si>
  <si>
    <t xml:space="preserve"> Tree Toss Inflt Game</t>
  </si>
  <si>
    <t xml:space="preserve"> Infltable Pumpkin Bucket</t>
  </si>
  <si>
    <t xml:space="preserve"> Inflatable  Coffin Cooler</t>
  </si>
  <si>
    <t xml:space="preserve"> Inflt Eyeball w/LED</t>
  </si>
  <si>
    <t xml:space="preserve"> Inflt Ghost Cooler</t>
  </si>
  <si>
    <t xml:space="preserve"> Inflt Angry Pumpkin</t>
  </si>
  <si>
    <t xml:space="preserve"> 50" Fuzzy Spider PDQ</t>
  </si>
  <si>
    <t xml:space="preserve"> LU Jack-O-Pineapple PDQ</t>
  </si>
  <si>
    <t xml:space="preserve"> Beer Pong Set</t>
  </si>
  <si>
    <t xml:space="preserve"> 9" Cauldron w/Handle Asst</t>
  </si>
  <si>
    <t xml:space="preserve"> 14" Cauldron w/Handle Ast</t>
  </si>
  <si>
    <t xml:space="preserve"> 2' Standing Ghost Cutie</t>
  </si>
  <si>
    <t xml:space="preserve"> 4' Standing Ghost Greeter</t>
  </si>
  <si>
    <t xml:space="preserve"> 22" Chalkboard Menu Ghost</t>
  </si>
  <si>
    <t>(Will auto populate - Free Freight  on orders over $2,500 per whse)</t>
  </si>
  <si>
    <t>* PRICES SUBJECT TO CHANGE WITHOUT NOTICE *</t>
  </si>
  <si>
    <t>Total $ will autofill</t>
  </si>
  <si>
    <t>- Total Cost of all PARTY items (1 ctn each) = $1,379.20</t>
  </si>
  <si>
    <t>- Total Cost of all DECOR items (1 ctn each) = $1,688.90</t>
  </si>
  <si>
    <t>Mstr    Ctn Wt.</t>
  </si>
  <si>
    <t>- Total Cost of ALL items (1 ctn each) = $3,068.10</t>
  </si>
  <si>
    <t xml:space="preserve"> GhostFace® Inflatable Pool Float</t>
  </si>
  <si>
    <r>
      <t xml:space="preserve">* * * </t>
    </r>
    <r>
      <rPr>
        <sz val="18"/>
        <color rgb="FFFFFFCC"/>
        <rFont val="Arial Black"/>
        <family val="2"/>
      </rPr>
      <t xml:space="preserve">80 VOICE RD. CARLE PLACE NY 11514 * </t>
    </r>
    <r>
      <rPr>
        <b/>
        <i/>
        <sz val="18"/>
        <color rgb="FFFFFFCC"/>
        <rFont val="Arial Black"/>
        <family val="2"/>
      </rPr>
      <t xml:space="preserve">* * </t>
    </r>
  </si>
  <si>
    <t>GROUP         Price</t>
  </si>
  <si>
    <t>GROUP Selected           Price</t>
  </si>
  <si>
    <t>Master               Pack</t>
  </si>
  <si>
    <t>GROUP       SAVINGS</t>
  </si>
  <si>
    <t xml:space="preserve"> Mini Flocked Treat Pmpkn Set</t>
  </si>
  <si>
    <t># 72 ALEX LOSITO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</si>
</sst>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General;\-General"/>
  </numFmts>
  <fonts count="3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7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7"/>
      <name val="Arial"/>
      <family val="2"/>
    </font>
    <font>
      <b/>
      <sz val="10"/>
      <color rgb="FF7030A0"/>
      <name val="Arial"/>
      <family val="2"/>
    </font>
    <font>
      <b/>
      <sz val="10"/>
      <color rgb="FF0033CC"/>
      <name val="Arial"/>
      <family val="2"/>
    </font>
    <font>
      <b/>
      <strike/>
      <sz val="10"/>
      <color rgb="FF0033CC"/>
      <name val="Arial"/>
      <family val="2"/>
    </font>
    <font>
      <sz val="10"/>
      <color theme="1"/>
      <name val="Arial"/>
      <family val="2"/>
    </font>
    <font>
      <b/>
      <sz val="28"/>
      <color rgb="FFFF3399"/>
      <name val="Arial Black"/>
      <family val="2"/>
    </font>
    <font>
      <b/>
      <i/>
      <sz val="28"/>
      <color rgb="FFFF3399"/>
      <name val="Arial Black"/>
      <family val="2"/>
    </font>
    <font>
      <sz val="10"/>
      <color rgb="FF0033CC"/>
      <name val="Arial"/>
      <family val="2"/>
    </font>
    <font>
      <b/>
      <sz val="11"/>
      <color rgb="FFFF3399"/>
      <name val="Arial"/>
      <family val="2"/>
    </font>
    <font>
      <sz val="8"/>
      <name val="Arial"/>
      <family val="2"/>
    </font>
    <font>
      <b/>
      <sz val="8"/>
      <color rgb="FFFF3399"/>
      <name val="Verdana"/>
      <family val="2"/>
    </font>
    <font>
      <b/>
      <sz val="10"/>
      <color rgb="FFFF3399"/>
      <name val="Arial"/>
      <family val="2"/>
    </font>
    <font>
      <sz val="10"/>
      <color rgb="FFFF3399"/>
      <name val="Arial"/>
      <family val="2"/>
    </font>
    <font>
      <b/>
      <sz val="9"/>
      <color rgb="FFFF3399"/>
      <name val="Arial"/>
      <family val="2"/>
    </font>
    <font>
      <b/>
      <i/>
      <sz val="18"/>
      <name val="Arial Black"/>
      <family val="2"/>
    </font>
    <font>
      <b/>
      <i/>
      <sz val="18"/>
      <color rgb="FFFFFFCC"/>
      <name val="Arial Black"/>
      <family val="2"/>
    </font>
    <font>
      <b/>
      <sz val="10"/>
      <color rgb="FFFF3399"/>
      <name val="Verdana"/>
      <family val="2"/>
    </font>
    <font>
      <sz val="18"/>
      <color rgb="FFFFFFCC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33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rgb="FFFF3399"/>
      </left>
      <right/>
      <top style="mediumDashed">
        <color rgb="FFFF3399"/>
      </top>
      <bottom style="mediumDashed">
        <color rgb="FFFF3399"/>
      </bottom>
      <diagonal/>
    </border>
    <border>
      <left/>
      <right/>
      <top style="mediumDashed">
        <color rgb="FFFF3399"/>
      </top>
      <bottom style="mediumDashed">
        <color rgb="FFFF3399"/>
      </bottom>
      <diagonal/>
    </border>
    <border>
      <left/>
      <right style="mediumDashed">
        <color rgb="FFFF3399"/>
      </right>
      <top style="mediumDashed">
        <color rgb="FFFF3399"/>
      </top>
      <bottom style="mediumDashed">
        <color rgb="FFFF339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/>
    <xf numFmtId="43" fontId="14" fillId="0" borderId="0" applyFont="0" applyFill="0" applyBorder="0" applyAlignment="0" applyProtection="0"/>
  </cellStyleXfs>
  <cellXfs count="143">
    <xf numFmtId="0" fontId="0" fillId="0" borderId="0" xfId="0"/>
    <xf numFmtId="0" fontId="5" fillId="3" borderId="4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4" fontId="3" fillId="3" borderId="11" xfId="1" applyFont="1" applyFill="1" applyBorder="1" applyAlignment="1">
      <alignment horizontal="left" vertical="center"/>
    </xf>
    <xf numFmtId="0" fontId="6" fillId="3" borderId="4" xfId="1" applyNumberFormat="1" applyFont="1" applyFill="1" applyBorder="1" applyAlignment="1">
      <alignment horizontal="left" vertical="center"/>
    </xf>
    <xf numFmtId="44" fontId="6" fillId="3" borderId="6" xfId="1" applyFont="1" applyFill="1" applyBorder="1" applyAlignment="1">
      <alignment horizontal="left" vertical="center"/>
    </xf>
    <xf numFmtId="0" fontId="6" fillId="3" borderId="8" xfId="1" applyNumberFormat="1" applyFont="1" applyFill="1" applyBorder="1" applyAlignment="1">
      <alignment horizontal="left" vertical="center"/>
    </xf>
    <xf numFmtId="44" fontId="6" fillId="3" borderId="10" xfId="1" applyFont="1" applyFill="1" applyBorder="1" applyAlignment="1">
      <alignment horizontal="left" vertical="center"/>
    </xf>
    <xf numFmtId="44" fontId="4" fillId="3" borderId="12" xfId="1" applyFont="1" applyFill="1" applyBorder="1" applyAlignment="1">
      <alignment horizontal="left" vertical="center"/>
    </xf>
    <xf numFmtId="44" fontId="1" fillId="3" borderId="6" xfId="1" applyFont="1" applyFill="1" applyBorder="1" applyAlignment="1">
      <alignment horizontal="left" vertical="center"/>
    </xf>
    <xf numFmtId="44" fontId="1" fillId="3" borderId="13" xfId="1" applyFont="1" applyFill="1" applyBorder="1" applyAlignment="1">
      <alignment horizontal="left" vertical="center"/>
    </xf>
    <xf numFmtId="44" fontId="6" fillId="3" borderId="6" xfId="1" applyFont="1" applyFill="1" applyBorder="1" applyAlignment="1" applyProtection="1">
      <alignment horizontal="left" vertical="center"/>
    </xf>
    <xf numFmtId="44" fontId="1" fillId="3" borderId="6" xfId="1" applyFont="1" applyFill="1" applyBorder="1" applyAlignment="1" applyProtection="1">
      <alignment horizontal="left" vertical="center"/>
    </xf>
    <xf numFmtId="44" fontId="1" fillId="3" borderId="13" xfId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44" fontId="9" fillId="3" borderId="3" xfId="1" applyFont="1" applyFill="1" applyBorder="1" applyAlignment="1">
      <alignment horizontal="left" vertical="center"/>
    </xf>
    <xf numFmtId="44" fontId="6" fillId="3" borderId="3" xfId="1" applyFont="1" applyFill="1" applyBorder="1" applyAlignment="1">
      <alignment horizontal="left" vertical="center"/>
    </xf>
    <xf numFmtId="44" fontId="2" fillId="3" borderId="3" xfId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19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64" fontId="17" fillId="0" borderId="2" xfId="1" applyNumberFormat="1" applyFont="1" applyBorder="1" applyAlignment="1">
      <alignment vertical="center"/>
    </xf>
    <xf numFmtId="44" fontId="17" fillId="0" borderId="2" xfId="1" applyFont="1" applyBorder="1" applyAlignment="1">
      <alignment vertical="center"/>
    </xf>
    <xf numFmtId="44" fontId="8" fillId="0" borderId="2" xfId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9" fontId="8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1" fillId="4" borderId="0" xfId="0" applyFont="1" applyFill="1" applyAlignment="1">
      <alignment horizontal="centerContinuous" vertical="center"/>
    </xf>
    <xf numFmtId="44" fontId="11" fillId="4" borderId="0" xfId="1" applyFont="1" applyFill="1" applyBorder="1" applyAlignment="1">
      <alignment horizontal="centerContinuous" vertical="center"/>
    </xf>
    <xf numFmtId="0" fontId="21" fillId="4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" fontId="18" fillId="4" borderId="6" xfId="0" applyNumberFormat="1" applyFont="1" applyFill="1" applyBorder="1" applyAlignment="1">
      <alignment horizontal="center" vertical="center" wrapText="1"/>
    </xf>
    <xf numFmtId="44" fontId="18" fillId="4" borderId="2" xfId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43" fontId="15" fillId="0" borderId="2" xfId="3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44" fontId="24" fillId="4" borderId="2" xfId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2" xfId="3" applyNumberFormat="1" applyFont="1" applyBorder="1" applyAlignment="1">
      <alignment vertical="center" shrinkToFit="1"/>
    </xf>
    <xf numFmtId="165" fontId="3" fillId="0" borderId="2" xfId="0" applyNumberFormat="1" applyFont="1" applyBorder="1" applyAlignment="1">
      <alignment horizontal="center" vertical="center" shrinkToFit="1"/>
    </xf>
    <xf numFmtId="43" fontId="3" fillId="0" borderId="2" xfId="3" applyFont="1" applyBorder="1" applyAlignment="1">
      <alignment vertical="center" shrinkToFit="1"/>
    </xf>
    <xf numFmtId="7" fontId="23" fillId="0" borderId="2" xfId="1" applyNumberFormat="1" applyFont="1" applyFill="1" applyBorder="1" applyAlignment="1">
      <alignment horizontal="center" vertical="center"/>
    </xf>
    <xf numFmtId="166" fontId="23" fillId="0" borderId="2" xfId="2" applyNumberFormat="1" applyFont="1" applyBorder="1" applyAlignment="1">
      <alignment horizontal="center" vertical="center"/>
    </xf>
    <xf numFmtId="166" fontId="13" fillId="0" borderId="2" xfId="2" applyNumberFormat="1" applyBorder="1" applyAlignment="1">
      <alignment horizontal="center" vertical="center"/>
    </xf>
    <xf numFmtId="166" fontId="3" fillId="0" borderId="2" xfId="2" applyNumberFormat="1" applyFont="1" applyBorder="1" applyAlignment="1">
      <alignment horizontal="center" vertical="center"/>
    </xf>
    <xf numFmtId="44" fontId="25" fillId="6" borderId="14" xfId="1" applyFont="1" applyFill="1" applyBorder="1" applyAlignment="1">
      <alignment horizontal="left" vertical="center"/>
    </xf>
    <xf numFmtId="164" fontId="26" fillId="3" borderId="3" xfId="0" applyNumberFormat="1" applyFont="1" applyFill="1" applyBorder="1" applyAlignment="1">
      <alignment horizontal="right" vertical="center"/>
    </xf>
    <xf numFmtId="165" fontId="27" fillId="4" borderId="2" xfId="0" applyNumberFormat="1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Continuous" vertical="center"/>
    </xf>
    <xf numFmtId="0" fontId="27" fillId="6" borderId="10" xfId="0" applyFont="1" applyFill="1" applyBorder="1" applyAlignment="1">
      <alignment horizontal="centerContinuous" vertical="center"/>
    </xf>
    <xf numFmtId="0" fontId="28" fillId="6" borderId="10" xfId="0" applyFont="1" applyFill="1" applyBorder="1" applyAlignment="1">
      <alignment horizontal="centerContinuous" vertical="center"/>
    </xf>
    <xf numFmtId="44" fontId="1" fillId="0" borderId="2" xfId="1" applyFont="1" applyFill="1" applyBorder="1" applyAlignment="1">
      <alignment horizontal="center" vertical="center" shrinkToFit="1"/>
    </xf>
    <xf numFmtId="0" fontId="1" fillId="0" borderId="2" xfId="1" applyNumberFormat="1" applyFont="1" applyFill="1" applyBorder="1" applyAlignment="1">
      <alignment horizontal="center" vertical="center" shrinkToFit="1"/>
    </xf>
    <xf numFmtId="44" fontId="1" fillId="0" borderId="2" xfId="1" applyFont="1" applyBorder="1" applyAlignment="1">
      <alignment vertical="center" shrinkToFit="1"/>
    </xf>
    <xf numFmtId="44" fontId="8" fillId="3" borderId="11" xfId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30" fillId="7" borderId="5" xfId="0" applyFont="1" applyFill="1" applyBorder="1" applyAlignment="1">
      <alignment horizontal="centerContinuous" vertical="center"/>
    </xf>
    <xf numFmtId="44" fontId="30" fillId="7" borderId="5" xfId="1" applyFont="1" applyFill="1" applyBorder="1" applyAlignment="1">
      <alignment horizontal="centerContinuous" vertical="center"/>
    </xf>
    <xf numFmtId="0" fontId="11" fillId="7" borderId="5" xfId="0" applyFont="1" applyFill="1" applyBorder="1" applyAlignment="1">
      <alignment horizontal="centerContinuous" vertical="center"/>
    </xf>
    <xf numFmtId="0" fontId="31" fillId="7" borderId="5" xfId="0" applyFont="1" applyFill="1" applyBorder="1" applyAlignment="1">
      <alignment horizontal="centerContinuous" vertical="center"/>
    </xf>
    <xf numFmtId="0" fontId="3" fillId="4" borderId="6" xfId="0" applyFont="1" applyFill="1" applyBorder="1" applyAlignment="1">
      <alignment horizontal="center" vertical="center" wrapText="1"/>
    </xf>
    <xf numFmtId="164" fontId="26" fillId="4" borderId="19" xfId="0" applyNumberFormat="1" applyFont="1" applyFill="1" applyBorder="1" applyAlignment="1">
      <alignment horizontal="left" vertical="center"/>
    </xf>
    <xf numFmtId="164" fontId="32" fillId="4" borderId="19" xfId="0" applyNumberFormat="1" applyFont="1" applyFill="1" applyBorder="1" applyAlignment="1">
      <alignment horizontal="centerContinuous" vertical="center"/>
    </xf>
    <xf numFmtId="0" fontId="1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44" fontId="29" fillId="4" borderId="20" xfId="1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165" fontId="8" fillId="5" borderId="22" xfId="0" quotePrefix="1" applyNumberFormat="1" applyFont="1" applyFill="1" applyBorder="1" applyAlignment="1">
      <alignment horizontal="left" vertical="center"/>
    </xf>
    <xf numFmtId="0" fontId="11" fillId="5" borderId="23" xfId="0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7" fontId="1" fillId="0" borderId="2" xfId="1" applyNumberFormat="1" applyFont="1" applyFill="1" applyBorder="1" applyAlignment="1">
      <alignment horizontal="center" vertical="center"/>
    </xf>
    <xf numFmtId="166" fontId="1" fillId="0" borderId="2" xfId="2" applyNumberFormat="1" applyFont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left" vertical="center"/>
    </xf>
    <xf numFmtId="164" fontId="5" fillId="3" borderId="12" xfId="0" applyNumberFormat="1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left" vertical="center"/>
    </xf>
    <xf numFmtId="14" fontId="4" fillId="3" borderId="16" xfId="0" applyNumberFormat="1" applyFont="1" applyFill="1" applyBorder="1" applyAlignment="1">
      <alignment horizontal="center" vertical="center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18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4" fontId="6" fillId="3" borderId="6" xfId="1" applyFont="1" applyFill="1" applyBorder="1" applyAlignment="1">
      <alignment horizontal="left" vertical="center"/>
    </xf>
    <xf numFmtId="44" fontId="6" fillId="3" borderId="13" xfId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44" fontId="3" fillId="3" borderId="11" xfId="1" applyFont="1" applyFill="1" applyBorder="1" applyAlignment="1">
      <alignment horizontal="left" vertical="center"/>
    </xf>
    <xf numFmtId="44" fontId="3" fillId="3" borderId="14" xfId="1" applyFont="1" applyFill="1" applyBorder="1" applyAlignment="1">
      <alignment horizontal="left" vertical="center"/>
    </xf>
    <xf numFmtId="164" fontId="10" fillId="5" borderId="9" xfId="0" applyNumberFormat="1" applyFont="1" applyFill="1" applyBorder="1" applyAlignment="1">
      <alignment horizontal="left" vertical="center"/>
    </xf>
    <xf numFmtId="164" fontId="10" fillId="5" borderId="12" xfId="0" applyNumberFormat="1" applyFont="1" applyFill="1" applyBorder="1" applyAlignment="1">
      <alignment horizontal="left" vertical="center"/>
    </xf>
    <xf numFmtId="164" fontId="10" fillId="5" borderId="17" xfId="0" applyNumberFormat="1" applyFont="1" applyFill="1" applyBorder="1" applyAlignment="1">
      <alignment horizontal="left" vertical="center"/>
    </xf>
    <xf numFmtId="44" fontId="6" fillId="3" borderId="10" xfId="1" applyFont="1" applyFill="1" applyBorder="1" applyAlignment="1">
      <alignment horizontal="left" vertical="center"/>
    </xf>
    <xf numFmtId="44" fontId="6" fillId="3" borderId="15" xfId="1" applyFont="1" applyFill="1" applyBorder="1" applyAlignment="1">
      <alignment horizontal="left" vertical="center"/>
    </xf>
  </cellXfs>
  <cellStyles count="4">
    <cellStyle name="Comma" xfId="3" builtinId="3"/>
    <cellStyle name="Currency" xfId="1" builtinId="4"/>
    <cellStyle name="DATA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3399"/>
      <color rgb="FF99FF99"/>
      <color rgb="FFFFFFCC"/>
      <color rgb="FF0033CC"/>
      <color rgb="FFFF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81"/>
  <sheetViews>
    <sheetView tabSelected="1" zoomScaleNormal="100" zoomScaleSheetLayoutView="100" workbookViewId="0">
      <pane ySplit="12" topLeftCell="A40" activePane="bottomLeft" state="frozen"/>
      <selection activeCell="A12" sqref="A12"/>
      <selection pane="bottomLeft"/>
    </sheetView>
  </sheetViews>
  <sheetFormatPr defaultColWidth="9.140625" defaultRowHeight="12.75" x14ac:dyDescent="0.2"/>
  <cols>
    <col min="1" max="1" width="5.85546875" style="21" customWidth="1"/>
    <col min="2" max="2" width="10.5703125" style="29" customWidth="1"/>
    <col min="3" max="4" width="11.140625" style="29" customWidth="1"/>
    <col min="5" max="5" width="8.5703125" style="29" customWidth="1"/>
    <col min="6" max="7" width="8.7109375" style="29" customWidth="1"/>
    <col min="8" max="8" width="10" style="38" customWidth="1"/>
    <col min="9" max="9" width="13.140625" style="38" customWidth="1"/>
    <col min="10" max="10" width="47.85546875" style="38" customWidth="1"/>
    <col min="11" max="11" width="10.85546875" style="39" customWidth="1"/>
    <col min="12" max="12" width="9" style="39" customWidth="1"/>
    <col min="13" max="13" width="8.140625" style="29" customWidth="1"/>
    <col min="14" max="14" width="9.140625" style="29"/>
    <col min="15" max="15" width="21.85546875" style="65" customWidth="1"/>
    <col min="16" max="16384" width="9.140625" style="29"/>
  </cols>
  <sheetData>
    <row r="1" spans="1:19" s="15" customFormat="1" ht="37.5" customHeight="1" thickBot="1" x14ac:dyDescent="0.25">
      <c r="A1" s="67" t="s">
        <v>24</v>
      </c>
      <c r="B1" s="55" t="s">
        <v>25</v>
      </c>
      <c r="C1" s="53"/>
      <c r="D1" s="53"/>
      <c r="E1" s="53"/>
      <c r="F1" s="53"/>
      <c r="G1" s="53"/>
      <c r="H1" s="54"/>
      <c r="I1" s="54"/>
      <c r="J1" s="54"/>
      <c r="K1" s="53"/>
      <c r="L1" s="53"/>
      <c r="M1" s="53"/>
      <c r="N1" s="97"/>
    </row>
    <row r="2" spans="1:19" s="16" customFormat="1" ht="23.25" customHeight="1" thickBot="1" x14ac:dyDescent="0.25">
      <c r="A2" s="68"/>
      <c r="B2" s="93" t="s">
        <v>198</v>
      </c>
      <c r="C2" s="90"/>
      <c r="D2" s="90"/>
      <c r="E2" s="90"/>
      <c r="F2" s="90"/>
      <c r="G2" s="90"/>
      <c r="H2" s="91"/>
      <c r="I2" s="91"/>
      <c r="J2" s="91"/>
      <c r="K2" s="92"/>
      <c r="L2" s="92"/>
      <c r="M2" s="92"/>
      <c r="N2" s="98"/>
      <c r="O2" s="103" t="s">
        <v>193</v>
      </c>
      <c r="P2" s="104"/>
      <c r="Q2" s="104"/>
      <c r="R2" s="104"/>
      <c r="S2" s="105"/>
    </row>
    <row r="3" spans="1:19" s="18" customFormat="1" ht="22.5" customHeight="1" thickTop="1" thickBot="1" x14ac:dyDescent="0.25">
      <c r="A3" s="69"/>
      <c r="B3" s="44" t="s">
        <v>6</v>
      </c>
      <c r="C3" s="132" t="s">
        <v>7</v>
      </c>
      <c r="D3" s="132"/>
      <c r="E3" s="132"/>
      <c r="F3" s="133"/>
      <c r="G3" s="3" t="s">
        <v>8</v>
      </c>
      <c r="H3" s="4"/>
      <c r="I3" s="136" t="str">
        <f>C3</f>
        <v>_</v>
      </c>
      <c r="J3" s="137"/>
      <c r="K3" s="138"/>
      <c r="L3" s="139"/>
      <c r="M3" s="140"/>
      <c r="N3" s="99"/>
      <c r="O3" s="103" t="s">
        <v>194</v>
      </c>
      <c r="P3" s="106"/>
      <c r="Q3" s="106"/>
      <c r="R3" s="106"/>
      <c r="S3" s="107"/>
    </row>
    <row r="4" spans="1:19" s="19" customFormat="1" ht="21" customHeight="1" thickBot="1" x14ac:dyDescent="0.25">
      <c r="A4" s="17"/>
      <c r="B4" s="45"/>
      <c r="C4" s="126" t="s">
        <v>9</v>
      </c>
      <c r="D4" s="126"/>
      <c r="E4" s="126"/>
      <c r="F4" s="127"/>
      <c r="G4" s="5"/>
      <c r="H4" s="6"/>
      <c r="I4" s="122"/>
      <c r="J4" s="123"/>
      <c r="K4" s="116" t="s">
        <v>9</v>
      </c>
      <c r="L4" s="117"/>
      <c r="M4" s="118"/>
      <c r="N4" s="100"/>
      <c r="O4" s="103" t="s">
        <v>196</v>
      </c>
      <c r="P4" s="108"/>
      <c r="Q4" s="108"/>
      <c r="R4" s="108"/>
      <c r="S4" s="109"/>
    </row>
    <row r="5" spans="1:19" s="19" customFormat="1" ht="21" customHeight="1" thickTop="1" x14ac:dyDescent="0.2">
      <c r="A5" s="20"/>
      <c r="B5" s="46"/>
      <c r="C5" s="126"/>
      <c r="D5" s="126"/>
      <c r="E5" s="126"/>
      <c r="F5" s="127"/>
      <c r="G5" s="5"/>
      <c r="H5" s="6"/>
      <c r="I5" s="122" t="s">
        <v>9</v>
      </c>
      <c r="J5" s="123"/>
      <c r="K5" s="113" t="s">
        <v>10</v>
      </c>
      <c r="L5" s="114"/>
      <c r="M5" s="115"/>
      <c r="O5" s="62"/>
    </row>
    <row r="6" spans="1:19" s="19" customFormat="1" ht="21" customHeight="1" thickBot="1" x14ac:dyDescent="0.25">
      <c r="A6" s="20"/>
      <c r="B6" s="47"/>
      <c r="C6" s="130"/>
      <c r="D6" s="130"/>
      <c r="E6" s="130"/>
      <c r="F6" s="131"/>
      <c r="G6" s="7"/>
      <c r="H6" s="8"/>
      <c r="I6" s="141" t="s">
        <v>9</v>
      </c>
      <c r="J6" s="142"/>
      <c r="K6" s="116" t="s">
        <v>9</v>
      </c>
      <c r="L6" s="117"/>
      <c r="M6" s="118"/>
      <c r="O6" s="62"/>
    </row>
    <row r="7" spans="1:19" s="19" customFormat="1" ht="21" customHeight="1" thickTop="1" x14ac:dyDescent="0.2">
      <c r="A7" s="20"/>
      <c r="B7" s="48" t="s">
        <v>11</v>
      </c>
      <c r="C7" s="134"/>
      <c r="D7" s="134"/>
      <c r="E7" s="134"/>
      <c r="F7" s="135"/>
      <c r="G7" s="2" t="s">
        <v>15</v>
      </c>
      <c r="H7" s="9"/>
      <c r="I7" s="88" t="str">
        <f>IF(K69&gt;=2500,"PREPAID",IF(K69&lt;2500,"COLLECT"))</f>
        <v>COLLECT</v>
      </c>
      <c r="J7" s="79" t="s">
        <v>190</v>
      </c>
      <c r="K7" s="113" t="s">
        <v>17</v>
      </c>
      <c r="L7" s="114"/>
      <c r="M7" s="115"/>
      <c r="O7" s="62"/>
    </row>
    <row r="8" spans="1:19" s="19" customFormat="1" ht="21" customHeight="1" thickBot="1" x14ac:dyDescent="0.25">
      <c r="A8" s="20"/>
      <c r="B8" s="49" t="s">
        <v>19</v>
      </c>
      <c r="C8" s="126"/>
      <c r="D8" s="126"/>
      <c r="E8" s="126"/>
      <c r="F8" s="127"/>
      <c r="G8" s="1" t="s">
        <v>16</v>
      </c>
      <c r="H8" s="6"/>
      <c r="I8" s="10" t="s">
        <v>9</v>
      </c>
      <c r="J8" s="11"/>
      <c r="K8" s="116" t="s">
        <v>9</v>
      </c>
      <c r="L8" s="117"/>
      <c r="M8" s="118"/>
      <c r="O8" s="62"/>
    </row>
    <row r="9" spans="1:19" s="19" customFormat="1" ht="21" customHeight="1" thickTop="1" x14ac:dyDescent="0.2">
      <c r="A9" s="20"/>
      <c r="B9" s="49" t="s">
        <v>12</v>
      </c>
      <c r="C9" s="128"/>
      <c r="D9" s="128"/>
      <c r="E9" s="128"/>
      <c r="F9" s="129"/>
      <c r="G9" s="1" t="s">
        <v>21</v>
      </c>
      <c r="H9" s="12"/>
      <c r="I9" s="13" t="s">
        <v>204</v>
      </c>
      <c r="J9" s="14"/>
      <c r="K9" s="113" t="s">
        <v>18</v>
      </c>
      <c r="L9" s="114"/>
      <c r="M9" s="115"/>
      <c r="O9" s="62"/>
    </row>
    <row r="10" spans="1:19" s="19" customFormat="1" ht="21" customHeight="1" thickBot="1" x14ac:dyDescent="0.25">
      <c r="A10" s="20"/>
      <c r="B10" s="50" t="s">
        <v>13</v>
      </c>
      <c r="C10" s="124"/>
      <c r="D10" s="124"/>
      <c r="E10" s="124"/>
      <c r="F10" s="125"/>
      <c r="G10" s="82" t="s">
        <v>191</v>
      </c>
      <c r="H10" s="83"/>
      <c r="I10" s="84"/>
      <c r="J10" s="84"/>
      <c r="K10" s="119" t="s">
        <v>9</v>
      </c>
      <c r="L10" s="120"/>
      <c r="M10" s="121"/>
      <c r="O10" s="62"/>
    </row>
    <row r="11" spans="1:19" s="18" customFormat="1" ht="24" customHeight="1" thickTop="1" x14ac:dyDescent="0.2">
      <c r="A11" s="21"/>
      <c r="B11" s="51" t="s">
        <v>22</v>
      </c>
      <c r="C11" s="22"/>
      <c r="D11" s="22"/>
      <c r="E11" s="22"/>
      <c r="F11" s="22"/>
      <c r="G11" s="22"/>
      <c r="H11" s="23" t="str">
        <f>C3</f>
        <v>_</v>
      </c>
      <c r="I11" s="24"/>
      <c r="J11" s="25"/>
      <c r="K11" s="95" t="s">
        <v>192</v>
      </c>
      <c r="L11" s="96"/>
      <c r="M11" s="80"/>
      <c r="O11" s="61"/>
    </row>
    <row r="12" spans="1:19" s="27" customFormat="1" ht="47.25" customHeight="1" x14ac:dyDescent="0.2">
      <c r="A12" s="26"/>
      <c r="B12" s="56" t="s">
        <v>14</v>
      </c>
      <c r="C12" s="56" t="s">
        <v>5</v>
      </c>
      <c r="D12" s="57" t="s">
        <v>2</v>
      </c>
      <c r="E12" s="57" t="s">
        <v>0</v>
      </c>
      <c r="F12" s="58" t="s">
        <v>199</v>
      </c>
      <c r="G12" s="59" t="s">
        <v>23</v>
      </c>
      <c r="H12" s="70" t="s">
        <v>200</v>
      </c>
      <c r="I12" s="70" t="s">
        <v>201</v>
      </c>
      <c r="J12" s="60" t="s">
        <v>1</v>
      </c>
      <c r="K12" s="101" t="s">
        <v>4</v>
      </c>
      <c r="L12" s="102" t="s">
        <v>202</v>
      </c>
      <c r="M12" s="94" t="s">
        <v>195</v>
      </c>
      <c r="N12" s="81" t="s">
        <v>3</v>
      </c>
      <c r="O12" s="57" t="s">
        <v>82</v>
      </c>
    </row>
    <row r="13" spans="1:19" s="43" customFormat="1" ht="22.5" customHeight="1" x14ac:dyDescent="0.2">
      <c r="A13" s="42"/>
      <c r="B13" s="89">
        <v>9524</v>
      </c>
      <c r="C13" s="110"/>
      <c r="D13" s="85" t="str">
        <f t="shared" ref="D13:D68" si="0">IF(C13&gt;=I13,H13,IF(C13=0,"",F13))</f>
        <v/>
      </c>
      <c r="E13" s="111">
        <v>1.8</v>
      </c>
      <c r="F13" s="75">
        <v>1.5</v>
      </c>
      <c r="G13" s="76">
        <v>24</v>
      </c>
      <c r="H13" s="111">
        <v>1.35</v>
      </c>
      <c r="I13" s="112">
        <v>24</v>
      </c>
      <c r="J13" s="89" t="s">
        <v>81</v>
      </c>
      <c r="K13" s="85" t="e">
        <f t="shared" ref="K13:K67" si="1">SUM(C13*D13)</f>
        <v>#VALUE!</v>
      </c>
      <c r="L13" s="71">
        <v>0.24999999999999997</v>
      </c>
      <c r="M13" s="77">
        <v>4</v>
      </c>
      <c r="N13" s="73">
        <f t="shared" ref="N13:N44" si="2">(C13/I13)*M13</f>
        <v>0</v>
      </c>
      <c r="O13" s="66" t="s">
        <v>83</v>
      </c>
    </row>
    <row r="14" spans="1:19" s="43" customFormat="1" ht="22.5" customHeight="1" x14ac:dyDescent="0.2">
      <c r="A14" s="42"/>
      <c r="B14" s="89" t="s">
        <v>26</v>
      </c>
      <c r="C14" s="110"/>
      <c r="D14" s="85" t="str">
        <f t="shared" si="0"/>
        <v/>
      </c>
      <c r="E14" s="111">
        <v>1.25</v>
      </c>
      <c r="F14" s="75">
        <v>0.99</v>
      </c>
      <c r="G14" s="76">
        <v>24</v>
      </c>
      <c r="H14" s="111">
        <v>0.9</v>
      </c>
      <c r="I14" s="112">
        <v>48</v>
      </c>
      <c r="J14" s="89" t="s">
        <v>137</v>
      </c>
      <c r="K14" s="85" t="e">
        <f t="shared" si="1"/>
        <v>#VALUE!</v>
      </c>
      <c r="L14" s="71">
        <v>0.27999999999999997</v>
      </c>
      <c r="M14" s="78">
        <v>3.42</v>
      </c>
      <c r="N14" s="73">
        <f t="shared" si="2"/>
        <v>0</v>
      </c>
      <c r="O14" s="66" t="s">
        <v>84</v>
      </c>
    </row>
    <row r="15" spans="1:19" s="43" customFormat="1" ht="22.5" customHeight="1" x14ac:dyDescent="0.2">
      <c r="A15" s="42"/>
      <c r="B15" s="89" t="s">
        <v>27</v>
      </c>
      <c r="C15" s="110"/>
      <c r="D15" s="85" t="str">
        <f t="shared" si="0"/>
        <v/>
      </c>
      <c r="E15" s="111">
        <v>9</v>
      </c>
      <c r="F15" s="75">
        <v>7.15</v>
      </c>
      <c r="G15" s="76">
        <v>12</v>
      </c>
      <c r="H15" s="111">
        <v>6.5</v>
      </c>
      <c r="I15" s="112">
        <v>24</v>
      </c>
      <c r="J15" s="89" t="s">
        <v>138</v>
      </c>
      <c r="K15" s="85" t="e">
        <f t="shared" si="1"/>
        <v>#VALUE!</v>
      </c>
      <c r="L15" s="71">
        <v>0.27777777777777779</v>
      </c>
      <c r="M15" s="78">
        <v>10</v>
      </c>
      <c r="N15" s="73">
        <f t="shared" si="2"/>
        <v>0</v>
      </c>
      <c r="O15" s="66" t="s">
        <v>85</v>
      </c>
    </row>
    <row r="16" spans="1:19" s="43" customFormat="1" ht="22.5" customHeight="1" x14ac:dyDescent="0.2">
      <c r="A16" s="42"/>
      <c r="B16" s="89" t="s">
        <v>28</v>
      </c>
      <c r="C16" s="110"/>
      <c r="D16" s="85" t="str">
        <f t="shared" si="0"/>
        <v/>
      </c>
      <c r="E16" s="111">
        <v>4</v>
      </c>
      <c r="F16" s="75">
        <v>3.3</v>
      </c>
      <c r="G16" s="76">
        <v>12</v>
      </c>
      <c r="H16" s="111">
        <v>3</v>
      </c>
      <c r="I16" s="112">
        <v>12</v>
      </c>
      <c r="J16" s="89" t="s">
        <v>139</v>
      </c>
      <c r="K16" s="85" t="e">
        <f t="shared" si="1"/>
        <v>#VALUE!</v>
      </c>
      <c r="L16" s="71">
        <v>0.25</v>
      </c>
      <c r="M16" s="77">
        <v>0</v>
      </c>
      <c r="N16" s="73">
        <f t="shared" si="2"/>
        <v>0</v>
      </c>
      <c r="O16" s="66" t="s">
        <v>86</v>
      </c>
    </row>
    <row r="17" spans="1:15" s="43" customFormat="1" ht="22.5" customHeight="1" x14ac:dyDescent="0.2">
      <c r="A17" s="42"/>
      <c r="B17" s="89" t="s">
        <v>29</v>
      </c>
      <c r="C17" s="110"/>
      <c r="D17" s="85" t="str">
        <f t="shared" si="0"/>
        <v/>
      </c>
      <c r="E17" s="111">
        <v>6</v>
      </c>
      <c r="F17" s="75">
        <v>4.95</v>
      </c>
      <c r="G17" s="76">
        <v>12</v>
      </c>
      <c r="H17" s="111">
        <v>4.5</v>
      </c>
      <c r="I17" s="112">
        <v>12</v>
      </c>
      <c r="J17" s="89" t="s">
        <v>140</v>
      </c>
      <c r="K17" s="85" t="e">
        <f t="shared" si="1"/>
        <v>#VALUE!</v>
      </c>
      <c r="L17" s="71">
        <v>0.25</v>
      </c>
      <c r="M17" s="77">
        <v>4.4800000000000004</v>
      </c>
      <c r="N17" s="73">
        <f t="shared" si="2"/>
        <v>0</v>
      </c>
      <c r="O17" s="66" t="s">
        <v>87</v>
      </c>
    </row>
    <row r="18" spans="1:15" s="43" customFormat="1" ht="22.5" customHeight="1" x14ac:dyDescent="0.2">
      <c r="A18" s="42"/>
      <c r="B18" s="89" t="s">
        <v>30</v>
      </c>
      <c r="C18" s="110"/>
      <c r="D18" s="85" t="str">
        <f t="shared" si="0"/>
        <v/>
      </c>
      <c r="E18" s="111">
        <v>5.5</v>
      </c>
      <c r="F18" s="75">
        <v>4.5</v>
      </c>
      <c r="G18" s="76">
        <v>12</v>
      </c>
      <c r="H18" s="111">
        <v>4</v>
      </c>
      <c r="I18" s="112">
        <v>24</v>
      </c>
      <c r="J18" s="89" t="s">
        <v>141</v>
      </c>
      <c r="K18" s="85" t="e">
        <f t="shared" si="1"/>
        <v>#VALUE!</v>
      </c>
      <c r="L18" s="71">
        <v>0.27272727272727271</v>
      </c>
      <c r="M18" s="78">
        <v>9.25</v>
      </c>
      <c r="N18" s="73">
        <f t="shared" si="2"/>
        <v>0</v>
      </c>
      <c r="O18" s="66" t="s">
        <v>88</v>
      </c>
    </row>
    <row r="19" spans="1:15" s="43" customFormat="1" ht="22.5" customHeight="1" x14ac:dyDescent="0.2">
      <c r="A19" s="42"/>
      <c r="B19" s="89" t="s">
        <v>31</v>
      </c>
      <c r="C19" s="110"/>
      <c r="D19" s="85" t="str">
        <f t="shared" si="0"/>
        <v/>
      </c>
      <c r="E19" s="111">
        <v>10</v>
      </c>
      <c r="F19" s="75">
        <v>8.25</v>
      </c>
      <c r="G19" s="76">
        <v>12</v>
      </c>
      <c r="H19" s="111">
        <v>7.5</v>
      </c>
      <c r="I19" s="112">
        <v>12</v>
      </c>
      <c r="J19" s="89" t="s">
        <v>142</v>
      </c>
      <c r="K19" s="85" t="e">
        <f t="shared" si="1"/>
        <v>#VALUE!</v>
      </c>
      <c r="L19" s="71">
        <v>0.25</v>
      </c>
      <c r="M19" s="77">
        <v>7.14</v>
      </c>
      <c r="N19" s="73">
        <f t="shared" si="2"/>
        <v>0</v>
      </c>
      <c r="O19" s="66" t="s">
        <v>89</v>
      </c>
    </row>
    <row r="20" spans="1:15" s="43" customFormat="1" ht="22.5" customHeight="1" x14ac:dyDescent="0.2">
      <c r="A20" s="42"/>
      <c r="B20" s="89" t="s">
        <v>32</v>
      </c>
      <c r="C20" s="110"/>
      <c r="D20" s="85" t="str">
        <f t="shared" si="0"/>
        <v/>
      </c>
      <c r="E20" s="111">
        <v>2</v>
      </c>
      <c r="F20" s="75">
        <v>1.65</v>
      </c>
      <c r="G20" s="76">
        <v>24</v>
      </c>
      <c r="H20" s="111">
        <v>1.5</v>
      </c>
      <c r="I20" s="112">
        <v>24</v>
      </c>
      <c r="J20" s="89" t="s">
        <v>143</v>
      </c>
      <c r="K20" s="85" t="e">
        <f t="shared" si="1"/>
        <v>#VALUE!</v>
      </c>
      <c r="L20" s="71">
        <v>0.25</v>
      </c>
      <c r="M20" s="77">
        <v>3.3</v>
      </c>
      <c r="N20" s="73">
        <f t="shared" si="2"/>
        <v>0</v>
      </c>
      <c r="O20" s="66" t="s">
        <v>90</v>
      </c>
    </row>
    <row r="21" spans="1:15" s="43" customFormat="1" ht="22.5" customHeight="1" x14ac:dyDescent="0.2">
      <c r="A21" s="42"/>
      <c r="B21" s="89" t="s">
        <v>33</v>
      </c>
      <c r="C21" s="110"/>
      <c r="D21" s="85" t="str">
        <f t="shared" si="0"/>
        <v/>
      </c>
      <c r="E21" s="111">
        <v>2</v>
      </c>
      <c r="F21" s="75">
        <v>1.55</v>
      </c>
      <c r="G21" s="76">
        <v>24</v>
      </c>
      <c r="H21" s="111">
        <v>1.4</v>
      </c>
      <c r="I21" s="112">
        <v>24</v>
      </c>
      <c r="J21" s="89" t="s">
        <v>144</v>
      </c>
      <c r="K21" s="85" t="e">
        <f t="shared" si="1"/>
        <v>#VALUE!</v>
      </c>
      <c r="L21" s="71">
        <v>0.30000000000000004</v>
      </c>
      <c r="M21" s="77">
        <v>2.8</v>
      </c>
      <c r="N21" s="73">
        <f t="shared" si="2"/>
        <v>0</v>
      </c>
      <c r="O21" s="66" t="s">
        <v>91</v>
      </c>
    </row>
    <row r="22" spans="1:15" s="43" customFormat="1" ht="22.5" customHeight="1" x14ac:dyDescent="0.2">
      <c r="A22" s="42"/>
      <c r="B22" s="89" t="s">
        <v>34</v>
      </c>
      <c r="C22" s="110"/>
      <c r="D22" s="85" t="str">
        <f t="shared" si="0"/>
        <v/>
      </c>
      <c r="E22" s="111">
        <v>2</v>
      </c>
      <c r="F22" s="75">
        <v>1.55</v>
      </c>
      <c r="G22" s="76">
        <v>24</v>
      </c>
      <c r="H22" s="111">
        <v>1.4</v>
      </c>
      <c r="I22" s="112">
        <v>48</v>
      </c>
      <c r="J22" s="89" t="s">
        <v>145</v>
      </c>
      <c r="K22" s="85" t="e">
        <f t="shared" si="1"/>
        <v>#VALUE!</v>
      </c>
      <c r="L22" s="71">
        <v>0.30000000000000004</v>
      </c>
      <c r="M22" s="78">
        <v>3.75</v>
      </c>
      <c r="N22" s="73">
        <f t="shared" si="2"/>
        <v>0</v>
      </c>
      <c r="O22" s="66" t="s">
        <v>92</v>
      </c>
    </row>
    <row r="23" spans="1:15" s="43" customFormat="1" ht="22.5" customHeight="1" x14ac:dyDescent="0.2">
      <c r="A23" s="42"/>
      <c r="B23" s="89" t="s">
        <v>35</v>
      </c>
      <c r="C23" s="110"/>
      <c r="D23" s="85" t="str">
        <f t="shared" si="0"/>
        <v/>
      </c>
      <c r="E23" s="111">
        <v>2</v>
      </c>
      <c r="F23" s="75">
        <v>1.65</v>
      </c>
      <c r="G23" s="76">
        <v>24</v>
      </c>
      <c r="H23" s="111">
        <v>1.5</v>
      </c>
      <c r="I23" s="112">
        <v>24</v>
      </c>
      <c r="J23" s="89" t="s">
        <v>146</v>
      </c>
      <c r="K23" s="85" t="e">
        <f t="shared" si="1"/>
        <v>#VALUE!</v>
      </c>
      <c r="L23" s="71">
        <v>0.25</v>
      </c>
      <c r="M23" s="77">
        <v>4</v>
      </c>
      <c r="N23" s="73">
        <f t="shared" si="2"/>
        <v>0</v>
      </c>
      <c r="O23" s="66" t="s">
        <v>93</v>
      </c>
    </row>
    <row r="24" spans="1:15" s="43" customFormat="1" ht="22.5" customHeight="1" x14ac:dyDescent="0.2">
      <c r="A24" s="42"/>
      <c r="B24" s="89" t="s">
        <v>36</v>
      </c>
      <c r="C24" s="110"/>
      <c r="D24" s="85" t="str">
        <f t="shared" si="0"/>
        <v/>
      </c>
      <c r="E24" s="111">
        <v>3</v>
      </c>
      <c r="F24" s="75">
        <v>2.5</v>
      </c>
      <c r="G24" s="76">
        <v>24</v>
      </c>
      <c r="H24" s="111">
        <v>2.25</v>
      </c>
      <c r="I24" s="112">
        <v>24</v>
      </c>
      <c r="J24" s="89" t="s">
        <v>147</v>
      </c>
      <c r="K24" s="85" t="e">
        <f t="shared" si="1"/>
        <v>#VALUE!</v>
      </c>
      <c r="L24" s="71">
        <v>0.25</v>
      </c>
      <c r="M24" s="77">
        <v>3.5</v>
      </c>
      <c r="N24" s="73">
        <f t="shared" si="2"/>
        <v>0</v>
      </c>
      <c r="O24" s="66" t="s">
        <v>94</v>
      </c>
    </row>
    <row r="25" spans="1:15" s="43" customFormat="1" ht="22.5" customHeight="1" x14ac:dyDescent="0.2">
      <c r="A25" s="42"/>
      <c r="B25" s="89" t="s">
        <v>37</v>
      </c>
      <c r="C25" s="110"/>
      <c r="D25" s="85" t="str">
        <f t="shared" si="0"/>
        <v/>
      </c>
      <c r="E25" s="111">
        <v>6</v>
      </c>
      <c r="F25" s="75">
        <v>4.95</v>
      </c>
      <c r="G25" s="76">
        <v>12</v>
      </c>
      <c r="H25" s="111">
        <v>4.5</v>
      </c>
      <c r="I25" s="112">
        <v>12</v>
      </c>
      <c r="J25" s="89" t="s">
        <v>148</v>
      </c>
      <c r="K25" s="85" t="e">
        <f t="shared" si="1"/>
        <v>#VALUE!</v>
      </c>
      <c r="L25" s="71">
        <v>0.25</v>
      </c>
      <c r="M25" s="77">
        <v>2.5</v>
      </c>
      <c r="N25" s="73">
        <f t="shared" si="2"/>
        <v>0</v>
      </c>
      <c r="O25" s="66" t="s">
        <v>95</v>
      </c>
    </row>
    <row r="26" spans="1:15" s="43" customFormat="1" ht="22.5" customHeight="1" x14ac:dyDescent="0.2">
      <c r="A26" s="42"/>
      <c r="B26" s="89" t="s">
        <v>38</v>
      </c>
      <c r="C26" s="110"/>
      <c r="D26" s="85" t="str">
        <f t="shared" si="0"/>
        <v/>
      </c>
      <c r="E26" s="111">
        <v>3.5</v>
      </c>
      <c r="F26" s="75">
        <v>2.75</v>
      </c>
      <c r="G26" s="76">
        <v>12</v>
      </c>
      <c r="H26" s="111">
        <v>2.5</v>
      </c>
      <c r="I26" s="112">
        <v>24</v>
      </c>
      <c r="J26" s="89" t="s">
        <v>149</v>
      </c>
      <c r="K26" s="85" t="e">
        <f t="shared" si="1"/>
        <v>#VALUE!</v>
      </c>
      <c r="L26" s="71">
        <v>0.2857142857142857</v>
      </c>
      <c r="M26" s="78">
        <v>4.4000000000000004</v>
      </c>
      <c r="N26" s="73">
        <f t="shared" si="2"/>
        <v>0</v>
      </c>
      <c r="O26" s="66" t="s">
        <v>96</v>
      </c>
    </row>
    <row r="27" spans="1:15" s="43" customFormat="1" ht="22.5" customHeight="1" x14ac:dyDescent="0.2">
      <c r="A27" s="42"/>
      <c r="B27" s="89" t="s">
        <v>39</v>
      </c>
      <c r="C27" s="110"/>
      <c r="D27" s="85" t="str">
        <f t="shared" si="0"/>
        <v/>
      </c>
      <c r="E27" s="111">
        <v>3.5</v>
      </c>
      <c r="F27" s="75">
        <v>2.75</v>
      </c>
      <c r="G27" s="76">
        <v>48</v>
      </c>
      <c r="H27" s="111">
        <v>2.5</v>
      </c>
      <c r="I27" s="112">
        <v>144</v>
      </c>
      <c r="J27" s="89" t="s">
        <v>150</v>
      </c>
      <c r="K27" s="85" t="e">
        <f t="shared" si="1"/>
        <v>#VALUE!</v>
      </c>
      <c r="L27" s="71">
        <v>0.2857142857142857</v>
      </c>
      <c r="M27" s="78">
        <v>43</v>
      </c>
      <c r="N27" s="73">
        <f t="shared" si="2"/>
        <v>0</v>
      </c>
      <c r="O27" s="66" t="s">
        <v>97</v>
      </c>
    </row>
    <row r="28" spans="1:15" s="43" customFormat="1" ht="22.5" customHeight="1" x14ac:dyDescent="0.2">
      <c r="A28" s="42"/>
      <c r="B28" s="89" t="s">
        <v>40</v>
      </c>
      <c r="C28" s="110"/>
      <c r="D28" s="85" t="str">
        <f t="shared" si="0"/>
        <v/>
      </c>
      <c r="E28" s="111">
        <v>1.35</v>
      </c>
      <c r="F28" s="75">
        <v>1.1000000000000001</v>
      </c>
      <c r="G28" s="76">
        <v>24</v>
      </c>
      <c r="H28" s="111">
        <v>1</v>
      </c>
      <c r="I28" s="112">
        <v>24</v>
      </c>
      <c r="J28" s="89" t="s">
        <v>151</v>
      </c>
      <c r="K28" s="85" t="e">
        <f t="shared" si="1"/>
        <v>#VALUE!</v>
      </c>
      <c r="L28" s="71">
        <v>0.2592592592592593</v>
      </c>
      <c r="M28" s="77">
        <v>2.2000000000000002</v>
      </c>
      <c r="N28" s="73">
        <f t="shared" si="2"/>
        <v>0</v>
      </c>
      <c r="O28" s="66" t="s">
        <v>98</v>
      </c>
    </row>
    <row r="29" spans="1:15" s="43" customFormat="1" ht="22.5" customHeight="1" x14ac:dyDescent="0.2">
      <c r="A29" s="42"/>
      <c r="B29" s="89" t="s">
        <v>41</v>
      </c>
      <c r="C29" s="110"/>
      <c r="D29" s="85" t="str">
        <f t="shared" si="0"/>
        <v/>
      </c>
      <c r="E29" s="111">
        <v>5</v>
      </c>
      <c r="F29" s="75">
        <v>3.85</v>
      </c>
      <c r="G29" s="76">
        <v>12</v>
      </c>
      <c r="H29" s="111">
        <v>3.5</v>
      </c>
      <c r="I29" s="112">
        <v>12</v>
      </c>
      <c r="J29" s="89" t="s">
        <v>152</v>
      </c>
      <c r="K29" s="85" t="e">
        <f t="shared" si="1"/>
        <v>#VALUE!</v>
      </c>
      <c r="L29" s="71">
        <v>0.3</v>
      </c>
      <c r="M29" s="77">
        <v>3.2</v>
      </c>
      <c r="N29" s="73">
        <f t="shared" si="2"/>
        <v>0</v>
      </c>
      <c r="O29" s="66" t="s">
        <v>99</v>
      </c>
    </row>
    <row r="30" spans="1:15" s="43" customFormat="1" ht="22.5" customHeight="1" x14ac:dyDescent="0.2">
      <c r="A30" s="42"/>
      <c r="B30" s="89" t="s">
        <v>42</v>
      </c>
      <c r="C30" s="110"/>
      <c r="D30" s="85" t="str">
        <f t="shared" si="0"/>
        <v/>
      </c>
      <c r="E30" s="111">
        <v>5.5</v>
      </c>
      <c r="F30" s="75">
        <v>4.4000000000000004</v>
      </c>
      <c r="G30" s="76">
        <v>12</v>
      </c>
      <c r="H30" s="111">
        <v>4</v>
      </c>
      <c r="I30" s="112">
        <v>36</v>
      </c>
      <c r="J30" s="89" t="s">
        <v>153</v>
      </c>
      <c r="K30" s="85" t="e">
        <f t="shared" si="1"/>
        <v>#VALUE!</v>
      </c>
      <c r="L30" s="71">
        <v>0.27272727272727271</v>
      </c>
      <c r="M30" s="78">
        <v>28.8</v>
      </c>
      <c r="N30" s="73">
        <f t="shared" si="2"/>
        <v>0</v>
      </c>
      <c r="O30" s="66" t="s">
        <v>100</v>
      </c>
    </row>
    <row r="31" spans="1:15" s="43" customFormat="1" ht="22.5" customHeight="1" x14ac:dyDescent="0.2">
      <c r="A31" s="42"/>
      <c r="B31" s="89" t="s">
        <v>43</v>
      </c>
      <c r="C31" s="110"/>
      <c r="D31" s="85" t="str">
        <f t="shared" si="0"/>
        <v/>
      </c>
      <c r="E31" s="111">
        <v>2</v>
      </c>
      <c r="F31" s="75">
        <v>1.65</v>
      </c>
      <c r="G31" s="76">
        <v>48</v>
      </c>
      <c r="H31" s="111">
        <v>1.5</v>
      </c>
      <c r="I31" s="112">
        <v>144</v>
      </c>
      <c r="J31" s="89" t="s">
        <v>154</v>
      </c>
      <c r="K31" s="85" t="e">
        <f t="shared" si="1"/>
        <v>#VALUE!</v>
      </c>
      <c r="L31" s="71">
        <v>0.25</v>
      </c>
      <c r="M31" s="78">
        <v>18</v>
      </c>
      <c r="N31" s="73">
        <f t="shared" si="2"/>
        <v>0</v>
      </c>
      <c r="O31" s="66" t="s">
        <v>101</v>
      </c>
    </row>
    <row r="32" spans="1:15" s="43" customFormat="1" ht="22.5" customHeight="1" x14ac:dyDescent="0.2">
      <c r="A32" s="42"/>
      <c r="B32" s="89" t="s">
        <v>44</v>
      </c>
      <c r="C32" s="110"/>
      <c r="D32" s="85" t="str">
        <f t="shared" si="0"/>
        <v/>
      </c>
      <c r="E32" s="111">
        <v>1.5</v>
      </c>
      <c r="F32" s="75">
        <v>1.2</v>
      </c>
      <c r="G32" s="76">
        <v>24</v>
      </c>
      <c r="H32" s="111">
        <v>1.1000000000000001</v>
      </c>
      <c r="I32" s="112">
        <v>96</v>
      </c>
      <c r="J32" s="89" t="s">
        <v>155</v>
      </c>
      <c r="K32" s="85" t="e">
        <f t="shared" si="1"/>
        <v>#VALUE!</v>
      </c>
      <c r="L32" s="71">
        <v>0.26666666666666661</v>
      </c>
      <c r="M32" s="78">
        <v>14.38</v>
      </c>
      <c r="N32" s="73">
        <f t="shared" si="2"/>
        <v>0</v>
      </c>
      <c r="O32" s="66" t="s">
        <v>102</v>
      </c>
    </row>
    <row r="33" spans="1:15" s="43" customFormat="1" ht="22.5" customHeight="1" x14ac:dyDescent="0.2">
      <c r="A33" s="42"/>
      <c r="B33" s="89" t="s">
        <v>45</v>
      </c>
      <c r="C33" s="110"/>
      <c r="D33" s="85" t="str">
        <f t="shared" si="0"/>
        <v/>
      </c>
      <c r="E33" s="111">
        <v>10</v>
      </c>
      <c r="F33" s="75">
        <v>7.7</v>
      </c>
      <c r="G33" s="76">
        <v>12</v>
      </c>
      <c r="H33" s="111">
        <v>7</v>
      </c>
      <c r="I33" s="112">
        <v>24</v>
      </c>
      <c r="J33" s="89" t="s">
        <v>156</v>
      </c>
      <c r="K33" s="85" t="e">
        <f t="shared" si="1"/>
        <v>#VALUE!</v>
      </c>
      <c r="L33" s="71"/>
      <c r="M33" s="78">
        <v>23.25</v>
      </c>
      <c r="N33" s="73">
        <f t="shared" si="2"/>
        <v>0</v>
      </c>
      <c r="O33" s="66" t="s">
        <v>103</v>
      </c>
    </row>
    <row r="34" spans="1:15" s="43" customFormat="1" ht="22.5" customHeight="1" x14ac:dyDescent="0.2">
      <c r="A34" s="42"/>
      <c r="B34" s="89" t="s">
        <v>46</v>
      </c>
      <c r="C34" s="110"/>
      <c r="D34" s="85" t="str">
        <f t="shared" si="0"/>
        <v/>
      </c>
      <c r="E34" s="111">
        <v>5.5</v>
      </c>
      <c r="F34" s="75">
        <v>4.4000000000000004</v>
      </c>
      <c r="G34" s="76">
        <v>12</v>
      </c>
      <c r="H34" s="111">
        <v>4</v>
      </c>
      <c r="I34" s="112">
        <v>12</v>
      </c>
      <c r="J34" s="89" t="s">
        <v>157</v>
      </c>
      <c r="K34" s="85" t="e">
        <f t="shared" si="1"/>
        <v>#VALUE!</v>
      </c>
      <c r="L34" s="71">
        <v>0.27272727272727271</v>
      </c>
      <c r="M34" s="77">
        <v>4.2</v>
      </c>
      <c r="N34" s="73">
        <f t="shared" si="2"/>
        <v>0</v>
      </c>
      <c r="O34" s="66" t="s">
        <v>104</v>
      </c>
    </row>
    <row r="35" spans="1:15" s="43" customFormat="1" ht="22.5" customHeight="1" x14ac:dyDescent="0.2">
      <c r="A35" s="42"/>
      <c r="B35" s="89" t="s">
        <v>47</v>
      </c>
      <c r="C35" s="110"/>
      <c r="D35" s="85" t="str">
        <f t="shared" si="0"/>
        <v/>
      </c>
      <c r="E35" s="111">
        <v>5</v>
      </c>
      <c r="F35" s="75">
        <v>3.5</v>
      </c>
      <c r="G35" s="76">
        <v>12</v>
      </c>
      <c r="H35" s="111">
        <v>3.85</v>
      </c>
      <c r="I35" s="112">
        <v>24</v>
      </c>
      <c r="J35" s="89" t="s">
        <v>158</v>
      </c>
      <c r="K35" s="85" t="e">
        <f t="shared" si="1"/>
        <v>#VALUE!</v>
      </c>
      <c r="L35" s="71"/>
      <c r="M35" s="78">
        <v>22.5</v>
      </c>
      <c r="N35" s="73">
        <f t="shared" si="2"/>
        <v>0</v>
      </c>
      <c r="O35" s="66" t="s">
        <v>105</v>
      </c>
    </row>
    <row r="36" spans="1:15" s="43" customFormat="1" ht="22.5" customHeight="1" x14ac:dyDescent="0.2">
      <c r="A36" s="42"/>
      <c r="B36" s="89" t="s">
        <v>48</v>
      </c>
      <c r="C36" s="110"/>
      <c r="D36" s="85" t="str">
        <f t="shared" si="0"/>
        <v/>
      </c>
      <c r="E36" s="111">
        <v>2.75</v>
      </c>
      <c r="F36" s="75">
        <v>2.2000000000000002</v>
      </c>
      <c r="G36" s="76">
        <v>12</v>
      </c>
      <c r="H36" s="111">
        <v>2</v>
      </c>
      <c r="I36" s="112">
        <v>24</v>
      </c>
      <c r="J36" s="89" t="s">
        <v>159</v>
      </c>
      <c r="K36" s="85" t="e">
        <f t="shared" si="1"/>
        <v>#VALUE!</v>
      </c>
      <c r="L36" s="71">
        <v>0.27272727272727271</v>
      </c>
      <c r="M36" s="78">
        <v>6.8</v>
      </c>
      <c r="N36" s="73">
        <f t="shared" si="2"/>
        <v>0</v>
      </c>
      <c r="O36" s="66" t="s">
        <v>106</v>
      </c>
    </row>
    <row r="37" spans="1:15" s="43" customFormat="1" ht="22.5" customHeight="1" x14ac:dyDescent="0.2">
      <c r="A37" s="42"/>
      <c r="B37" s="89" t="s">
        <v>49</v>
      </c>
      <c r="C37" s="110"/>
      <c r="D37" s="85" t="str">
        <f t="shared" si="0"/>
        <v/>
      </c>
      <c r="E37" s="111">
        <v>3.25</v>
      </c>
      <c r="F37" s="75">
        <v>2.7</v>
      </c>
      <c r="G37" s="76">
        <v>12</v>
      </c>
      <c r="H37" s="111">
        <v>2.4</v>
      </c>
      <c r="I37" s="112">
        <v>24</v>
      </c>
      <c r="J37" s="89" t="s">
        <v>160</v>
      </c>
      <c r="K37" s="85" t="e">
        <f t="shared" si="1"/>
        <v>#VALUE!</v>
      </c>
      <c r="L37" s="71">
        <v>0.26153846153846155</v>
      </c>
      <c r="M37" s="78">
        <v>7</v>
      </c>
      <c r="N37" s="73">
        <f t="shared" si="2"/>
        <v>0</v>
      </c>
      <c r="O37" s="66" t="s">
        <v>107</v>
      </c>
    </row>
    <row r="38" spans="1:15" s="43" customFormat="1" ht="22.5" customHeight="1" x14ac:dyDescent="0.2">
      <c r="A38" s="42"/>
      <c r="B38" s="89" t="s">
        <v>50</v>
      </c>
      <c r="C38" s="110"/>
      <c r="D38" s="85" t="str">
        <f t="shared" si="0"/>
        <v/>
      </c>
      <c r="E38" s="111">
        <v>2.15</v>
      </c>
      <c r="F38" s="75">
        <v>1.75</v>
      </c>
      <c r="G38" s="76">
        <v>24</v>
      </c>
      <c r="H38" s="111">
        <v>1.6</v>
      </c>
      <c r="I38" s="112">
        <v>72</v>
      </c>
      <c r="J38" s="89" t="s">
        <v>161</v>
      </c>
      <c r="K38" s="85" t="e">
        <f t="shared" si="1"/>
        <v>#VALUE!</v>
      </c>
      <c r="L38" s="71">
        <v>0.25581395348837205</v>
      </c>
      <c r="M38" s="78">
        <v>22</v>
      </c>
      <c r="N38" s="73">
        <f t="shared" si="2"/>
        <v>0</v>
      </c>
      <c r="O38" s="66" t="s">
        <v>108</v>
      </c>
    </row>
    <row r="39" spans="1:15" s="43" customFormat="1" ht="22.5" customHeight="1" x14ac:dyDescent="0.2">
      <c r="A39" s="42"/>
      <c r="B39" s="89" t="s">
        <v>51</v>
      </c>
      <c r="C39" s="110"/>
      <c r="D39" s="85" t="str">
        <f t="shared" si="0"/>
        <v/>
      </c>
      <c r="E39" s="111">
        <v>7.65</v>
      </c>
      <c r="F39" s="75">
        <v>6.35</v>
      </c>
      <c r="G39" s="76">
        <v>12</v>
      </c>
      <c r="H39" s="111">
        <v>5.75</v>
      </c>
      <c r="I39" s="112">
        <v>12</v>
      </c>
      <c r="J39" s="89" t="s">
        <v>162</v>
      </c>
      <c r="K39" s="85" t="e">
        <f t="shared" si="1"/>
        <v>#VALUE!</v>
      </c>
      <c r="L39" s="71">
        <v>0.24836601307189546</v>
      </c>
      <c r="M39" s="77">
        <v>8.6999999999999993</v>
      </c>
      <c r="N39" s="73">
        <f t="shared" si="2"/>
        <v>0</v>
      </c>
      <c r="O39" s="66" t="s">
        <v>109</v>
      </c>
    </row>
    <row r="40" spans="1:15" s="43" customFormat="1" ht="22.5" customHeight="1" x14ac:dyDescent="0.2">
      <c r="A40" s="42"/>
      <c r="B40" s="89" t="s">
        <v>52</v>
      </c>
      <c r="C40" s="110"/>
      <c r="D40" s="85" t="str">
        <f t="shared" si="0"/>
        <v/>
      </c>
      <c r="E40" s="111">
        <v>10</v>
      </c>
      <c r="F40" s="75">
        <v>8.25</v>
      </c>
      <c r="G40" s="76">
        <v>6</v>
      </c>
      <c r="H40" s="111">
        <v>7.5</v>
      </c>
      <c r="I40" s="112">
        <v>6</v>
      </c>
      <c r="J40" s="89" t="s">
        <v>163</v>
      </c>
      <c r="K40" s="85" t="e">
        <f t="shared" si="1"/>
        <v>#VALUE!</v>
      </c>
      <c r="L40" s="71">
        <v>0.29166666666666669</v>
      </c>
      <c r="M40" s="77">
        <v>5.0599999999999996</v>
      </c>
      <c r="N40" s="73">
        <f t="shared" si="2"/>
        <v>0</v>
      </c>
      <c r="O40" s="66" t="s">
        <v>110</v>
      </c>
    </row>
    <row r="41" spans="1:15" s="43" customFormat="1" ht="22.5" customHeight="1" x14ac:dyDescent="0.2">
      <c r="A41" s="42"/>
      <c r="B41" s="89" t="s">
        <v>53</v>
      </c>
      <c r="C41" s="110"/>
      <c r="D41" s="85" t="str">
        <f t="shared" si="0"/>
        <v/>
      </c>
      <c r="E41" s="111">
        <v>8</v>
      </c>
      <c r="F41" s="75">
        <v>6.6</v>
      </c>
      <c r="G41" s="76">
        <v>6</v>
      </c>
      <c r="H41" s="111">
        <v>6</v>
      </c>
      <c r="I41" s="112">
        <v>6</v>
      </c>
      <c r="J41" s="89" t="s">
        <v>164</v>
      </c>
      <c r="K41" s="85" t="e">
        <f t="shared" si="1"/>
        <v>#VALUE!</v>
      </c>
      <c r="L41" s="71">
        <v>0.29166666666666669</v>
      </c>
      <c r="M41" s="77">
        <v>3.87</v>
      </c>
      <c r="N41" s="73">
        <f t="shared" si="2"/>
        <v>0</v>
      </c>
      <c r="O41" s="66"/>
    </row>
    <row r="42" spans="1:15" s="43" customFormat="1" ht="22.5" customHeight="1" x14ac:dyDescent="0.2">
      <c r="A42" s="42"/>
      <c r="B42" s="89" t="s">
        <v>54</v>
      </c>
      <c r="C42" s="110"/>
      <c r="D42" s="85" t="str">
        <f t="shared" si="0"/>
        <v/>
      </c>
      <c r="E42" s="111">
        <v>4.5</v>
      </c>
      <c r="F42" s="75">
        <v>3.65</v>
      </c>
      <c r="G42" s="76">
        <v>24</v>
      </c>
      <c r="H42" s="111">
        <v>3.3</v>
      </c>
      <c r="I42" s="112">
        <v>48</v>
      </c>
      <c r="J42" s="89" t="s">
        <v>165</v>
      </c>
      <c r="K42" s="85" t="e">
        <f t="shared" si="1"/>
        <v>#VALUE!</v>
      </c>
      <c r="L42" s="71">
        <v>0.26666666666666672</v>
      </c>
      <c r="M42" s="78">
        <v>16.09</v>
      </c>
      <c r="N42" s="73">
        <f t="shared" si="2"/>
        <v>0</v>
      </c>
      <c r="O42" s="66" t="s">
        <v>111</v>
      </c>
    </row>
    <row r="43" spans="1:15" s="43" customFormat="1" ht="22.5" customHeight="1" x14ac:dyDescent="0.2">
      <c r="A43" s="42"/>
      <c r="B43" s="89" t="s">
        <v>55</v>
      </c>
      <c r="C43" s="110"/>
      <c r="D43" s="85" t="str">
        <f t="shared" si="0"/>
        <v/>
      </c>
      <c r="E43" s="111">
        <v>2</v>
      </c>
      <c r="F43" s="75">
        <v>1.65</v>
      </c>
      <c r="G43" s="76">
        <v>24</v>
      </c>
      <c r="H43" s="111">
        <v>1.5</v>
      </c>
      <c r="I43" s="112">
        <v>48</v>
      </c>
      <c r="J43" s="89" t="s">
        <v>166</v>
      </c>
      <c r="K43" s="85" t="e">
        <f t="shared" si="1"/>
        <v>#VALUE!</v>
      </c>
      <c r="L43" s="71">
        <v>0.25</v>
      </c>
      <c r="M43" s="78">
        <v>7.5</v>
      </c>
      <c r="N43" s="73">
        <f t="shared" si="2"/>
        <v>0</v>
      </c>
      <c r="O43" s="66" t="s">
        <v>112</v>
      </c>
    </row>
    <row r="44" spans="1:15" s="43" customFormat="1" ht="22.5" customHeight="1" x14ac:dyDescent="0.2">
      <c r="A44" s="42"/>
      <c r="B44" s="89" t="s">
        <v>56</v>
      </c>
      <c r="C44" s="110"/>
      <c r="D44" s="85" t="str">
        <f t="shared" si="0"/>
        <v/>
      </c>
      <c r="E44" s="111">
        <v>8</v>
      </c>
      <c r="F44" s="75">
        <v>6.6</v>
      </c>
      <c r="G44" s="76">
        <v>12</v>
      </c>
      <c r="H44" s="111">
        <v>6</v>
      </c>
      <c r="I44" s="112">
        <v>12</v>
      </c>
      <c r="J44" s="89" t="s">
        <v>167</v>
      </c>
      <c r="K44" s="85" t="e">
        <f t="shared" si="1"/>
        <v>#VALUE!</v>
      </c>
      <c r="L44" s="71">
        <v>0.25</v>
      </c>
      <c r="M44" s="77">
        <v>6.56</v>
      </c>
      <c r="N44" s="73">
        <f t="shared" si="2"/>
        <v>0</v>
      </c>
      <c r="O44" s="66" t="s">
        <v>113</v>
      </c>
    </row>
    <row r="45" spans="1:15" s="43" customFormat="1" ht="22.5" customHeight="1" x14ac:dyDescent="0.2">
      <c r="A45" s="42"/>
      <c r="B45" s="89" t="s">
        <v>57</v>
      </c>
      <c r="C45" s="110"/>
      <c r="D45" s="85" t="str">
        <f t="shared" si="0"/>
        <v/>
      </c>
      <c r="E45" s="111">
        <v>3.5</v>
      </c>
      <c r="F45" s="75">
        <v>2.75</v>
      </c>
      <c r="G45" s="76">
        <v>12</v>
      </c>
      <c r="H45" s="111">
        <v>2.5</v>
      </c>
      <c r="I45" s="112">
        <v>24</v>
      </c>
      <c r="J45" s="89" t="s">
        <v>203</v>
      </c>
      <c r="K45" s="85" t="e">
        <f t="shared" si="1"/>
        <v>#VALUE!</v>
      </c>
      <c r="L45" s="71">
        <v>0.25</v>
      </c>
      <c r="M45" s="78">
        <v>6.5</v>
      </c>
      <c r="N45" s="73">
        <f t="shared" ref="N45:N68" si="3">(C45/I45)*M45</f>
        <v>0</v>
      </c>
      <c r="O45" s="66" t="s">
        <v>114</v>
      </c>
    </row>
    <row r="46" spans="1:15" s="43" customFormat="1" ht="22.5" customHeight="1" x14ac:dyDescent="0.2">
      <c r="A46" s="42"/>
      <c r="B46" s="89" t="s">
        <v>58</v>
      </c>
      <c r="C46" s="110"/>
      <c r="D46" s="85" t="str">
        <f t="shared" si="0"/>
        <v/>
      </c>
      <c r="E46" s="111">
        <v>5.5</v>
      </c>
      <c r="F46" s="75">
        <v>4.4000000000000004</v>
      </c>
      <c r="G46" s="76">
        <v>12</v>
      </c>
      <c r="H46" s="111">
        <v>4</v>
      </c>
      <c r="I46" s="112">
        <v>12</v>
      </c>
      <c r="J46" s="89" t="s">
        <v>168</v>
      </c>
      <c r="K46" s="85" t="e">
        <f t="shared" si="1"/>
        <v>#VALUE!</v>
      </c>
      <c r="L46" s="71">
        <v>0.27272727272727271</v>
      </c>
      <c r="M46" s="77">
        <v>5.5</v>
      </c>
      <c r="N46" s="73">
        <f t="shared" si="3"/>
        <v>0</v>
      </c>
      <c r="O46" s="66" t="s">
        <v>115</v>
      </c>
    </row>
    <row r="47" spans="1:15" s="43" customFormat="1" ht="22.5" customHeight="1" x14ac:dyDescent="0.2">
      <c r="A47" s="42"/>
      <c r="B47" s="89" t="s">
        <v>59</v>
      </c>
      <c r="C47" s="110"/>
      <c r="D47" s="85" t="str">
        <f t="shared" si="0"/>
        <v/>
      </c>
      <c r="E47" s="111">
        <v>3</v>
      </c>
      <c r="F47" s="75">
        <v>2.5</v>
      </c>
      <c r="G47" s="76">
        <v>24</v>
      </c>
      <c r="H47" s="111">
        <v>2.25</v>
      </c>
      <c r="I47" s="112">
        <v>48</v>
      </c>
      <c r="J47" s="89" t="s">
        <v>169</v>
      </c>
      <c r="K47" s="85" t="e">
        <f t="shared" si="1"/>
        <v>#VALUE!</v>
      </c>
      <c r="L47" s="71">
        <v>0.25</v>
      </c>
      <c r="M47" s="78">
        <v>12</v>
      </c>
      <c r="N47" s="73">
        <f t="shared" si="3"/>
        <v>0</v>
      </c>
      <c r="O47" s="66" t="s">
        <v>116</v>
      </c>
    </row>
    <row r="48" spans="1:15" s="43" customFormat="1" ht="22.5" customHeight="1" x14ac:dyDescent="0.2">
      <c r="A48" s="42"/>
      <c r="B48" s="89" t="s">
        <v>60</v>
      </c>
      <c r="C48" s="110"/>
      <c r="D48" s="85" t="str">
        <f t="shared" si="0"/>
        <v/>
      </c>
      <c r="E48" s="111">
        <v>11</v>
      </c>
      <c r="F48" s="75">
        <v>8.8000000000000007</v>
      </c>
      <c r="G48" s="76">
        <v>6</v>
      </c>
      <c r="H48" s="111">
        <v>8</v>
      </c>
      <c r="I48" s="112">
        <v>12</v>
      </c>
      <c r="J48" s="89" t="s">
        <v>170</v>
      </c>
      <c r="K48" s="85" t="e">
        <f t="shared" si="1"/>
        <v>#VALUE!</v>
      </c>
      <c r="L48" s="71">
        <v>0.27272727272727271</v>
      </c>
      <c r="M48" s="77">
        <v>5.31</v>
      </c>
      <c r="N48" s="73">
        <f t="shared" si="3"/>
        <v>0</v>
      </c>
      <c r="O48" s="66" t="s">
        <v>117</v>
      </c>
    </row>
    <row r="49" spans="1:15" s="43" customFormat="1" ht="22.5" customHeight="1" x14ac:dyDescent="0.2">
      <c r="A49" s="42"/>
      <c r="B49" s="89" t="s">
        <v>61</v>
      </c>
      <c r="C49" s="110"/>
      <c r="D49" s="85" t="str">
        <f t="shared" si="0"/>
        <v/>
      </c>
      <c r="E49" s="111">
        <v>9</v>
      </c>
      <c r="F49" s="75">
        <v>7.15</v>
      </c>
      <c r="G49" s="76">
        <v>12</v>
      </c>
      <c r="H49" s="111">
        <v>6.5</v>
      </c>
      <c r="I49" s="112">
        <v>12</v>
      </c>
      <c r="J49" s="89" t="s">
        <v>171</v>
      </c>
      <c r="K49" s="85" t="e">
        <f t="shared" si="1"/>
        <v>#VALUE!</v>
      </c>
      <c r="L49" s="71">
        <v>0.27777777777777779</v>
      </c>
      <c r="M49" s="77">
        <v>2.85</v>
      </c>
      <c r="N49" s="73">
        <f t="shared" si="3"/>
        <v>0</v>
      </c>
      <c r="O49" s="66" t="s">
        <v>118</v>
      </c>
    </row>
    <row r="50" spans="1:15" s="43" customFormat="1" ht="22.5" customHeight="1" x14ac:dyDescent="0.2">
      <c r="A50" s="42"/>
      <c r="B50" s="89" t="s">
        <v>62</v>
      </c>
      <c r="C50" s="110"/>
      <c r="D50" s="85" t="str">
        <f t="shared" si="0"/>
        <v/>
      </c>
      <c r="E50" s="111">
        <v>9</v>
      </c>
      <c r="F50" s="75">
        <v>7.15</v>
      </c>
      <c r="G50" s="76">
        <v>12</v>
      </c>
      <c r="H50" s="111">
        <v>6.5</v>
      </c>
      <c r="I50" s="112">
        <v>12</v>
      </c>
      <c r="J50" s="89" t="s">
        <v>172</v>
      </c>
      <c r="K50" s="85" t="e">
        <f t="shared" si="1"/>
        <v>#VALUE!</v>
      </c>
      <c r="L50" s="71">
        <v>0.27777777777777779</v>
      </c>
      <c r="M50" s="77">
        <v>3.41</v>
      </c>
      <c r="N50" s="73">
        <f t="shared" si="3"/>
        <v>0</v>
      </c>
      <c r="O50" s="66" t="s">
        <v>119</v>
      </c>
    </row>
    <row r="51" spans="1:15" s="43" customFormat="1" ht="22.5" customHeight="1" x14ac:dyDescent="0.2">
      <c r="A51" s="42"/>
      <c r="B51" s="89" t="s">
        <v>63</v>
      </c>
      <c r="C51" s="110"/>
      <c r="D51" s="85" t="str">
        <f t="shared" si="0"/>
        <v/>
      </c>
      <c r="E51" s="111">
        <v>2</v>
      </c>
      <c r="F51" s="75">
        <v>1.65</v>
      </c>
      <c r="G51" s="76">
        <v>18</v>
      </c>
      <c r="H51" s="111">
        <v>1.5</v>
      </c>
      <c r="I51" s="112">
        <v>18</v>
      </c>
      <c r="J51" s="89" t="s">
        <v>173</v>
      </c>
      <c r="K51" s="85" t="e">
        <f t="shared" si="1"/>
        <v>#VALUE!</v>
      </c>
      <c r="L51" s="71">
        <v>0.25</v>
      </c>
      <c r="M51" s="77">
        <v>0</v>
      </c>
      <c r="N51" s="73">
        <f t="shared" si="3"/>
        <v>0</v>
      </c>
      <c r="O51" s="66" t="s">
        <v>120</v>
      </c>
    </row>
    <row r="52" spans="1:15" s="43" customFormat="1" ht="22.5" customHeight="1" x14ac:dyDescent="0.2">
      <c r="A52" s="42"/>
      <c r="B52" s="89" t="s">
        <v>64</v>
      </c>
      <c r="C52" s="110"/>
      <c r="D52" s="85" t="str">
        <f t="shared" si="0"/>
        <v/>
      </c>
      <c r="E52" s="111">
        <v>5</v>
      </c>
      <c r="F52" s="75">
        <v>4.1500000000000004</v>
      </c>
      <c r="G52" s="76">
        <v>12</v>
      </c>
      <c r="H52" s="111">
        <v>3.75</v>
      </c>
      <c r="I52" s="112">
        <v>12</v>
      </c>
      <c r="J52" s="89" t="s">
        <v>174</v>
      </c>
      <c r="K52" s="85" t="e">
        <f t="shared" si="1"/>
        <v>#VALUE!</v>
      </c>
      <c r="L52" s="71">
        <v>0.25</v>
      </c>
      <c r="M52" s="77">
        <v>4.63</v>
      </c>
      <c r="N52" s="73">
        <f t="shared" si="3"/>
        <v>0</v>
      </c>
      <c r="O52" s="66" t="s">
        <v>121</v>
      </c>
    </row>
    <row r="53" spans="1:15" s="43" customFormat="1" ht="22.5" customHeight="1" x14ac:dyDescent="0.2">
      <c r="A53" s="42"/>
      <c r="B53" s="89" t="s">
        <v>65</v>
      </c>
      <c r="C53" s="110"/>
      <c r="D53" s="85" t="str">
        <f t="shared" si="0"/>
        <v/>
      </c>
      <c r="E53" s="111">
        <v>3.5</v>
      </c>
      <c r="F53" s="75">
        <v>2.75</v>
      </c>
      <c r="G53" s="76">
        <v>24</v>
      </c>
      <c r="H53" s="111">
        <v>2.5</v>
      </c>
      <c r="I53" s="112">
        <v>24</v>
      </c>
      <c r="J53" s="89" t="s">
        <v>175</v>
      </c>
      <c r="K53" s="85" t="e">
        <f t="shared" si="1"/>
        <v>#VALUE!</v>
      </c>
      <c r="L53" s="71">
        <v>0.2857142857142857</v>
      </c>
      <c r="M53" s="77">
        <v>6</v>
      </c>
      <c r="N53" s="73">
        <f t="shared" si="3"/>
        <v>0</v>
      </c>
      <c r="O53" s="66" t="s">
        <v>122</v>
      </c>
    </row>
    <row r="54" spans="1:15" s="43" customFormat="1" ht="22.5" customHeight="1" x14ac:dyDescent="0.2">
      <c r="A54" s="42"/>
      <c r="B54" s="89" t="s">
        <v>66</v>
      </c>
      <c r="C54" s="110"/>
      <c r="D54" s="85" t="str">
        <f t="shared" si="0"/>
        <v/>
      </c>
      <c r="E54" s="111">
        <v>7</v>
      </c>
      <c r="F54" s="75">
        <v>5.5</v>
      </c>
      <c r="G54" s="76">
        <v>12</v>
      </c>
      <c r="H54" s="111">
        <v>5</v>
      </c>
      <c r="I54" s="112">
        <v>12</v>
      </c>
      <c r="J54" s="89" t="s">
        <v>176</v>
      </c>
      <c r="K54" s="85" t="e">
        <f t="shared" si="1"/>
        <v>#VALUE!</v>
      </c>
      <c r="L54" s="71">
        <v>0.2857142857142857</v>
      </c>
      <c r="M54" s="77">
        <v>9.68</v>
      </c>
      <c r="N54" s="73">
        <f t="shared" si="3"/>
        <v>0</v>
      </c>
      <c r="O54" s="66" t="s">
        <v>123</v>
      </c>
    </row>
    <row r="55" spans="1:15" s="43" customFormat="1" ht="22.5" customHeight="1" x14ac:dyDescent="0.2">
      <c r="A55" s="42"/>
      <c r="B55" s="89" t="s">
        <v>67</v>
      </c>
      <c r="C55" s="110"/>
      <c r="D55" s="85" t="str">
        <f t="shared" si="0"/>
        <v/>
      </c>
      <c r="E55" s="111">
        <v>9</v>
      </c>
      <c r="F55" s="75">
        <v>7.15</v>
      </c>
      <c r="G55" s="76">
        <v>12</v>
      </c>
      <c r="H55" s="111">
        <v>6.5</v>
      </c>
      <c r="I55" s="112">
        <v>12</v>
      </c>
      <c r="J55" s="89" t="s">
        <v>177</v>
      </c>
      <c r="K55" s="85" t="e">
        <f t="shared" si="1"/>
        <v>#VALUE!</v>
      </c>
      <c r="L55" s="71">
        <v>0.27777777777777779</v>
      </c>
      <c r="M55" s="77">
        <v>16.940000000000001</v>
      </c>
      <c r="N55" s="73">
        <f t="shared" si="3"/>
        <v>0</v>
      </c>
      <c r="O55" s="66" t="s">
        <v>124</v>
      </c>
    </row>
    <row r="56" spans="1:15" s="43" customFormat="1" ht="22.5" customHeight="1" x14ac:dyDescent="0.2">
      <c r="A56" s="42"/>
      <c r="B56" s="89" t="s">
        <v>68</v>
      </c>
      <c r="C56" s="110"/>
      <c r="D56" s="85" t="str">
        <f t="shared" si="0"/>
        <v/>
      </c>
      <c r="E56" s="111">
        <v>13</v>
      </c>
      <c r="F56" s="75">
        <v>10.5</v>
      </c>
      <c r="G56" s="76">
        <v>10</v>
      </c>
      <c r="H56" s="111">
        <v>9.5</v>
      </c>
      <c r="I56" s="112">
        <v>10</v>
      </c>
      <c r="J56" s="89" t="s">
        <v>178</v>
      </c>
      <c r="K56" s="85" t="e">
        <f t="shared" si="1"/>
        <v>#VALUE!</v>
      </c>
      <c r="L56" s="71">
        <v>0.26923076923076922</v>
      </c>
      <c r="M56" s="77">
        <v>22</v>
      </c>
      <c r="N56" s="73">
        <f t="shared" si="3"/>
        <v>0</v>
      </c>
      <c r="O56" s="66" t="s">
        <v>125</v>
      </c>
    </row>
    <row r="57" spans="1:15" s="43" customFormat="1" ht="22.5" customHeight="1" x14ac:dyDescent="0.2">
      <c r="A57" s="42"/>
      <c r="B57" s="89" t="s">
        <v>69</v>
      </c>
      <c r="C57" s="110"/>
      <c r="D57" s="85" t="str">
        <f t="shared" si="0"/>
        <v/>
      </c>
      <c r="E57" s="111">
        <v>8</v>
      </c>
      <c r="F57" s="75">
        <v>6.6</v>
      </c>
      <c r="G57" s="76">
        <v>12</v>
      </c>
      <c r="H57" s="111">
        <v>6</v>
      </c>
      <c r="I57" s="112">
        <v>12</v>
      </c>
      <c r="J57" s="89" t="s">
        <v>179</v>
      </c>
      <c r="K57" s="85" t="e">
        <f t="shared" si="1"/>
        <v>#VALUE!</v>
      </c>
      <c r="L57" s="71">
        <v>0.25</v>
      </c>
      <c r="M57" s="77">
        <v>10.34</v>
      </c>
      <c r="N57" s="73">
        <f t="shared" si="3"/>
        <v>0</v>
      </c>
      <c r="O57" s="66" t="s">
        <v>126</v>
      </c>
    </row>
    <row r="58" spans="1:15" s="43" customFormat="1" ht="22.5" customHeight="1" x14ac:dyDescent="0.2">
      <c r="A58" s="42"/>
      <c r="B58" s="89" t="s">
        <v>70</v>
      </c>
      <c r="C58" s="110"/>
      <c r="D58" s="85" t="str">
        <f t="shared" si="0"/>
        <v/>
      </c>
      <c r="E58" s="111">
        <v>19</v>
      </c>
      <c r="F58" s="75">
        <v>15.5</v>
      </c>
      <c r="G58" s="76">
        <v>10</v>
      </c>
      <c r="H58" s="111">
        <v>14</v>
      </c>
      <c r="I58" s="112">
        <v>10</v>
      </c>
      <c r="J58" s="89" t="s">
        <v>180</v>
      </c>
      <c r="K58" s="85" t="e">
        <f t="shared" si="1"/>
        <v>#VALUE!</v>
      </c>
      <c r="L58" s="71">
        <v>0.26315789473684209</v>
      </c>
      <c r="M58" s="77">
        <v>19.84</v>
      </c>
      <c r="N58" s="73">
        <f t="shared" si="3"/>
        <v>0</v>
      </c>
      <c r="O58" s="66" t="s">
        <v>127</v>
      </c>
    </row>
    <row r="59" spans="1:15" s="43" customFormat="1" ht="22.5" customHeight="1" x14ac:dyDescent="0.2">
      <c r="A59" s="42"/>
      <c r="B59" s="89" t="s">
        <v>71</v>
      </c>
      <c r="C59" s="110"/>
      <c r="D59" s="85" t="str">
        <f t="shared" si="0"/>
        <v/>
      </c>
      <c r="E59" s="111">
        <v>6</v>
      </c>
      <c r="F59" s="75">
        <v>4.95</v>
      </c>
      <c r="G59" s="76">
        <v>12</v>
      </c>
      <c r="H59" s="111">
        <v>4.5</v>
      </c>
      <c r="I59" s="112">
        <v>12</v>
      </c>
      <c r="J59" s="89" t="s">
        <v>181</v>
      </c>
      <c r="K59" s="85" t="e">
        <f t="shared" si="1"/>
        <v>#VALUE!</v>
      </c>
      <c r="L59" s="71">
        <v>0.25</v>
      </c>
      <c r="M59" s="77">
        <v>9.9</v>
      </c>
      <c r="N59" s="73">
        <f t="shared" si="3"/>
        <v>0</v>
      </c>
      <c r="O59" s="66" t="s">
        <v>128</v>
      </c>
    </row>
    <row r="60" spans="1:15" s="43" customFormat="1" ht="22.5" customHeight="1" x14ac:dyDescent="0.2">
      <c r="A60" s="42"/>
      <c r="B60" s="89" t="s">
        <v>72</v>
      </c>
      <c r="C60" s="110"/>
      <c r="D60" s="85" t="str">
        <f t="shared" si="0"/>
        <v/>
      </c>
      <c r="E60" s="111">
        <v>9</v>
      </c>
      <c r="F60" s="75">
        <v>7.15</v>
      </c>
      <c r="G60" s="76">
        <v>7</v>
      </c>
      <c r="H60" s="111">
        <v>6.5</v>
      </c>
      <c r="I60" s="112">
        <v>7</v>
      </c>
      <c r="J60" s="89" t="s">
        <v>182</v>
      </c>
      <c r="K60" s="85" t="e">
        <f t="shared" si="1"/>
        <v>#VALUE!</v>
      </c>
      <c r="L60" s="71">
        <v>0.27777777777777779</v>
      </c>
      <c r="M60" s="77">
        <v>4.99</v>
      </c>
      <c r="N60" s="73">
        <f t="shared" si="3"/>
        <v>0</v>
      </c>
      <c r="O60" s="66" t="s">
        <v>129</v>
      </c>
    </row>
    <row r="61" spans="1:15" s="43" customFormat="1" ht="22.5" customHeight="1" x14ac:dyDescent="0.2">
      <c r="A61" s="42"/>
      <c r="B61" s="89" t="s">
        <v>73</v>
      </c>
      <c r="C61" s="110"/>
      <c r="D61" s="85" t="str">
        <f t="shared" si="0"/>
        <v/>
      </c>
      <c r="E61" s="111">
        <v>6</v>
      </c>
      <c r="F61" s="75">
        <v>4.95</v>
      </c>
      <c r="G61" s="76">
        <v>12</v>
      </c>
      <c r="H61" s="111">
        <v>4.5</v>
      </c>
      <c r="I61" s="112">
        <v>12</v>
      </c>
      <c r="J61" s="89" t="s">
        <v>183</v>
      </c>
      <c r="K61" s="85" t="e">
        <f t="shared" si="1"/>
        <v>#VALUE!</v>
      </c>
      <c r="L61" s="71">
        <v>0.25</v>
      </c>
      <c r="M61" s="77">
        <v>10</v>
      </c>
      <c r="N61" s="73">
        <f t="shared" si="3"/>
        <v>0</v>
      </c>
      <c r="O61" s="66" t="s">
        <v>130</v>
      </c>
    </row>
    <row r="62" spans="1:15" s="43" customFormat="1" ht="22.5" customHeight="1" x14ac:dyDescent="0.2">
      <c r="A62" s="42"/>
      <c r="B62" s="89" t="s">
        <v>74</v>
      </c>
      <c r="C62" s="110"/>
      <c r="D62" s="85" t="str">
        <f t="shared" si="0"/>
        <v/>
      </c>
      <c r="E62" s="111">
        <v>5.5</v>
      </c>
      <c r="F62" s="75">
        <v>4.5</v>
      </c>
      <c r="G62" s="76">
        <v>12</v>
      </c>
      <c r="H62" s="111">
        <v>4</v>
      </c>
      <c r="I62" s="112">
        <v>12</v>
      </c>
      <c r="J62" s="89" t="s">
        <v>184</v>
      </c>
      <c r="K62" s="85" t="e">
        <f t="shared" si="1"/>
        <v>#VALUE!</v>
      </c>
      <c r="L62" s="71">
        <v>0.27272727272727271</v>
      </c>
      <c r="M62" s="77">
        <v>6.5</v>
      </c>
      <c r="N62" s="73">
        <f t="shared" si="3"/>
        <v>0</v>
      </c>
      <c r="O62" s="66" t="s">
        <v>131</v>
      </c>
    </row>
    <row r="63" spans="1:15" s="43" customFormat="1" ht="22.5" customHeight="1" x14ac:dyDescent="0.2">
      <c r="A63" s="42"/>
      <c r="B63" s="89" t="s">
        <v>75</v>
      </c>
      <c r="C63" s="110"/>
      <c r="D63" s="85" t="str">
        <f t="shared" si="0"/>
        <v/>
      </c>
      <c r="E63" s="111">
        <v>2.75</v>
      </c>
      <c r="F63" s="75">
        <v>2.2000000000000002</v>
      </c>
      <c r="G63" s="76">
        <v>36</v>
      </c>
      <c r="H63" s="111">
        <v>2</v>
      </c>
      <c r="I63" s="112">
        <v>36</v>
      </c>
      <c r="J63" s="89" t="s">
        <v>185</v>
      </c>
      <c r="K63" s="85" t="e">
        <f t="shared" si="1"/>
        <v>#VALUE!</v>
      </c>
      <c r="L63" s="71">
        <v>0.27272727272727271</v>
      </c>
      <c r="M63" s="77">
        <v>12.7</v>
      </c>
      <c r="N63" s="73">
        <f t="shared" si="3"/>
        <v>0</v>
      </c>
      <c r="O63" s="66" t="s">
        <v>132</v>
      </c>
    </row>
    <row r="64" spans="1:15" s="43" customFormat="1" ht="22.5" customHeight="1" x14ac:dyDescent="0.2">
      <c r="A64" s="42"/>
      <c r="B64" s="89" t="s">
        <v>76</v>
      </c>
      <c r="C64" s="110"/>
      <c r="D64" s="85" t="str">
        <f t="shared" si="0"/>
        <v/>
      </c>
      <c r="E64" s="111">
        <v>7.5</v>
      </c>
      <c r="F64" s="75">
        <v>6</v>
      </c>
      <c r="G64" s="76">
        <v>12</v>
      </c>
      <c r="H64" s="111">
        <v>5.5</v>
      </c>
      <c r="I64" s="112">
        <v>12</v>
      </c>
      <c r="J64" s="89" t="s">
        <v>186</v>
      </c>
      <c r="K64" s="85" t="e">
        <f t="shared" si="1"/>
        <v>#VALUE!</v>
      </c>
      <c r="L64" s="71">
        <v>0.26666666666666666</v>
      </c>
      <c r="M64" s="77">
        <v>13.1</v>
      </c>
      <c r="N64" s="73">
        <f t="shared" si="3"/>
        <v>0</v>
      </c>
      <c r="O64" s="66" t="s">
        <v>133</v>
      </c>
    </row>
    <row r="65" spans="1:15" s="43" customFormat="1" ht="22.5" customHeight="1" x14ac:dyDescent="0.2">
      <c r="A65" s="42"/>
      <c r="B65" s="89" t="s">
        <v>77</v>
      </c>
      <c r="C65" s="110"/>
      <c r="D65" s="85" t="str">
        <f t="shared" si="0"/>
        <v/>
      </c>
      <c r="E65" s="111">
        <v>17</v>
      </c>
      <c r="F65" s="75">
        <v>13.75</v>
      </c>
      <c r="G65" s="76">
        <v>6</v>
      </c>
      <c r="H65" s="111">
        <v>12.5</v>
      </c>
      <c r="I65" s="112">
        <v>6</v>
      </c>
      <c r="J65" s="89" t="s">
        <v>187</v>
      </c>
      <c r="K65" s="85" t="e">
        <f t="shared" si="1"/>
        <v>#VALUE!</v>
      </c>
      <c r="L65" s="71">
        <v>0.26470588235294118</v>
      </c>
      <c r="M65" s="77">
        <v>5.64</v>
      </c>
      <c r="N65" s="73">
        <f t="shared" si="3"/>
        <v>0</v>
      </c>
      <c r="O65" s="66" t="s">
        <v>134</v>
      </c>
    </row>
    <row r="66" spans="1:15" s="43" customFormat="1" ht="22.5" customHeight="1" x14ac:dyDescent="0.2">
      <c r="A66" s="42"/>
      <c r="B66" s="89" t="s">
        <v>78</v>
      </c>
      <c r="C66" s="110"/>
      <c r="D66" s="85" t="str">
        <f t="shared" si="0"/>
        <v/>
      </c>
      <c r="E66" s="111">
        <v>19</v>
      </c>
      <c r="F66" s="75">
        <v>15.5</v>
      </c>
      <c r="G66" s="76">
        <v>6</v>
      </c>
      <c r="H66" s="111">
        <v>14</v>
      </c>
      <c r="I66" s="112">
        <v>6</v>
      </c>
      <c r="J66" s="89" t="s">
        <v>188</v>
      </c>
      <c r="K66" s="85" t="e">
        <f t="shared" si="1"/>
        <v>#VALUE!</v>
      </c>
      <c r="L66" s="71">
        <v>0.26315789473684209</v>
      </c>
      <c r="M66" s="77">
        <v>9.39</v>
      </c>
      <c r="N66" s="73">
        <f t="shared" si="3"/>
        <v>0</v>
      </c>
      <c r="O66" s="66"/>
    </row>
    <row r="67" spans="1:15" s="43" customFormat="1" ht="22.5" customHeight="1" x14ac:dyDescent="0.2">
      <c r="A67" s="42"/>
      <c r="B67" s="89" t="s">
        <v>79</v>
      </c>
      <c r="C67" s="110"/>
      <c r="D67" s="85" t="str">
        <f t="shared" si="0"/>
        <v/>
      </c>
      <c r="E67" s="111">
        <v>7</v>
      </c>
      <c r="F67" s="75">
        <v>5.5</v>
      </c>
      <c r="G67" s="76">
        <v>6</v>
      </c>
      <c r="H67" s="111">
        <v>5</v>
      </c>
      <c r="I67" s="112">
        <v>6</v>
      </c>
      <c r="J67" s="89" t="s">
        <v>189</v>
      </c>
      <c r="K67" s="85" t="e">
        <f t="shared" si="1"/>
        <v>#VALUE!</v>
      </c>
      <c r="L67" s="71">
        <v>0.2857142857142857</v>
      </c>
      <c r="M67" s="77">
        <v>10</v>
      </c>
      <c r="N67" s="73">
        <f t="shared" si="3"/>
        <v>0</v>
      </c>
      <c r="O67" s="66" t="s">
        <v>135</v>
      </c>
    </row>
    <row r="68" spans="1:15" s="43" customFormat="1" ht="22.5" customHeight="1" x14ac:dyDescent="0.2">
      <c r="A68" s="42"/>
      <c r="B68" s="89" t="s">
        <v>80</v>
      </c>
      <c r="C68" s="110"/>
      <c r="D68" s="85" t="str">
        <f t="shared" si="0"/>
        <v/>
      </c>
      <c r="E68" s="111">
        <v>22</v>
      </c>
      <c r="F68" s="75">
        <v>18.7</v>
      </c>
      <c r="G68" s="76">
        <v>6</v>
      </c>
      <c r="H68" s="111">
        <v>17</v>
      </c>
      <c r="I68" s="112">
        <v>6</v>
      </c>
      <c r="J68" s="89" t="s">
        <v>197</v>
      </c>
      <c r="K68" s="86" t="e">
        <f>SUM(C68*D68)</f>
        <v>#VALUE!</v>
      </c>
      <c r="L68" s="71">
        <v>0.22727272727272727</v>
      </c>
      <c r="M68" s="77">
        <v>0</v>
      </c>
      <c r="N68" s="73">
        <f t="shared" si="3"/>
        <v>0</v>
      </c>
      <c r="O68" s="66" t="s">
        <v>136</v>
      </c>
    </row>
    <row r="69" spans="1:15" ht="22.5" customHeight="1" x14ac:dyDescent="0.2">
      <c r="A69" s="30"/>
      <c r="B69" s="52"/>
      <c r="C69" s="28" t="s">
        <v>20</v>
      </c>
      <c r="D69" s="28"/>
      <c r="E69" s="31"/>
      <c r="F69" s="32"/>
      <c r="G69" s="33"/>
      <c r="H69" s="34"/>
      <c r="I69" s="35"/>
      <c r="J69" s="36"/>
      <c r="K69" s="87"/>
      <c r="L69" s="72"/>
      <c r="M69" s="37"/>
      <c r="N69" s="74">
        <f>SUM(N13:N68)</f>
        <v>0</v>
      </c>
      <c r="O69" s="63"/>
    </row>
    <row r="70" spans="1:15" ht="18.95" customHeight="1" x14ac:dyDescent="0.2">
      <c r="A70" s="30"/>
      <c r="L70" s="29"/>
      <c r="M70" s="40"/>
      <c r="N70" s="41"/>
      <c r="O70" s="64"/>
    </row>
    <row r="71" spans="1:15" ht="18.95" customHeight="1" x14ac:dyDescent="0.2">
      <c r="M71" s="40"/>
      <c r="N71" s="41"/>
      <c r="O71" s="64"/>
    </row>
    <row r="72" spans="1:15" ht="18.95" customHeight="1" x14ac:dyDescent="0.2"/>
    <row r="73" spans="1:15" ht="18.95" customHeight="1" x14ac:dyDescent="0.2"/>
    <row r="74" spans="1:15" ht="18.95" customHeight="1" x14ac:dyDescent="0.2"/>
    <row r="75" spans="1:15" ht="18.95" customHeight="1" x14ac:dyDescent="0.2"/>
    <row r="76" spans="1:15" ht="18.95" customHeight="1" x14ac:dyDescent="0.2"/>
    <row r="77" spans="1:15" ht="18.95" customHeight="1" x14ac:dyDescent="0.2"/>
    <row r="78" spans="1:15" ht="18.95" customHeight="1" x14ac:dyDescent="0.2"/>
    <row r="79" spans="1:15" ht="18.95" customHeight="1" x14ac:dyDescent="0.2"/>
    <row r="80" spans="1:15" ht="18.95" customHeight="1" x14ac:dyDescent="0.2"/>
    <row r="81" ht="18.95" customHeight="1" x14ac:dyDescent="0.2"/>
    <row r="82" ht="18.95" customHeight="1" x14ac:dyDescent="0.2"/>
    <row r="83" ht="18.95" customHeight="1" x14ac:dyDescent="0.2"/>
    <row r="84" ht="18.95" customHeight="1" x14ac:dyDescent="0.2"/>
    <row r="85" ht="18.95" customHeight="1" x14ac:dyDescent="0.2"/>
    <row r="86" ht="18.95" customHeight="1" x14ac:dyDescent="0.2"/>
    <row r="87" ht="18.95" customHeight="1" x14ac:dyDescent="0.2"/>
    <row r="88" ht="18.95" customHeight="1" x14ac:dyDescent="0.2"/>
    <row r="89" ht="18.95" customHeight="1" x14ac:dyDescent="0.2"/>
    <row r="90" ht="18.95" customHeight="1" x14ac:dyDescent="0.2"/>
    <row r="91" ht="18.95" customHeight="1" x14ac:dyDescent="0.2"/>
    <row r="92" ht="18.95" customHeight="1" x14ac:dyDescent="0.2"/>
    <row r="93" ht="18.95" customHeight="1" x14ac:dyDescent="0.2"/>
    <row r="94" ht="18.95" customHeight="1" x14ac:dyDescent="0.2"/>
    <row r="95" ht="18.95" customHeight="1" x14ac:dyDescent="0.2"/>
    <row r="96" ht="18.95" customHeight="1" x14ac:dyDescent="0.2"/>
    <row r="97" ht="18.95" customHeight="1" x14ac:dyDescent="0.2"/>
    <row r="98" ht="18.95" customHeight="1" x14ac:dyDescent="0.2"/>
    <row r="99" ht="18.95" customHeight="1" x14ac:dyDescent="0.2"/>
    <row r="100" ht="18.95" customHeight="1" x14ac:dyDescent="0.2"/>
    <row r="101" ht="18.95" customHeight="1" x14ac:dyDescent="0.2"/>
    <row r="102" ht="18.95" customHeight="1" x14ac:dyDescent="0.2"/>
    <row r="103" ht="18.95" customHeight="1" x14ac:dyDescent="0.2"/>
    <row r="104" ht="18.95" customHeight="1" x14ac:dyDescent="0.2"/>
    <row r="105" ht="18.95" customHeight="1" x14ac:dyDescent="0.2"/>
    <row r="106" ht="18.95" customHeight="1" x14ac:dyDescent="0.2"/>
    <row r="107" ht="18.95" customHeight="1" x14ac:dyDescent="0.2"/>
    <row r="108" ht="18.95" customHeight="1" x14ac:dyDescent="0.2"/>
    <row r="109" ht="18.95" customHeight="1" x14ac:dyDescent="0.2"/>
    <row r="110" ht="18.95" customHeight="1" x14ac:dyDescent="0.2"/>
    <row r="111" ht="18.95" customHeight="1" x14ac:dyDescent="0.2"/>
    <row r="112" ht="18.95" customHeight="1" x14ac:dyDescent="0.2"/>
    <row r="113" ht="18.95" customHeight="1" x14ac:dyDescent="0.2"/>
    <row r="114" ht="18.95" customHeight="1" x14ac:dyDescent="0.2"/>
    <row r="115" ht="18.95" customHeight="1" x14ac:dyDescent="0.2"/>
    <row r="116" ht="18.95" customHeight="1" x14ac:dyDescent="0.2"/>
    <row r="117" ht="18.95" customHeight="1" x14ac:dyDescent="0.2"/>
    <row r="118" ht="18.95" customHeight="1" x14ac:dyDescent="0.2"/>
    <row r="119" ht="18.95" customHeight="1" x14ac:dyDescent="0.2"/>
    <row r="120" ht="18.95" customHeight="1" x14ac:dyDescent="0.2"/>
    <row r="121" ht="18.95" customHeight="1" x14ac:dyDescent="0.2"/>
    <row r="122" ht="18.95" customHeight="1" x14ac:dyDescent="0.2"/>
    <row r="123" ht="18.95" customHeight="1" x14ac:dyDescent="0.2"/>
    <row r="124" ht="18.95" customHeight="1" x14ac:dyDescent="0.2"/>
    <row r="125" ht="18.95" customHeight="1" x14ac:dyDescent="0.2"/>
    <row r="126" ht="18.95" customHeight="1" x14ac:dyDescent="0.2"/>
    <row r="127" ht="18.95" customHeight="1" x14ac:dyDescent="0.2"/>
    <row r="128" ht="18.95" customHeight="1" x14ac:dyDescent="0.2"/>
    <row r="129" ht="18.95" customHeight="1" x14ac:dyDescent="0.2"/>
    <row r="130" ht="18.95" customHeight="1" x14ac:dyDescent="0.2"/>
    <row r="131" ht="18.95" customHeight="1" x14ac:dyDescent="0.2"/>
    <row r="132" ht="18.95" customHeight="1" x14ac:dyDescent="0.2"/>
    <row r="133" ht="18.95" customHeight="1" x14ac:dyDescent="0.2"/>
    <row r="134" ht="18.95" customHeight="1" x14ac:dyDescent="0.2"/>
    <row r="135" ht="18.95" customHeight="1" x14ac:dyDescent="0.2"/>
    <row r="136" ht="18.95" customHeight="1" x14ac:dyDescent="0.2"/>
    <row r="137" ht="18.95" customHeight="1" x14ac:dyDescent="0.2"/>
    <row r="138" ht="18.95" customHeight="1" x14ac:dyDescent="0.2"/>
    <row r="139" ht="18.95" customHeight="1" x14ac:dyDescent="0.2"/>
    <row r="140" ht="18.95" customHeight="1" x14ac:dyDescent="0.2"/>
    <row r="141" ht="18.95" customHeight="1" x14ac:dyDescent="0.2"/>
    <row r="142" ht="18.95" customHeight="1" x14ac:dyDescent="0.2"/>
    <row r="143" ht="18.95" customHeight="1" x14ac:dyDescent="0.2"/>
    <row r="144" ht="18.95" customHeight="1" x14ac:dyDescent="0.2"/>
    <row r="145" ht="18.95" customHeight="1" x14ac:dyDescent="0.2"/>
    <row r="146" ht="18.95" customHeight="1" x14ac:dyDescent="0.2"/>
    <row r="147" ht="18.95" customHeight="1" x14ac:dyDescent="0.2"/>
    <row r="148" ht="18.95" customHeight="1" x14ac:dyDescent="0.2"/>
    <row r="149" ht="18.95" customHeight="1" x14ac:dyDescent="0.2"/>
    <row r="150" ht="18.95" customHeight="1" x14ac:dyDescent="0.2"/>
    <row r="151" ht="18.95" customHeight="1" x14ac:dyDescent="0.2"/>
    <row r="152" ht="18.95" customHeight="1" x14ac:dyDescent="0.2"/>
    <row r="153" ht="18.95" customHeight="1" x14ac:dyDescent="0.2"/>
    <row r="154" ht="18.95" customHeight="1" x14ac:dyDescent="0.2"/>
    <row r="155" ht="18.95" customHeight="1" x14ac:dyDescent="0.2"/>
    <row r="156" ht="18.95" customHeight="1" x14ac:dyDescent="0.2"/>
    <row r="157" ht="18.95" customHeight="1" x14ac:dyDescent="0.2"/>
    <row r="158" ht="18.95" customHeight="1" x14ac:dyDescent="0.2"/>
    <row r="159" ht="18.95" customHeight="1" x14ac:dyDescent="0.2"/>
    <row r="160" ht="18.95" customHeight="1" x14ac:dyDescent="0.2"/>
    <row r="161" ht="18.95" customHeight="1" x14ac:dyDescent="0.2"/>
    <row r="162" ht="18.95" customHeight="1" x14ac:dyDescent="0.2"/>
    <row r="163" ht="18.95" customHeight="1" x14ac:dyDescent="0.2"/>
    <row r="164" ht="18.95" customHeight="1" x14ac:dyDescent="0.2"/>
    <row r="165" ht="18.95" customHeight="1" x14ac:dyDescent="0.2"/>
    <row r="166" ht="18.95" customHeight="1" x14ac:dyDescent="0.2"/>
    <row r="167" ht="18.95" customHeight="1" x14ac:dyDescent="0.2"/>
    <row r="168" ht="18.95" customHeight="1" x14ac:dyDescent="0.2"/>
    <row r="169" ht="18.95" customHeight="1" x14ac:dyDescent="0.2"/>
    <row r="170" ht="18.95" customHeight="1" x14ac:dyDescent="0.2"/>
    <row r="171" ht="18.95" customHeight="1" x14ac:dyDescent="0.2"/>
    <row r="172" ht="18.95" customHeight="1" x14ac:dyDescent="0.2"/>
    <row r="173" ht="18.95" customHeight="1" x14ac:dyDescent="0.2"/>
    <row r="174" ht="18.95" customHeight="1" x14ac:dyDescent="0.2"/>
    <row r="175" ht="18.95" customHeight="1" x14ac:dyDescent="0.2"/>
    <row r="176" ht="18.95" customHeight="1" x14ac:dyDescent="0.2"/>
    <row r="177" ht="18.95" customHeight="1" x14ac:dyDescent="0.2"/>
    <row r="178" ht="18.95" customHeight="1" x14ac:dyDescent="0.2"/>
    <row r="179" ht="18.95" customHeight="1" x14ac:dyDescent="0.2"/>
    <row r="180" ht="18.95" customHeight="1" x14ac:dyDescent="0.2"/>
    <row r="181" ht="18.95" customHeight="1" x14ac:dyDescent="0.2"/>
    <row r="182" ht="18.95" customHeight="1" x14ac:dyDescent="0.2"/>
    <row r="183" ht="18.95" customHeight="1" x14ac:dyDescent="0.2"/>
    <row r="184" ht="18.95" customHeight="1" x14ac:dyDescent="0.2"/>
    <row r="185" ht="18.95" customHeight="1" x14ac:dyDescent="0.2"/>
    <row r="186" ht="18.95" customHeight="1" x14ac:dyDescent="0.2"/>
    <row r="187" ht="18.95" customHeight="1" x14ac:dyDescent="0.2"/>
    <row r="188" ht="18.95" customHeight="1" x14ac:dyDescent="0.2"/>
    <row r="189" ht="18.95" customHeight="1" x14ac:dyDescent="0.2"/>
    <row r="190" ht="18.95" customHeight="1" x14ac:dyDescent="0.2"/>
    <row r="191" ht="18.95" customHeight="1" x14ac:dyDescent="0.2"/>
    <row r="192" ht="18.95" customHeight="1" x14ac:dyDescent="0.2"/>
    <row r="193" ht="18.95" customHeight="1" x14ac:dyDescent="0.2"/>
    <row r="194" ht="18.95" customHeight="1" x14ac:dyDescent="0.2"/>
    <row r="195" ht="18.95" customHeight="1" x14ac:dyDescent="0.2"/>
    <row r="196" ht="18.95" customHeight="1" x14ac:dyDescent="0.2"/>
    <row r="197" ht="18.95" customHeight="1" x14ac:dyDescent="0.2"/>
    <row r="198" ht="18.95" customHeight="1" x14ac:dyDescent="0.2"/>
    <row r="199" ht="18.95" customHeight="1" x14ac:dyDescent="0.2"/>
    <row r="200" ht="18.95" customHeight="1" x14ac:dyDescent="0.2"/>
    <row r="201" ht="18.95" customHeight="1" x14ac:dyDescent="0.2"/>
    <row r="202" ht="18.95" customHeight="1" x14ac:dyDescent="0.2"/>
    <row r="203" ht="18.95" customHeight="1" x14ac:dyDescent="0.2"/>
    <row r="204" ht="18.95" customHeight="1" x14ac:dyDescent="0.2"/>
    <row r="205" ht="18.95" customHeight="1" x14ac:dyDescent="0.2"/>
    <row r="206" ht="18.95" customHeight="1" x14ac:dyDescent="0.2"/>
    <row r="207" ht="18.95" customHeight="1" x14ac:dyDescent="0.2"/>
    <row r="208" ht="18.95" customHeight="1" x14ac:dyDescent="0.2"/>
    <row r="209" ht="18.95" customHeight="1" x14ac:dyDescent="0.2"/>
    <row r="210" ht="18.95" customHeight="1" x14ac:dyDescent="0.2"/>
    <row r="211" ht="18.95" customHeight="1" x14ac:dyDescent="0.2"/>
    <row r="212" ht="18.95" customHeight="1" x14ac:dyDescent="0.2"/>
    <row r="213" ht="18.95" customHeight="1" x14ac:dyDescent="0.2"/>
    <row r="214" ht="18.95" customHeight="1" x14ac:dyDescent="0.2"/>
    <row r="215" ht="18.95" customHeight="1" x14ac:dyDescent="0.2"/>
    <row r="216" ht="18.95" customHeight="1" x14ac:dyDescent="0.2"/>
    <row r="217" ht="18.95" customHeight="1" x14ac:dyDescent="0.2"/>
    <row r="218" ht="18.95" customHeight="1" x14ac:dyDescent="0.2"/>
    <row r="219" ht="18.95" customHeight="1" x14ac:dyDescent="0.2"/>
    <row r="220" ht="18.95" customHeight="1" x14ac:dyDescent="0.2"/>
    <row r="221" ht="18.95" customHeight="1" x14ac:dyDescent="0.2"/>
    <row r="222" ht="18.95" customHeight="1" x14ac:dyDescent="0.2"/>
    <row r="223" ht="18.95" customHeight="1" x14ac:dyDescent="0.2"/>
    <row r="224" ht="18.95" customHeight="1" x14ac:dyDescent="0.2"/>
    <row r="225" ht="18.95" customHeight="1" x14ac:dyDescent="0.2"/>
    <row r="226" ht="18.95" customHeight="1" x14ac:dyDescent="0.2"/>
    <row r="227" ht="18.95" customHeight="1" x14ac:dyDescent="0.2"/>
    <row r="228" ht="18.95" customHeight="1" x14ac:dyDescent="0.2"/>
    <row r="229" ht="18.95" customHeight="1" x14ac:dyDescent="0.2"/>
    <row r="230" ht="18.95" customHeight="1" x14ac:dyDescent="0.2"/>
    <row r="231" ht="18.95" customHeight="1" x14ac:dyDescent="0.2"/>
    <row r="232" ht="18.95" customHeight="1" x14ac:dyDescent="0.2"/>
    <row r="233" ht="18.95" customHeight="1" x14ac:dyDescent="0.2"/>
    <row r="234" ht="18.95" customHeight="1" x14ac:dyDescent="0.2"/>
    <row r="235" ht="18.95" customHeight="1" x14ac:dyDescent="0.2"/>
    <row r="236" ht="18.95" customHeight="1" x14ac:dyDescent="0.2"/>
    <row r="237" ht="18.95" customHeight="1" x14ac:dyDescent="0.2"/>
    <row r="238" ht="18.95" customHeight="1" x14ac:dyDescent="0.2"/>
    <row r="239" ht="18.95" customHeight="1" x14ac:dyDescent="0.2"/>
    <row r="240" ht="18.95" customHeight="1" x14ac:dyDescent="0.2"/>
    <row r="241" ht="18.95" customHeight="1" x14ac:dyDescent="0.2"/>
    <row r="242" ht="18.95" customHeight="1" x14ac:dyDescent="0.2"/>
    <row r="243" ht="18.95" customHeight="1" x14ac:dyDescent="0.2"/>
    <row r="244" ht="18.95" customHeight="1" x14ac:dyDescent="0.2"/>
    <row r="245" ht="18.95" customHeight="1" x14ac:dyDescent="0.2"/>
    <row r="246" ht="18.95" customHeight="1" x14ac:dyDescent="0.2"/>
    <row r="247" ht="18.95" customHeight="1" x14ac:dyDescent="0.2"/>
    <row r="248" ht="18.95" customHeight="1" x14ac:dyDescent="0.2"/>
    <row r="249" ht="18.95" customHeight="1" x14ac:dyDescent="0.2"/>
    <row r="250" ht="18.95" customHeight="1" x14ac:dyDescent="0.2"/>
    <row r="251" ht="18.95" customHeight="1" x14ac:dyDescent="0.2"/>
    <row r="252" ht="18.95" customHeight="1" x14ac:dyDescent="0.2"/>
    <row r="253" ht="18.95" customHeight="1" x14ac:dyDescent="0.2"/>
    <row r="254" ht="18.95" customHeight="1" x14ac:dyDescent="0.2"/>
    <row r="255" ht="18.95" customHeight="1" x14ac:dyDescent="0.2"/>
    <row r="256" ht="18.95" customHeight="1" x14ac:dyDescent="0.2"/>
    <row r="257" ht="18.95" customHeight="1" x14ac:dyDescent="0.2"/>
    <row r="258" ht="18.95" customHeight="1" x14ac:dyDescent="0.2"/>
    <row r="259" ht="18.95" customHeight="1" x14ac:dyDescent="0.2"/>
    <row r="260" ht="18.95" customHeight="1" x14ac:dyDescent="0.2"/>
    <row r="261" ht="18.95" customHeight="1" x14ac:dyDescent="0.2"/>
    <row r="262" ht="18.95" customHeight="1" x14ac:dyDescent="0.2"/>
    <row r="263" ht="18.95" customHeight="1" x14ac:dyDescent="0.2"/>
    <row r="264" ht="18.95" customHeight="1" x14ac:dyDescent="0.2"/>
    <row r="265" ht="18.95" customHeight="1" x14ac:dyDescent="0.2"/>
    <row r="266" ht="18.95" customHeight="1" x14ac:dyDescent="0.2"/>
    <row r="267" ht="18.95" customHeight="1" x14ac:dyDescent="0.2"/>
    <row r="268" ht="18.95" customHeight="1" x14ac:dyDescent="0.2"/>
    <row r="269" ht="18.95" customHeight="1" x14ac:dyDescent="0.2"/>
    <row r="270" ht="18.95" customHeight="1" x14ac:dyDescent="0.2"/>
    <row r="271" ht="18.95" customHeight="1" x14ac:dyDescent="0.2"/>
    <row r="272" ht="18.95" customHeight="1" x14ac:dyDescent="0.2"/>
    <row r="273" ht="18.95" customHeight="1" x14ac:dyDescent="0.2"/>
    <row r="274" ht="18.95" customHeight="1" x14ac:dyDescent="0.2"/>
    <row r="275" ht="18.95" customHeight="1" x14ac:dyDescent="0.2"/>
    <row r="276" ht="18.95" customHeight="1" x14ac:dyDescent="0.2"/>
    <row r="277" ht="18.95" customHeight="1" x14ac:dyDescent="0.2"/>
    <row r="278" ht="18.95" customHeight="1" x14ac:dyDescent="0.2"/>
    <row r="279" ht="18.95" customHeight="1" x14ac:dyDescent="0.2"/>
    <row r="280" ht="18.95" customHeight="1" x14ac:dyDescent="0.2"/>
    <row r="281" ht="18.95" customHeight="1" x14ac:dyDescent="0.2"/>
    <row r="282" ht="18.95" customHeight="1" x14ac:dyDescent="0.2"/>
    <row r="283" ht="18.95" customHeight="1" x14ac:dyDescent="0.2"/>
    <row r="284" ht="18.95" customHeight="1" x14ac:dyDescent="0.2"/>
    <row r="285" ht="18.95" customHeight="1" x14ac:dyDescent="0.2"/>
    <row r="286" ht="18.95" customHeight="1" x14ac:dyDescent="0.2"/>
    <row r="287" ht="18.95" customHeight="1" x14ac:dyDescent="0.2"/>
    <row r="288" ht="18.95" customHeight="1" x14ac:dyDescent="0.2"/>
    <row r="289" ht="18.95" customHeight="1" x14ac:dyDescent="0.2"/>
    <row r="290" ht="18.95" customHeight="1" x14ac:dyDescent="0.2"/>
    <row r="291" ht="18.95" customHeight="1" x14ac:dyDescent="0.2"/>
    <row r="292" ht="18.95" customHeight="1" x14ac:dyDescent="0.2"/>
    <row r="293" ht="18.95" customHeight="1" x14ac:dyDescent="0.2"/>
    <row r="294" ht="18.95" customHeight="1" x14ac:dyDescent="0.2"/>
    <row r="295" ht="18.95" customHeight="1" x14ac:dyDescent="0.2"/>
    <row r="296" ht="18.95" customHeight="1" x14ac:dyDescent="0.2"/>
    <row r="297" ht="18.95" customHeight="1" x14ac:dyDescent="0.2"/>
    <row r="298" ht="18.95" customHeight="1" x14ac:dyDescent="0.2"/>
    <row r="299" ht="18.95" customHeight="1" x14ac:dyDescent="0.2"/>
    <row r="300" ht="18.95" customHeight="1" x14ac:dyDescent="0.2"/>
    <row r="301" ht="18.95" customHeight="1" x14ac:dyDescent="0.2"/>
    <row r="302" ht="18.95" customHeight="1" x14ac:dyDescent="0.2"/>
    <row r="303" ht="18.95" customHeight="1" x14ac:dyDescent="0.2"/>
    <row r="304" ht="18.95" customHeight="1" x14ac:dyDescent="0.2"/>
    <row r="305" ht="18.95" customHeight="1" x14ac:dyDescent="0.2"/>
    <row r="306" ht="18.95" customHeight="1" x14ac:dyDescent="0.2"/>
    <row r="307" ht="18.95" customHeight="1" x14ac:dyDescent="0.2"/>
    <row r="308" ht="18.95" customHeight="1" x14ac:dyDescent="0.2"/>
    <row r="309" ht="18.95" customHeight="1" x14ac:dyDescent="0.2"/>
    <row r="310" ht="18.95" customHeight="1" x14ac:dyDescent="0.2"/>
    <row r="311" ht="18.95" customHeight="1" x14ac:dyDescent="0.2"/>
    <row r="312" ht="18.95" customHeight="1" x14ac:dyDescent="0.2"/>
    <row r="313" ht="18.95" customHeight="1" x14ac:dyDescent="0.2"/>
    <row r="314" ht="18.95" customHeight="1" x14ac:dyDescent="0.2"/>
    <row r="315" ht="18.95" customHeight="1" x14ac:dyDescent="0.2"/>
    <row r="316" ht="18.95" customHeight="1" x14ac:dyDescent="0.2"/>
    <row r="317" ht="18.95" customHeight="1" x14ac:dyDescent="0.2"/>
    <row r="318" ht="18.95" customHeight="1" x14ac:dyDescent="0.2"/>
    <row r="319" ht="18.95" customHeight="1" x14ac:dyDescent="0.2"/>
    <row r="320" ht="18.95" customHeight="1" x14ac:dyDescent="0.2"/>
    <row r="321" ht="18.95" customHeight="1" x14ac:dyDescent="0.2"/>
    <row r="322" ht="18.95" customHeight="1" x14ac:dyDescent="0.2"/>
    <row r="323" ht="18.95" customHeight="1" x14ac:dyDescent="0.2"/>
    <row r="324" ht="18.95" customHeight="1" x14ac:dyDescent="0.2"/>
    <row r="325" ht="18.95" customHeight="1" x14ac:dyDescent="0.2"/>
    <row r="326" ht="18.95" customHeight="1" x14ac:dyDescent="0.2"/>
    <row r="327" ht="18.95" customHeight="1" x14ac:dyDescent="0.2"/>
    <row r="328" ht="18.95" customHeight="1" x14ac:dyDescent="0.2"/>
    <row r="329" ht="18.95" customHeight="1" x14ac:dyDescent="0.2"/>
    <row r="330" ht="18.95" customHeight="1" x14ac:dyDescent="0.2"/>
    <row r="331" ht="18.95" customHeight="1" x14ac:dyDescent="0.2"/>
    <row r="332" ht="18.95" customHeight="1" x14ac:dyDescent="0.2"/>
    <row r="333" ht="18.95" customHeight="1" x14ac:dyDescent="0.2"/>
    <row r="334" ht="18.95" customHeight="1" x14ac:dyDescent="0.2"/>
    <row r="335" ht="18.95" customHeight="1" x14ac:dyDescent="0.2"/>
    <row r="336" ht="18.95" customHeight="1" x14ac:dyDescent="0.2"/>
    <row r="337" ht="18.95" customHeight="1" x14ac:dyDescent="0.2"/>
    <row r="338" ht="18.95" customHeight="1" x14ac:dyDescent="0.2"/>
    <row r="339" ht="18.95" customHeight="1" x14ac:dyDescent="0.2"/>
    <row r="340" ht="18.95" customHeight="1" x14ac:dyDescent="0.2"/>
    <row r="341" ht="18.95" customHeight="1" x14ac:dyDescent="0.2"/>
    <row r="342" ht="18.95" customHeight="1" x14ac:dyDescent="0.2"/>
    <row r="343" ht="18.95" customHeight="1" x14ac:dyDescent="0.2"/>
    <row r="344" ht="18.95" customHeight="1" x14ac:dyDescent="0.2"/>
    <row r="345" ht="18.95" customHeight="1" x14ac:dyDescent="0.2"/>
    <row r="346" ht="18.95" customHeight="1" x14ac:dyDescent="0.2"/>
    <row r="347" ht="18.95" customHeight="1" x14ac:dyDescent="0.2"/>
    <row r="348" ht="18.95" customHeight="1" x14ac:dyDescent="0.2"/>
    <row r="349" ht="18.95" customHeight="1" x14ac:dyDescent="0.2"/>
    <row r="350" ht="18.95" customHeight="1" x14ac:dyDescent="0.2"/>
    <row r="351" ht="18.95" customHeight="1" x14ac:dyDescent="0.2"/>
    <row r="352" ht="18.95" customHeight="1" x14ac:dyDescent="0.2"/>
    <row r="353" ht="18.95" customHeight="1" x14ac:dyDescent="0.2"/>
    <row r="354" ht="18.95" customHeight="1" x14ac:dyDescent="0.2"/>
    <row r="355" ht="18.95" customHeight="1" x14ac:dyDescent="0.2"/>
    <row r="356" ht="18.95" customHeight="1" x14ac:dyDescent="0.2"/>
    <row r="357" ht="18.95" customHeight="1" x14ac:dyDescent="0.2"/>
    <row r="358" ht="18.95" customHeight="1" x14ac:dyDescent="0.2"/>
    <row r="359" ht="18.95" customHeight="1" x14ac:dyDescent="0.2"/>
    <row r="360" ht="18.95" customHeight="1" x14ac:dyDescent="0.2"/>
    <row r="361" ht="18.95" customHeight="1" x14ac:dyDescent="0.2"/>
    <row r="362" ht="18.95" customHeight="1" x14ac:dyDescent="0.2"/>
    <row r="363" ht="18.95" customHeight="1" x14ac:dyDescent="0.2"/>
    <row r="364" ht="18.95" customHeight="1" x14ac:dyDescent="0.2"/>
    <row r="365" ht="18.95" customHeight="1" x14ac:dyDescent="0.2"/>
    <row r="366" ht="18.95" customHeight="1" x14ac:dyDescent="0.2"/>
    <row r="367" ht="18.95" customHeight="1" x14ac:dyDescent="0.2"/>
    <row r="368" ht="18.95" customHeight="1" x14ac:dyDescent="0.2"/>
    <row r="369" ht="18.95" customHeight="1" x14ac:dyDescent="0.2"/>
    <row r="370" ht="18.95" customHeight="1" x14ac:dyDescent="0.2"/>
    <row r="371" ht="18.95" customHeight="1" x14ac:dyDescent="0.2"/>
    <row r="372" ht="18.95" customHeight="1" x14ac:dyDescent="0.2"/>
    <row r="373" ht="18.95" customHeight="1" x14ac:dyDescent="0.2"/>
    <row r="374" ht="18.95" customHeight="1" x14ac:dyDescent="0.2"/>
    <row r="375" ht="18.95" customHeight="1" x14ac:dyDescent="0.2"/>
    <row r="376" ht="18.95" customHeight="1" x14ac:dyDescent="0.2"/>
    <row r="377" ht="18.95" customHeight="1" x14ac:dyDescent="0.2"/>
    <row r="378" ht="18.95" customHeight="1" x14ac:dyDescent="0.2"/>
    <row r="379" ht="18.95" customHeight="1" x14ac:dyDescent="0.2"/>
    <row r="380" ht="18.95" customHeight="1" x14ac:dyDescent="0.2"/>
    <row r="381" ht="18.95" customHeight="1" x14ac:dyDescent="0.2"/>
    <row r="382" ht="18.95" customHeight="1" x14ac:dyDescent="0.2"/>
    <row r="383" ht="18.95" customHeight="1" x14ac:dyDescent="0.2"/>
    <row r="384" ht="18.95" customHeight="1" x14ac:dyDescent="0.2"/>
    <row r="385" ht="18.95" customHeight="1" x14ac:dyDescent="0.2"/>
    <row r="386" ht="18.95" customHeight="1" x14ac:dyDescent="0.2"/>
    <row r="387" ht="18.95" customHeight="1" x14ac:dyDescent="0.2"/>
    <row r="388" ht="18.95" customHeight="1" x14ac:dyDescent="0.2"/>
    <row r="389" ht="18.95" customHeight="1" x14ac:dyDescent="0.2"/>
    <row r="390" ht="18.95" customHeight="1" x14ac:dyDescent="0.2"/>
    <row r="391" ht="18.95" customHeight="1" x14ac:dyDescent="0.2"/>
    <row r="392" ht="18.95" customHeight="1" x14ac:dyDescent="0.2"/>
    <row r="393" ht="18.95" customHeight="1" x14ac:dyDescent="0.2"/>
    <row r="394" ht="18.95" customHeight="1" x14ac:dyDescent="0.2"/>
    <row r="395" ht="18.95" customHeight="1" x14ac:dyDescent="0.2"/>
    <row r="396" ht="18.95" customHeight="1" x14ac:dyDescent="0.2"/>
    <row r="397" ht="18.95" customHeight="1" x14ac:dyDescent="0.2"/>
    <row r="398" ht="18.95" customHeight="1" x14ac:dyDescent="0.2"/>
    <row r="399" ht="18.95" customHeight="1" x14ac:dyDescent="0.2"/>
    <row r="400" ht="18.95" customHeight="1" x14ac:dyDescent="0.2"/>
    <row r="401" ht="18.95" customHeight="1" x14ac:dyDescent="0.2"/>
    <row r="402" ht="18.95" customHeight="1" x14ac:dyDescent="0.2"/>
    <row r="403" ht="18.95" customHeight="1" x14ac:dyDescent="0.2"/>
    <row r="404" ht="18.95" customHeight="1" x14ac:dyDescent="0.2"/>
    <row r="405" ht="18.95" customHeight="1" x14ac:dyDescent="0.2"/>
    <row r="406" ht="18.95" customHeight="1" x14ac:dyDescent="0.2"/>
    <row r="407" ht="18.95" customHeight="1" x14ac:dyDescent="0.2"/>
    <row r="408" ht="18.95" customHeight="1" x14ac:dyDescent="0.2"/>
    <row r="409" ht="18.95" customHeight="1" x14ac:dyDescent="0.2"/>
    <row r="410" ht="18.95" customHeight="1" x14ac:dyDescent="0.2"/>
    <row r="411" ht="18.95" customHeight="1" x14ac:dyDescent="0.2"/>
    <row r="412" ht="18.95" customHeight="1" x14ac:dyDescent="0.2"/>
    <row r="413" ht="18.95" customHeight="1" x14ac:dyDescent="0.2"/>
    <row r="414" ht="18.95" customHeight="1" x14ac:dyDescent="0.2"/>
    <row r="415" ht="18.95" customHeight="1" x14ac:dyDescent="0.2"/>
    <row r="416" ht="18.95" customHeight="1" x14ac:dyDescent="0.2"/>
    <row r="417" ht="18.95" customHeight="1" x14ac:dyDescent="0.2"/>
    <row r="418" ht="18.95" customHeight="1" x14ac:dyDescent="0.2"/>
    <row r="419" ht="18.95" customHeight="1" x14ac:dyDescent="0.2"/>
    <row r="420" ht="18.95" customHeight="1" x14ac:dyDescent="0.2"/>
    <row r="421" ht="18.95" customHeight="1" x14ac:dyDescent="0.2"/>
    <row r="422" ht="18.95" customHeight="1" x14ac:dyDescent="0.2"/>
    <row r="423" ht="18.95" customHeight="1" x14ac:dyDescent="0.2"/>
    <row r="424" ht="18.95" customHeight="1" x14ac:dyDescent="0.2"/>
    <row r="425" ht="18.95" customHeight="1" x14ac:dyDescent="0.2"/>
    <row r="426" ht="18.95" customHeight="1" x14ac:dyDescent="0.2"/>
    <row r="427" ht="18.95" customHeight="1" x14ac:dyDescent="0.2"/>
    <row r="428" ht="18.95" customHeight="1" x14ac:dyDescent="0.2"/>
    <row r="429" ht="18.95" customHeight="1" x14ac:dyDescent="0.2"/>
    <row r="430" ht="18.95" customHeight="1" x14ac:dyDescent="0.2"/>
    <row r="431" ht="18.95" customHeight="1" x14ac:dyDescent="0.2"/>
    <row r="432" ht="18.95" customHeight="1" x14ac:dyDescent="0.2"/>
    <row r="433" ht="18.95" customHeight="1" x14ac:dyDescent="0.2"/>
    <row r="434" ht="18.95" customHeight="1" x14ac:dyDescent="0.2"/>
    <row r="435" ht="18.95" customHeight="1" x14ac:dyDescent="0.2"/>
    <row r="436" ht="18.95" customHeight="1" x14ac:dyDescent="0.2"/>
    <row r="437" ht="18.95" customHeight="1" x14ac:dyDescent="0.2"/>
    <row r="438" ht="18.95" customHeight="1" x14ac:dyDescent="0.2"/>
    <row r="439" ht="18.95" customHeight="1" x14ac:dyDescent="0.2"/>
    <row r="440" ht="18.95" customHeight="1" x14ac:dyDescent="0.2"/>
    <row r="441" ht="18.95" customHeight="1" x14ac:dyDescent="0.2"/>
    <row r="442" ht="18.95" customHeight="1" x14ac:dyDescent="0.2"/>
    <row r="443" ht="18.95" customHeight="1" x14ac:dyDescent="0.2"/>
    <row r="444" ht="18.95" customHeight="1" x14ac:dyDescent="0.2"/>
    <row r="445" ht="18.95" customHeight="1" x14ac:dyDescent="0.2"/>
    <row r="446" ht="18.95" customHeight="1" x14ac:dyDescent="0.2"/>
    <row r="447" ht="18.95" customHeight="1" x14ac:dyDescent="0.2"/>
    <row r="448" ht="18.95" customHeight="1" x14ac:dyDescent="0.2"/>
    <row r="449" ht="18.95" customHeight="1" x14ac:dyDescent="0.2"/>
    <row r="450" ht="18.95" customHeight="1" x14ac:dyDescent="0.2"/>
    <row r="451" ht="18.95" customHeight="1" x14ac:dyDescent="0.2"/>
    <row r="452" ht="18.95" customHeight="1" x14ac:dyDescent="0.2"/>
    <row r="453" ht="18.95" customHeight="1" x14ac:dyDescent="0.2"/>
    <row r="454" ht="18.95" customHeight="1" x14ac:dyDescent="0.2"/>
    <row r="455" ht="18.95" customHeight="1" x14ac:dyDescent="0.2"/>
    <row r="456" ht="18.95" customHeight="1" x14ac:dyDescent="0.2"/>
    <row r="457" ht="18.95" customHeight="1" x14ac:dyDescent="0.2"/>
    <row r="458" ht="18.95" customHeight="1" x14ac:dyDescent="0.2"/>
    <row r="459" ht="18.95" customHeight="1" x14ac:dyDescent="0.2"/>
    <row r="460" ht="18.95" customHeight="1" x14ac:dyDescent="0.2"/>
    <row r="461" ht="18.95" customHeight="1" x14ac:dyDescent="0.2"/>
    <row r="462" ht="18.95" customHeight="1" x14ac:dyDescent="0.2"/>
    <row r="463" ht="18.95" customHeight="1" x14ac:dyDescent="0.2"/>
    <row r="464" ht="18.95" customHeight="1" x14ac:dyDescent="0.2"/>
    <row r="465" ht="18.95" customHeight="1" x14ac:dyDescent="0.2"/>
    <row r="466" ht="18.95" customHeight="1" x14ac:dyDescent="0.2"/>
    <row r="467" ht="18.95" customHeight="1" x14ac:dyDescent="0.2"/>
    <row r="468" ht="18.95" customHeight="1" x14ac:dyDescent="0.2"/>
    <row r="469" ht="18.95" customHeight="1" x14ac:dyDescent="0.2"/>
    <row r="470" ht="18.95" customHeight="1" x14ac:dyDescent="0.2"/>
    <row r="471" ht="18.95" customHeight="1" x14ac:dyDescent="0.2"/>
    <row r="472" ht="18.95" customHeight="1" x14ac:dyDescent="0.2"/>
    <row r="473" ht="18.95" customHeight="1" x14ac:dyDescent="0.2"/>
    <row r="474" ht="18.95" customHeight="1" x14ac:dyDescent="0.2"/>
    <row r="475" ht="18.95" customHeight="1" x14ac:dyDescent="0.2"/>
    <row r="476" ht="18.95" customHeight="1" x14ac:dyDescent="0.2"/>
    <row r="477" ht="18.95" customHeight="1" x14ac:dyDescent="0.2"/>
    <row r="478" ht="18.95" customHeight="1" x14ac:dyDescent="0.2"/>
    <row r="479" ht="18.95" customHeight="1" x14ac:dyDescent="0.2"/>
    <row r="480" ht="18.95" customHeight="1" x14ac:dyDescent="0.2"/>
    <row r="481" ht="18.95" customHeight="1" x14ac:dyDescent="0.2"/>
    <row r="482" ht="18.95" customHeight="1" x14ac:dyDescent="0.2"/>
    <row r="483" ht="18.95" customHeight="1" x14ac:dyDescent="0.2"/>
    <row r="484" ht="18.95" customHeight="1" x14ac:dyDescent="0.2"/>
    <row r="485" ht="18.95" customHeight="1" x14ac:dyDescent="0.2"/>
    <row r="486" ht="18.95" customHeight="1" x14ac:dyDescent="0.2"/>
    <row r="487" ht="18.95" customHeight="1" x14ac:dyDescent="0.2"/>
    <row r="488" ht="18.95" customHeight="1" x14ac:dyDescent="0.2"/>
    <row r="489" ht="18.95" customHeight="1" x14ac:dyDescent="0.2"/>
    <row r="490" ht="18.95" customHeight="1" x14ac:dyDescent="0.2"/>
    <row r="491" ht="18.95" customHeight="1" x14ac:dyDescent="0.2"/>
    <row r="492" ht="18.95" customHeight="1" x14ac:dyDescent="0.2"/>
    <row r="493" ht="18.95" customHeight="1" x14ac:dyDescent="0.2"/>
    <row r="494" ht="18.95" customHeight="1" x14ac:dyDescent="0.2"/>
    <row r="495" ht="18.95" customHeight="1" x14ac:dyDescent="0.2"/>
    <row r="496" ht="18.95" customHeight="1" x14ac:dyDescent="0.2"/>
    <row r="497" ht="18.95" customHeight="1" x14ac:dyDescent="0.2"/>
    <row r="498" ht="18.95" customHeight="1" x14ac:dyDescent="0.2"/>
    <row r="499" ht="18.95" customHeight="1" x14ac:dyDescent="0.2"/>
    <row r="500" ht="18.95" customHeight="1" x14ac:dyDescent="0.2"/>
    <row r="501" ht="18.95" customHeight="1" x14ac:dyDescent="0.2"/>
    <row r="502" ht="18.95" customHeight="1" x14ac:dyDescent="0.2"/>
    <row r="503" ht="18.95" customHeight="1" x14ac:dyDescent="0.2"/>
    <row r="504" ht="18.95" customHeight="1" x14ac:dyDescent="0.2"/>
    <row r="505" ht="18.95" customHeight="1" x14ac:dyDescent="0.2"/>
    <row r="506" ht="18.95" customHeight="1" x14ac:dyDescent="0.2"/>
    <row r="507" ht="18.95" customHeight="1" x14ac:dyDescent="0.2"/>
    <row r="508" ht="18.95" customHeight="1" x14ac:dyDescent="0.2"/>
    <row r="509" ht="18.95" customHeight="1" x14ac:dyDescent="0.2"/>
    <row r="510" ht="18.95" customHeight="1" x14ac:dyDescent="0.2"/>
    <row r="511" ht="18.95" customHeight="1" x14ac:dyDescent="0.2"/>
    <row r="512" ht="18.95" customHeight="1" x14ac:dyDescent="0.2"/>
    <row r="513" ht="18.95" customHeight="1" x14ac:dyDescent="0.2"/>
    <row r="514" ht="18.95" customHeight="1" x14ac:dyDescent="0.2"/>
    <row r="515" ht="18.95" customHeight="1" x14ac:dyDescent="0.2"/>
    <row r="516" ht="18.95" customHeight="1" x14ac:dyDescent="0.2"/>
    <row r="517" ht="18.95" customHeight="1" x14ac:dyDescent="0.2"/>
    <row r="518" ht="18.95" customHeight="1" x14ac:dyDescent="0.2"/>
    <row r="519" ht="18.95" customHeight="1" x14ac:dyDescent="0.2"/>
    <row r="520" ht="18.95" customHeight="1" x14ac:dyDescent="0.2"/>
    <row r="521" ht="18.95" customHeight="1" x14ac:dyDescent="0.2"/>
    <row r="522" ht="18.95" customHeight="1" x14ac:dyDescent="0.2"/>
    <row r="523" ht="18.95" customHeight="1" x14ac:dyDescent="0.2"/>
    <row r="524" ht="18.95" customHeight="1" x14ac:dyDescent="0.2"/>
    <row r="525" ht="18.95" customHeight="1" x14ac:dyDescent="0.2"/>
    <row r="526" ht="18.95" customHeight="1" x14ac:dyDescent="0.2"/>
    <row r="527" ht="18.95" customHeight="1" x14ac:dyDescent="0.2"/>
    <row r="528" ht="18.95" customHeight="1" x14ac:dyDescent="0.2"/>
    <row r="529" ht="18.95" customHeight="1" x14ac:dyDescent="0.2"/>
    <row r="530" ht="18.95" customHeight="1" x14ac:dyDescent="0.2"/>
    <row r="531" ht="18.95" customHeight="1" x14ac:dyDescent="0.2"/>
    <row r="532" ht="18.95" customHeight="1" x14ac:dyDescent="0.2"/>
    <row r="533" ht="18.95" customHeight="1" x14ac:dyDescent="0.2"/>
    <row r="534" ht="18.95" customHeight="1" x14ac:dyDescent="0.2"/>
    <row r="535" ht="18.95" customHeight="1" x14ac:dyDescent="0.2"/>
    <row r="536" ht="18.95" customHeight="1" x14ac:dyDescent="0.2"/>
    <row r="537" ht="18.95" customHeight="1" x14ac:dyDescent="0.2"/>
    <row r="538" ht="18.95" customHeight="1" x14ac:dyDescent="0.2"/>
    <row r="539" ht="18.95" customHeight="1" x14ac:dyDescent="0.2"/>
    <row r="540" ht="18.95" customHeight="1" x14ac:dyDescent="0.2"/>
    <row r="541" ht="18.95" customHeight="1" x14ac:dyDescent="0.2"/>
    <row r="542" ht="18.95" customHeight="1" x14ac:dyDescent="0.2"/>
    <row r="543" ht="18.95" customHeight="1" x14ac:dyDescent="0.2"/>
    <row r="544" ht="18.95" customHeight="1" x14ac:dyDescent="0.2"/>
    <row r="545" ht="18.95" customHeight="1" x14ac:dyDescent="0.2"/>
    <row r="546" ht="18.95" customHeight="1" x14ac:dyDescent="0.2"/>
    <row r="547" ht="18.95" customHeight="1" x14ac:dyDescent="0.2"/>
    <row r="548" ht="18.95" customHeight="1" x14ac:dyDescent="0.2"/>
    <row r="549" ht="18.95" customHeight="1" x14ac:dyDescent="0.2"/>
    <row r="550" ht="18.95" customHeight="1" x14ac:dyDescent="0.2"/>
    <row r="551" ht="18.95" customHeight="1" x14ac:dyDescent="0.2"/>
    <row r="552" ht="18.95" customHeight="1" x14ac:dyDescent="0.2"/>
    <row r="553" ht="18.95" customHeight="1" x14ac:dyDescent="0.2"/>
    <row r="554" ht="18.95" customHeight="1" x14ac:dyDescent="0.2"/>
    <row r="555" ht="18.95" customHeight="1" x14ac:dyDescent="0.2"/>
    <row r="556" ht="18.95" customHeight="1" x14ac:dyDescent="0.2"/>
    <row r="557" ht="18.95" customHeight="1" x14ac:dyDescent="0.2"/>
    <row r="558" ht="18.95" customHeight="1" x14ac:dyDescent="0.2"/>
    <row r="559" ht="18.95" customHeight="1" x14ac:dyDescent="0.2"/>
    <row r="560" ht="18.95" customHeight="1" x14ac:dyDescent="0.2"/>
    <row r="561" ht="18.95" customHeight="1" x14ac:dyDescent="0.2"/>
    <row r="562" ht="18.95" customHeight="1" x14ac:dyDescent="0.2"/>
    <row r="563" ht="18.95" customHeight="1" x14ac:dyDescent="0.2"/>
    <row r="564" ht="18.95" customHeight="1" x14ac:dyDescent="0.2"/>
    <row r="565" ht="18.95" customHeight="1" x14ac:dyDescent="0.2"/>
    <row r="566" ht="18.95" customHeight="1" x14ac:dyDescent="0.2"/>
    <row r="567" ht="18.95" customHeight="1" x14ac:dyDescent="0.2"/>
    <row r="568" ht="18.95" customHeight="1" x14ac:dyDescent="0.2"/>
    <row r="569" ht="18.95" customHeight="1" x14ac:dyDescent="0.2"/>
    <row r="570" ht="18.95" customHeight="1" x14ac:dyDescent="0.2"/>
    <row r="571" ht="18.95" customHeight="1" x14ac:dyDescent="0.2"/>
    <row r="572" ht="18.95" customHeight="1" x14ac:dyDescent="0.2"/>
    <row r="573" ht="18.95" customHeight="1" x14ac:dyDescent="0.2"/>
    <row r="574" ht="18.95" customHeight="1" x14ac:dyDescent="0.2"/>
    <row r="575" ht="18.95" customHeight="1" x14ac:dyDescent="0.2"/>
    <row r="576" ht="18.95" customHeight="1" x14ac:dyDescent="0.2"/>
    <row r="577" ht="18.95" customHeight="1" x14ac:dyDescent="0.2"/>
    <row r="578" ht="18.95" customHeight="1" x14ac:dyDescent="0.2"/>
    <row r="579" ht="18.95" customHeight="1" x14ac:dyDescent="0.2"/>
    <row r="580" ht="18.95" customHeight="1" x14ac:dyDescent="0.2"/>
    <row r="581" ht="18.95" customHeight="1" x14ac:dyDescent="0.2"/>
    <row r="582" ht="18.95" customHeight="1" x14ac:dyDescent="0.2"/>
    <row r="583" ht="18.95" customHeight="1" x14ac:dyDescent="0.2"/>
    <row r="584" ht="18.95" customHeight="1" x14ac:dyDescent="0.2"/>
    <row r="585" ht="18.95" customHeight="1" x14ac:dyDescent="0.2"/>
    <row r="586" ht="18.95" customHeight="1" x14ac:dyDescent="0.2"/>
    <row r="587" ht="18.95" customHeight="1" x14ac:dyDescent="0.2"/>
    <row r="588" ht="18.95" customHeight="1" x14ac:dyDescent="0.2"/>
    <row r="589" ht="18.95" customHeight="1" x14ac:dyDescent="0.2"/>
    <row r="590" ht="18.95" customHeight="1" x14ac:dyDescent="0.2"/>
    <row r="591" ht="18.95" customHeight="1" x14ac:dyDescent="0.2"/>
    <row r="592" ht="18.95" customHeight="1" x14ac:dyDescent="0.2"/>
    <row r="593" ht="18.95" customHeight="1" x14ac:dyDescent="0.2"/>
    <row r="594" ht="18.95" customHeight="1" x14ac:dyDescent="0.2"/>
    <row r="595" ht="18.95" customHeight="1" x14ac:dyDescent="0.2"/>
    <row r="596" ht="18.95" customHeight="1" x14ac:dyDescent="0.2"/>
    <row r="597" ht="18.95" customHeight="1" x14ac:dyDescent="0.2"/>
    <row r="598" ht="18.95" customHeight="1" x14ac:dyDescent="0.2"/>
    <row r="599" ht="18.95" customHeight="1" x14ac:dyDescent="0.2"/>
    <row r="600" ht="18.95" customHeight="1" x14ac:dyDescent="0.2"/>
    <row r="601" ht="18.95" customHeight="1" x14ac:dyDescent="0.2"/>
    <row r="602" ht="18.95" customHeight="1" x14ac:dyDescent="0.2"/>
    <row r="603" ht="18.95" customHeight="1" x14ac:dyDescent="0.2"/>
    <row r="604" ht="18.95" customHeight="1" x14ac:dyDescent="0.2"/>
    <row r="605" ht="18.95" customHeight="1" x14ac:dyDescent="0.2"/>
    <row r="606" ht="18.95" customHeight="1" x14ac:dyDescent="0.2"/>
    <row r="607" ht="18.95" customHeight="1" x14ac:dyDescent="0.2"/>
    <row r="608" ht="18.95" customHeight="1" x14ac:dyDescent="0.2"/>
    <row r="609" ht="18.95" customHeight="1" x14ac:dyDescent="0.2"/>
    <row r="610" ht="18.95" customHeight="1" x14ac:dyDescent="0.2"/>
    <row r="611" ht="18.95" customHeight="1" x14ac:dyDescent="0.2"/>
    <row r="612" ht="18.95" customHeight="1" x14ac:dyDescent="0.2"/>
    <row r="613" ht="18.95" customHeight="1" x14ac:dyDescent="0.2"/>
    <row r="614" ht="18.95" customHeight="1" x14ac:dyDescent="0.2"/>
    <row r="615" ht="18.95" customHeight="1" x14ac:dyDescent="0.2"/>
    <row r="616" ht="18.95" customHeight="1" x14ac:dyDescent="0.2"/>
    <row r="617" ht="18.95" customHeight="1" x14ac:dyDescent="0.2"/>
    <row r="618" ht="18.95" customHeight="1" x14ac:dyDescent="0.2"/>
    <row r="619" ht="18.95" customHeight="1" x14ac:dyDescent="0.2"/>
    <row r="620" ht="18.95" customHeight="1" x14ac:dyDescent="0.2"/>
    <row r="621" ht="18.95" customHeight="1" x14ac:dyDescent="0.2"/>
    <row r="622" ht="18.95" customHeight="1" x14ac:dyDescent="0.2"/>
    <row r="623" ht="18.95" customHeight="1" x14ac:dyDescent="0.2"/>
    <row r="624" ht="18.95" customHeight="1" x14ac:dyDescent="0.2"/>
    <row r="625" ht="18.95" customHeight="1" x14ac:dyDescent="0.2"/>
    <row r="626" ht="18.95" customHeight="1" x14ac:dyDescent="0.2"/>
    <row r="627" ht="18.95" customHeight="1" x14ac:dyDescent="0.2"/>
    <row r="628" ht="18.95" customHeight="1" x14ac:dyDescent="0.2"/>
    <row r="629" ht="18.95" customHeight="1" x14ac:dyDescent="0.2"/>
    <row r="630" ht="18.95" customHeight="1" x14ac:dyDescent="0.2"/>
    <row r="631" ht="18.95" customHeight="1" x14ac:dyDescent="0.2"/>
    <row r="632" ht="18.95" customHeight="1" x14ac:dyDescent="0.2"/>
    <row r="633" ht="18.95" customHeight="1" x14ac:dyDescent="0.2"/>
    <row r="634" ht="18.95" customHeight="1" x14ac:dyDescent="0.2"/>
    <row r="635" ht="18.95" customHeight="1" x14ac:dyDescent="0.2"/>
    <row r="636" ht="18.95" customHeight="1" x14ac:dyDescent="0.2"/>
    <row r="637" ht="18.95" customHeight="1" x14ac:dyDescent="0.2"/>
    <row r="638" ht="18.95" customHeight="1" x14ac:dyDescent="0.2"/>
    <row r="639" ht="18.95" customHeight="1" x14ac:dyDescent="0.2"/>
    <row r="640" ht="18.95" customHeight="1" x14ac:dyDescent="0.2"/>
    <row r="641" ht="18.95" customHeight="1" x14ac:dyDescent="0.2"/>
    <row r="642" ht="18.95" customHeight="1" x14ac:dyDescent="0.2"/>
    <row r="643" ht="18.95" customHeight="1" x14ac:dyDescent="0.2"/>
    <row r="644" ht="18.95" customHeight="1" x14ac:dyDescent="0.2"/>
    <row r="645" ht="18.95" customHeight="1" x14ac:dyDescent="0.2"/>
    <row r="646" ht="18.95" customHeight="1" x14ac:dyDescent="0.2"/>
    <row r="647" ht="18.95" customHeight="1" x14ac:dyDescent="0.2"/>
    <row r="648" ht="18.95" customHeight="1" x14ac:dyDescent="0.2"/>
    <row r="649" ht="18.95" customHeight="1" x14ac:dyDescent="0.2"/>
    <row r="650" ht="18.95" customHeight="1" x14ac:dyDescent="0.2"/>
    <row r="651" ht="18.95" customHeight="1" x14ac:dyDescent="0.2"/>
    <row r="652" ht="18.95" customHeight="1" x14ac:dyDescent="0.2"/>
    <row r="653" ht="18.95" customHeight="1" x14ac:dyDescent="0.2"/>
    <row r="654" ht="18.95" customHeight="1" x14ac:dyDescent="0.2"/>
    <row r="655" ht="18.95" customHeight="1" x14ac:dyDescent="0.2"/>
    <row r="656" ht="18.95" customHeight="1" x14ac:dyDescent="0.2"/>
    <row r="657" ht="18.95" customHeight="1" x14ac:dyDescent="0.2"/>
    <row r="658" ht="18.95" customHeight="1" x14ac:dyDescent="0.2"/>
    <row r="659" ht="18.95" customHeight="1" x14ac:dyDescent="0.2"/>
    <row r="660" ht="18.95" customHeight="1" x14ac:dyDescent="0.2"/>
    <row r="661" ht="18.95" customHeight="1" x14ac:dyDescent="0.2"/>
    <row r="662" ht="18.95" customHeight="1" x14ac:dyDescent="0.2"/>
    <row r="663" ht="18.95" customHeight="1" x14ac:dyDescent="0.2"/>
    <row r="664" ht="18.95" customHeight="1" x14ac:dyDescent="0.2"/>
    <row r="665" ht="18.95" customHeight="1" x14ac:dyDescent="0.2"/>
    <row r="666" ht="18.95" customHeight="1" x14ac:dyDescent="0.2"/>
    <row r="667" ht="18.95" customHeight="1" x14ac:dyDescent="0.2"/>
    <row r="668" ht="18.95" customHeight="1" x14ac:dyDescent="0.2"/>
    <row r="669" ht="18.95" customHeight="1" x14ac:dyDescent="0.2"/>
    <row r="670" ht="18.95" customHeight="1" x14ac:dyDescent="0.2"/>
    <row r="671" ht="18.95" customHeight="1" x14ac:dyDescent="0.2"/>
    <row r="672" ht="18.95" customHeight="1" x14ac:dyDescent="0.2"/>
    <row r="673" ht="18.95" customHeight="1" x14ac:dyDescent="0.2"/>
    <row r="674" ht="18.95" customHeight="1" x14ac:dyDescent="0.2"/>
    <row r="675" ht="18.95" customHeight="1" x14ac:dyDescent="0.2"/>
    <row r="676" ht="18.95" customHeight="1" x14ac:dyDescent="0.2"/>
    <row r="677" ht="18.95" customHeight="1" x14ac:dyDescent="0.2"/>
    <row r="678" ht="18.95" customHeight="1" x14ac:dyDescent="0.2"/>
    <row r="679" ht="18.95" customHeight="1" x14ac:dyDescent="0.2"/>
    <row r="680" ht="18.95" customHeight="1" x14ac:dyDescent="0.2"/>
    <row r="681" ht="18.95" customHeight="1" x14ac:dyDescent="0.2"/>
    <row r="682" ht="18.95" customHeight="1" x14ac:dyDescent="0.2"/>
    <row r="683" ht="18.95" customHeight="1" x14ac:dyDescent="0.2"/>
    <row r="684" ht="18.95" customHeight="1" x14ac:dyDescent="0.2"/>
    <row r="685" ht="18.95" customHeight="1" x14ac:dyDescent="0.2"/>
    <row r="686" ht="18.95" customHeight="1" x14ac:dyDescent="0.2"/>
    <row r="687" ht="18.95" customHeight="1" x14ac:dyDescent="0.2"/>
    <row r="688" ht="18.95" customHeight="1" x14ac:dyDescent="0.2"/>
    <row r="689" ht="18.95" customHeight="1" x14ac:dyDescent="0.2"/>
    <row r="690" ht="18.95" customHeight="1" x14ac:dyDescent="0.2"/>
    <row r="691" ht="18.95" customHeight="1" x14ac:dyDescent="0.2"/>
    <row r="692" ht="18.95" customHeight="1" x14ac:dyDescent="0.2"/>
    <row r="693" ht="18.95" customHeight="1" x14ac:dyDescent="0.2"/>
    <row r="694" ht="18.95" customHeight="1" x14ac:dyDescent="0.2"/>
    <row r="695" ht="18.95" customHeight="1" x14ac:dyDescent="0.2"/>
    <row r="696" ht="18.95" customHeight="1" x14ac:dyDescent="0.2"/>
    <row r="697" ht="18.95" customHeight="1" x14ac:dyDescent="0.2"/>
    <row r="698" ht="18.95" customHeight="1" x14ac:dyDescent="0.2"/>
    <row r="699" ht="18.95" customHeight="1" x14ac:dyDescent="0.2"/>
    <row r="700" ht="18.95" customHeight="1" x14ac:dyDescent="0.2"/>
    <row r="701" ht="18.95" customHeight="1" x14ac:dyDescent="0.2"/>
    <row r="702" ht="18.95" customHeight="1" x14ac:dyDescent="0.2"/>
    <row r="703" ht="18.95" customHeight="1" x14ac:dyDescent="0.2"/>
    <row r="704" ht="18.95" customHeight="1" x14ac:dyDescent="0.2"/>
    <row r="705" ht="18.95" customHeight="1" x14ac:dyDescent="0.2"/>
    <row r="706" ht="18.95" customHeight="1" x14ac:dyDescent="0.2"/>
    <row r="707" ht="18.95" customHeight="1" x14ac:dyDescent="0.2"/>
    <row r="708" ht="18.95" customHeight="1" x14ac:dyDescent="0.2"/>
    <row r="709" ht="18.95" customHeight="1" x14ac:dyDescent="0.2"/>
    <row r="710" ht="18.95" customHeight="1" x14ac:dyDescent="0.2"/>
    <row r="711" ht="18.95" customHeight="1" x14ac:dyDescent="0.2"/>
    <row r="712" ht="18.95" customHeight="1" x14ac:dyDescent="0.2"/>
    <row r="713" ht="18.95" customHeight="1" x14ac:dyDescent="0.2"/>
    <row r="714" ht="18.95" customHeight="1" x14ac:dyDescent="0.2"/>
    <row r="715" ht="18.95" customHeight="1" x14ac:dyDescent="0.2"/>
    <row r="716" ht="18.95" customHeight="1" x14ac:dyDescent="0.2"/>
    <row r="717" ht="18.95" customHeight="1" x14ac:dyDescent="0.2"/>
    <row r="718" ht="18.95" customHeight="1" x14ac:dyDescent="0.2"/>
    <row r="719" ht="18.95" customHeight="1" x14ac:dyDescent="0.2"/>
    <row r="720" ht="18.95" customHeight="1" x14ac:dyDescent="0.2"/>
    <row r="721" ht="18.95" customHeight="1" x14ac:dyDescent="0.2"/>
    <row r="722" ht="18.95" customHeight="1" x14ac:dyDescent="0.2"/>
    <row r="723" ht="18.95" customHeight="1" x14ac:dyDescent="0.2"/>
    <row r="724" ht="18.95" customHeight="1" x14ac:dyDescent="0.2"/>
    <row r="725" ht="18.95" customHeight="1" x14ac:dyDescent="0.2"/>
    <row r="726" ht="18.95" customHeight="1" x14ac:dyDescent="0.2"/>
    <row r="727" ht="18.95" customHeight="1" x14ac:dyDescent="0.2"/>
    <row r="728" ht="18.95" customHeight="1" x14ac:dyDescent="0.2"/>
    <row r="729" ht="18.95" customHeight="1" x14ac:dyDescent="0.2"/>
    <row r="730" ht="18.95" customHeight="1" x14ac:dyDescent="0.2"/>
    <row r="731" ht="18.95" customHeight="1" x14ac:dyDescent="0.2"/>
    <row r="732" ht="18.95" customHeight="1" x14ac:dyDescent="0.2"/>
    <row r="733" ht="18.95" customHeight="1" x14ac:dyDescent="0.2"/>
    <row r="734" ht="18.95" customHeight="1" x14ac:dyDescent="0.2"/>
    <row r="735" ht="18.95" customHeight="1" x14ac:dyDescent="0.2"/>
    <row r="736" ht="18.95" customHeight="1" x14ac:dyDescent="0.2"/>
    <row r="737" ht="18.95" customHeight="1" x14ac:dyDescent="0.2"/>
    <row r="738" ht="18.95" customHeight="1" x14ac:dyDescent="0.2"/>
    <row r="739" ht="18.95" customHeight="1" x14ac:dyDescent="0.2"/>
    <row r="740" ht="18.95" customHeight="1" x14ac:dyDescent="0.2"/>
    <row r="741" ht="18.95" customHeight="1" x14ac:dyDescent="0.2"/>
    <row r="742" ht="18.95" customHeight="1" x14ac:dyDescent="0.2"/>
    <row r="743" ht="18.95" customHeight="1" x14ac:dyDescent="0.2"/>
    <row r="744" ht="18.95" customHeight="1" x14ac:dyDescent="0.2"/>
    <row r="745" ht="18.95" customHeight="1" x14ac:dyDescent="0.2"/>
    <row r="746" ht="18.95" customHeight="1" x14ac:dyDescent="0.2"/>
    <row r="747" ht="18.95" customHeight="1" x14ac:dyDescent="0.2"/>
    <row r="748" ht="18.95" customHeight="1" x14ac:dyDescent="0.2"/>
    <row r="749" ht="18.95" customHeight="1" x14ac:dyDescent="0.2"/>
    <row r="750" ht="18.95" customHeight="1" x14ac:dyDescent="0.2"/>
    <row r="751" ht="18.95" customHeight="1" x14ac:dyDescent="0.2"/>
    <row r="752" ht="18.95" customHeight="1" x14ac:dyDescent="0.2"/>
    <row r="753" ht="18.95" customHeight="1" x14ac:dyDescent="0.2"/>
    <row r="754" ht="18.95" customHeight="1" x14ac:dyDescent="0.2"/>
    <row r="755" ht="18.95" customHeight="1" x14ac:dyDescent="0.2"/>
    <row r="756" ht="18.95" customHeight="1" x14ac:dyDescent="0.2"/>
    <row r="757" ht="18.95" customHeight="1" x14ac:dyDescent="0.2"/>
    <row r="758" ht="18.95" customHeight="1" x14ac:dyDescent="0.2"/>
    <row r="759" ht="18.95" customHeight="1" x14ac:dyDescent="0.2"/>
    <row r="760" ht="18.95" customHeight="1" x14ac:dyDescent="0.2"/>
    <row r="761" ht="18.95" customHeight="1" x14ac:dyDescent="0.2"/>
    <row r="762" ht="18.95" customHeight="1" x14ac:dyDescent="0.2"/>
    <row r="763" ht="18.95" customHeight="1" x14ac:dyDescent="0.2"/>
    <row r="764" ht="18.95" customHeight="1" x14ac:dyDescent="0.2"/>
    <row r="765" ht="18.95" customHeight="1" x14ac:dyDescent="0.2"/>
    <row r="766" ht="18.95" customHeight="1" x14ac:dyDescent="0.2"/>
    <row r="767" ht="18.95" customHeight="1" x14ac:dyDescent="0.2"/>
    <row r="768" ht="18.95" customHeight="1" x14ac:dyDescent="0.2"/>
    <row r="769" ht="18.95" customHeight="1" x14ac:dyDescent="0.2"/>
    <row r="770" ht="18.95" customHeight="1" x14ac:dyDescent="0.2"/>
    <row r="771" ht="18.95" customHeight="1" x14ac:dyDescent="0.2"/>
    <row r="772" ht="18.95" customHeight="1" x14ac:dyDescent="0.2"/>
    <row r="773" ht="18.95" customHeight="1" x14ac:dyDescent="0.2"/>
    <row r="774" ht="18.95" customHeight="1" x14ac:dyDescent="0.2"/>
    <row r="775" ht="18.95" customHeight="1" x14ac:dyDescent="0.2"/>
    <row r="776" ht="18.95" customHeight="1" x14ac:dyDescent="0.2"/>
    <row r="777" ht="18.95" customHeight="1" x14ac:dyDescent="0.2"/>
    <row r="778" ht="18.95" customHeight="1" x14ac:dyDescent="0.2"/>
    <row r="779" ht="18.95" customHeight="1" x14ac:dyDescent="0.2"/>
    <row r="780" ht="18.95" customHeight="1" x14ac:dyDescent="0.2"/>
    <row r="781" ht="18.95" customHeight="1" x14ac:dyDescent="0.2"/>
    <row r="782" ht="18.95" customHeight="1" x14ac:dyDescent="0.2"/>
    <row r="783" ht="18.95" customHeight="1" x14ac:dyDescent="0.2"/>
    <row r="784" ht="18.95" customHeight="1" x14ac:dyDescent="0.2"/>
    <row r="785" ht="18.95" customHeight="1" x14ac:dyDescent="0.2"/>
    <row r="786" ht="18.95" customHeight="1" x14ac:dyDescent="0.2"/>
    <row r="787" ht="18.95" customHeight="1" x14ac:dyDescent="0.2"/>
    <row r="788" ht="18.95" customHeight="1" x14ac:dyDescent="0.2"/>
    <row r="789" ht="18.95" customHeight="1" x14ac:dyDescent="0.2"/>
    <row r="790" ht="18.95" customHeight="1" x14ac:dyDescent="0.2"/>
    <row r="791" ht="18.95" customHeight="1" x14ac:dyDescent="0.2"/>
    <row r="792" ht="18.95" customHeight="1" x14ac:dyDescent="0.2"/>
    <row r="793" ht="18.95" customHeight="1" x14ac:dyDescent="0.2"/>
    <row r="794" ht="18.95" customHeight="1" x14ac:dyDescent="0.2"/>
    <row r="795" ht="18.95" customHeight="1" x14ac:dyDescent="0.2"/>
    <row r="796" ht="18.95" customHeight="1" x14ac:dyDescent="0.2"/>
    <row r="797" ht="18.95" customHeight="1" x14ac:dyDescent="0.2"/>
    <row r="798" ht="18.95" customHeight="1" x14ac:dyDescent="0.2"/>
    <row r="799" ht="18.95" customHeight="1" x14ac:dyDescent="0.2"/>
    <row r="800" ht="18.95" customHeight="1" x14ac:dyDescent="0.2"/>
    <row r="801" ht="18.95" customHeight="1" x14ac:dyDescent="0.2"/>
    <row r="802" ht="18.95" customHeight="1" x14ac:dyDescent="0.2"/>
    <row r="803" ht="18.95" customHeight="1" x14ac:dyDescent="0.2"/>
    <row r="804" ht="18.95" customHeight="1" x14ac:dyDescent="0.2"/>
    <row r="805" ht="18.95" customHeight="1" x14ac:dyDescent="0.2"/>
    <row r="806" ht="18.95" customHeight="1" x14ac:dyDescent="0.2"/>
    <row r="807" ht="18.95" customHeight="1" x14ac:dyDescent="0.2"/>
    <row r="808" ht="18.95" customHeight="1" x14ac:dyDescent="0.2"/>
    <row r="809" ht="18.95" customHeight="1" x14ac:dyDescent="0.2"/>
    <row r="810" ht="18.95" customHeight="1" x14ac:dyDescent="0.2"/>
    <row r="811" ht="18.95" customHeight="1" x14ac:dyDescent="0.2"/>
    <row r="812" ht="18.95" customHeight="1" x14ac:dyDescent="0.2"/>
    <row r="813" ht="18.95" customHeight="1" x14ac:dyDescent="0.2"/>
    <row r="814" ht="18.95" customHeight="1" x14ac:dyDescent="0.2"/>
    <row r="815" ht="18.95" customHeight="1" x14ac:dyDescent="0.2"/>
    <row r="816" ht="18.95" customHeight="1" x14ac:dyDescent="0.2"/>
    <row r="817" ht="18.95" customHeight="1" x14ac:dyDescent="0.2"/>
    <row r="818" ht="18.95" customHeight="1" x14ac:dyDescent="0.2"/>
    <row r="819" ht="18.95" customHeight="1" x14ac:dyDescent="0.2"/>
    <row r="820" ht="18.95" customHeight="1" x14ac:dyDescent="0.2"/>
    <row r="821" ht="18.95" customHeight="1" x14ac:dyDescent="0.2"/>
    <row r="822" ht="18.95" customHeight="1" x14ac:dyDescent="0.2"/>
    <row r="823" ht="18.95" customHeight="1" x14ac:dyDescent="0.2"/>
    <row r="824" ht="18.95" customHeight="1" x14ac:dyDescent="0.2"/>
    <row r="825" ht="18.95" customHeight="1" x14ac:dyDescent="0.2"/>
    <row r="826" ht="18.95" customHeight="1" x14ac:dyDescent="0.2"/>
    <row r="827" ht="18.95" customHeight="1" x14ac:dyDescent="0.2"/>
    <row r="828" ht="18.95" customHeight="1" x14ac:dyDescent="0.2"/>
    <row r="829" ht="18.95" customHeight="1" x14ac:dyDescent="0.2"/>
    <row r="830" ht="18.95" customHeight="1" x14ac:dyDescent="0.2"/>
    <row r="831" ht="18.95" customHeight="1" x14ac:dyDescent="0.2"/>
    <row r="832" ht="18.95" customHeight="1" x14ac:dyDescent="0.2"/>
    <row r="833" ht="18.95" customHeight="1" x14ac:dyDescent="0.2"/>
    <row r="834" ht="18.95" customHeight="1" x14ac:dyDescent="0.2"/>
    <row r="835" ht="18.95" customHeight="1" x14ac:dyDescent="0.2"/>
    <row r="836" ht="18.95" customHeight="1" x14ac:dyDescent="0.2"/>
    <row r="837" ht="18.95" customHeight="1" x14ac:dyDescent="0.2"/>
    <row r="838" ht="18.95" customHeight="1" x14ac:dyDescent="0.2"/>
    <row r="839" ht="18.95" customHeight="1" x14ac:dyDescent="0.2"/>
    <row r="840" ht="18.95" customHeight="1" x14ac:dyDescent="0.2"/>
    <row r="841" ht="18.95" customHeight="1" x14ac:dyDescent="0.2"/>
    <row r="842" ht="18.95" customHeight="1" x14ac:dyDescent="0.2"/>
    <row r="843" ht="18.95" customHeight="1" x14ac:dyDescent="0.2"/>
    <row r="844" ht="18.95" customHeight="1" x14ac:dyDescent="0.2"/>
    <row r="845" ht="18.95" customHeight="1" x14ac:dyDescent="0.2"/>
    <row r="846" ht="18.95" customHeight="1" x14ac:dyDescent="0.2"/>
    <row r="847" ht="18.95" customHeight="1" x14ac:dyDescent="0.2"/>
    <row r="848" ht="18.95" customHeight="1" x14ac:dyDescent="0.2"/>
    <row r="849" ht="18.95" customHeight="1" x14ac:dyDescent="0.2"/>
    <row r="850" ht="18.95" customHeight="1" x14ac:dyDescent="0.2"/>
    <row r="851" ht="18.95" customHeight="1" x14ac:dyDescent="0.2"/>
    <row r="852" ht="18.95" customHeight="1" x14ac:dyDescent="0.2"/>
    <row r="853" ht="18.95" customHeight="1" x14ac:dyDescent="0.2"/>
    <row r="854" ht="18.95" customHeight="1" x14ac:dyDescent="0.2"/>
    <row r="855" ht="18.95" customHeight="1" x14ac:dyDescent="0.2"/>
    <row r="856" ht="18.95" customHeight="1" x14ac:dyDescent="0.2"/>
    <row r="857" ht="18.95" customHeight="1" x14ac:dyDescent="0.2"/>
    <row r="858" ht="18.95" customHeight="1" x14ac:dyDescent="0.2"/>
    <row r="859" ht="18.95" customHeight="1" x14ac:dyDescent="0.2"/>
    <row r="860" ht="18.95" customHeight="1" x14ac:dyDescent="0.2"/>
    <row r="861" ht="18.95" customHeight="1" x14ac:dyDescent="0.2"/>
    <row r="862" ht="18.95" customHeight="1" x14ac:dyDescent="0.2"/>
    <row r="863" ht="18.95" customHeight="1" x14ac:dyDescent="0.2"/>
    <row r="864" ht="18.95" customHeight="1" x14ac:dyDescent="0.2"/>
    <row r="865" ht="18.95" customHeight="1" x14ac:dyDescent="0.2"/>
    <row r="866" ht="18.95" customHeight="1" x14ac:dyDescent="0.2"/>
    <row r="867" ht="18.95" customHeight="1" x14ac:dyDescent="0.2"/>
    <row r="868" ht="18.95" customHeight="1" x14ac:dyDescent="0.2"/>
    <row r="869" ht="18.95" customHeight="1" x14ac:dyDescent="0.2"/>
    <row r="870" ht="18.95" customHeight="1" x14ac:dyDescent="0.2"/>
    <row r="871" ht="18.95" customHeight="1" x14ac:dyDescent="0.2"/>
    <row r="872" ht="18.95" customHeight="1" x14ac:dyDescent="0.2"/>
    <row r="873" ht="18.95" customHeight="1" x14ac:dyDescent="0.2"/>
    <row r="874" ht="18.95" customHeight="1" x14ac:dyDescent="0.2"/>
    <row r="875" ht="18.95" customHeight="1" x14ac:dyDescent="0.2"/>
    <row r="876" ht="18.95" customHeight="1" x14ac:dyDescent="0.2"/>
    <row r="877" ht="18.95" customHeight="1" x14ac:dyDescent="0.2"/>
    <row r="878" ht="18.95" customHeight="1" x14ac:dyDescent="0.2"/>
    <row r="879" ht="18.95" customHeight="1" x14ac:dyDescent="0.2"/>
    <row r="880" ht="18.95" customHeight="1" x14ac:dyDescent="0.2"/>
    <row r="881" ht="18.95" customHeight="1" x14ac:dyDescent="0.2"/>
    <row r="882" ht="18.95" customHeight="1" x14ac:dyDescent="0.2"/>
    <row r="883" ht="18.95" customHeight="1" x14ac:dyDescent="0.2"/>
    <row r="884" ht="18.95" customHeight="1" x14ac:dyDescent="0.2"/>
    <row r="885" ht="18.95" customHeight="1" x14ac:dyDescent="0.2"/>
    <row r="886" ht="18.95" customHeight="1" x14ac:dyDescent="0.2"/>
    <row r="887" ht="18.95" customHeight="1" x14ac:dyDescent="0.2"/>
    <row r="888" ht="18.95" customHeight="1" x14ac:dyDescent="0.2"/>
    <row r="889" ht="18.95" customHeight="1" x14ac:dyDescent="0.2"/>
    <row r="890" ht="18.95" customHeight="1" x14ac:dyDescent="0.2"/>
    <row r="891" ht="18.95" customHeight="1" x14ac:dyDescent="0.2"/>
    <row r="892" ht="18.95" customHeight="1" x14ac:dyDescent="0.2"/>
    <row r="893" ht="18.95" customHeight="1" x14ac:dyDescent="0.2"/>
    <row r="894" ht="18.95" customHeight="1" x14ac:dyDescent="0.2"/>
    <row r="895" ht="18.95" customHeight="1" x14ac:dyDescent="0.2"/>
    <row r="896" ht="18.95" customHeight="1" x14ac:dyDescent="0.2"/>
    <row r="897" ht="18.95" customHeight="1" x14ac:dyDescent="0.2"/>
    <row r="898" ht="18.95" customHeight="1" x14ac:dyDescent="0.2"/>
    <row r="899" ht="18.95" customHeight="1" x14ac:dyDescent="0.2"/>
    <row r="900" ht="18.95" customHeight="1" x14ac:dyDescent="0.2"/>
    <row r="901" ht="18.95" customHeight="1" x14ac:dyDescent="0.2"/>
    <row r="902" ht="18.95" customHeight="1" x14ac:dyDescent="0.2"/>
    <row r="903" ht="18.95" customHeight="1" x14ac:dyDescent="0.2"/>
    <row r="904" ht="18.95" customHeight="1" x14ac:dyDescent="0.2"/>
    <row r="905" ht="18.95" customHeight="1" x14ac:dyDescent="0.2"/>
    <row r="906" ht="18.95" customHeight="1" x14ac:dyDescent="0.2"/>
    <row r="907" ht="18.95" customHeight="1" x14ac:dyDescent="0.2"/>
    <row r="908" ht="18.95" customHeight="1" x14ac:dyDescent="0.2"/>
    <row r="909" ht="18.95" customHeight="1" x14ac:dyDescent="0.2"/>
    <row r="910" ht="18.95" customHeight="1" x14ac:dyDescent="0.2"/>
    <row r="911" ht="18.95" customHeight="1" x14ac:dyDescent="0.2"/>
    <row r="912" ht="18.95" customHeight="1" x14ac:dyDescent="0.2"/>
    <row r="913" ht="18.95" customHeight="1" x14ac:dyDescent="0.2"/>
    <row r="914" ht="18.95" customHeight="1" x14ac:dyDescent="0.2"/>
    <row r="915" ht="18.95" customHeight="1" x14ac:dyDescent="0.2"/>
    <row r="916" ht="18.95" customHeight="1" x14ac:dyDescent="0.2"/>
    <row r="917" ht="18.95" customHeight="1" x14ac:dyDescent="0.2"/>
    <row r="918" ht="18.95" customHeight="1" x14ac:dyDescent="0.2"/>
    <row r="919" ht="18.95" customHeight="1" x14ac:dyDescent="0.2"/>
    <row r="920" ht="18.95" customHeight="1" x14ac:dyDescent="0.2"/>
    <row r="921" ht="18.95" customHeight="1" x14ac:dyDescent="0.2"/>
    <row r="922" ht="18.95" customHeight="1" x14ac:dyDescent="0.2"/>
    <row r="923" ht="18.95" customHeight="1" x14ac:dyDescent="0.2"/>
    <row r="924" ht="18.95" customHeight="1" x14ac:dyDescent="0.2"/>
    <row r="925" ht="18.95" customHeight="1" x14ac:dyDescent="0.2"/>
    <row r="926" ht="18.95" customHeight="1" x14ac:dyDescent="0.2"/>
    <row r="927" ht="18.95" customHeight="1" x14ac:dyDescent="0.2"/>
    <row r="928" ht="18.95" customHeight="1" x14ac:dyDescent="0.2"/>
    <row r="929" ht="18.95" customHeight="1" x14ac:dyDescent="0.2"/>
    <row r="930" ht="18.95" customHeight="1" x14ac:dyDescent="0.2"/>
    <row r="931" ht="18.95" customHeight="1" x14ac:dyDescent="0.2"/>
    <row r="932" ht="18.95" customHeight="1" x14ac:dyDescent="0.2"/>
    <row r="933" ht="18.95" customHeight="1" x14ac:dyDescent="0.2"/>
    <row r="934" ht="18.95" customHeight="1" x14ac:dyDescent="0.2"/>
    <row r="935" ht="18.95" customHeight="1" x14ac:dyDescent="0.2"/>
    <row r="936" ht="18.95" customHeight="1" x14ac:dyDescent="0.2"/>
    <row r="937" ht="18.95" customHeight="1" x14ac:dyDescent="0.2"/>
    <row r="938" ht="18.95" customHeight="1" x14ac:dyDescent="0.2"/>
    <row r="939" ht="18.95" customHeight="1" x14ac:dyDescent="0.2"/>
    <row r="940" ht="18.95" customHeight="1" x14ac:dyDescent="0.2"/>
    <row r="941" ht="18.95" customHeight="1" x14ac:dyDescent="0.2"/>
    <row r="942" ht="18.95" customHeight="1" x14ac:dyDescent="0.2"/>
    <row r="943" ht="18.95" customHeight="1" x14ac:dyDescent="0.2"/>
    <row r="944" ht="18.95" customHeight="1" x14ac:dyDescent="0.2"/>
    <row r="945" ht="18.95" customHeight="1" x14ac:dyDescent="0.2"/>
    <row r="946" ht="18.95" customHeight="1" x14ac:dyDescent="0.2"/>
    <row r="947" ht="18.95" customHeight="1" x14ac:dyDescent="0.2"/>
    <row r="948" ht="18.95" customHeight="1" x14ac:dyDescent="0.2"/>
    <row r="949" ht="18.95" customHeight="1" x14ac:dyDescent="0.2"/>
    <row r="950" ht="18.95" customHeight="1" x14ac:dyDescent="0.2"/>
    <row r="951" ht="18.95" customHeight="1" x14ac:dyDescent="0.2"/>
    <row r="952" ht="18.95" customHeight="1" x14ac:dyDescent="0.2"/>
    <row r="953" ht="18.95" customHeight="1" x14ac:dyDescent="0.2"/>
    <row r="954" ht="18.95" customHeight="1" x14ac:dyDescent="0.2"/>
    <row r="955" ht="18.95" customHeight="1" x14ac:dyDescent="0.2"/>
    <row r="956" ht="18.95" customHeight="1" x14ac:dyDescent="0.2"/>
    <row r="957" ht="18.95" customHeight="1" x14ac:dyDescent="0.2"/>
    <row r="958" ht="18.95" customHeight="1" x14ac:dyDescent="0.2"/>
    <row r="959" ht="18.95" customHeight="1" x14ac:dyDescent="0.2"/>
    <row r="960" ht="18.95" customHeight="1" x14ac:dyDescent="0.2"/>
    <row r="961" ht="18.95" customHeight="1" x14ac:dyDescent="0.2"/>
    <row r="962" ht="18.95" customHeight="1" x14ac:dyDescent="0.2"/>
    <row r="963" ht="18.95" customHeight="1" x14ac:dyDescent="0.2"/>
    <row r="964" ht="18.95" customHeight="1" x14ac:dyDescent="0.2"/>
    <row r="965" ht="18.95" customHeight="1" x14ac:dyDescent="0.2"/>
    <row r="966" ht="18.95" customHeight="1" x14ac:dyDescent="0.2"/>
    <row r="967" ht="18.95" customHeight="1" x14ac:dyDescent="0.2"/>
    <row r="968" ht="18.95" customHeight="1" x14ac:dyDescent="0.2"/>
    <row r="969" ht="18.95" customHeight="1" x14ac:dyDescent="0.2"/>
    <row r="970" ht="18.95" customHeight="1" x14ac:dyDescent="0.2"/>
    <row r="971" ht="18.95" customHeight="1" x14ac:dyDescent="0.2"/>
    <row r="972" ht="18.95" customHeight="1" x14ac:dyDescent="0.2"/>
    <row r="973" ht="18.95" customHeight="1" x14ac:dyDescent="0.2"/>
    <row r="974" ht="18.95" customHeight="1" x14ac:dyDescent="0.2"/>
    <row r="975" ht="18.95" customHeight="1" x14ac:dyDescent="0.2"/>
    <row r="976" ht="18.95" customHeight="1" x14ac:dyDescent="0.2"/>
    <row r="977" ht="18.95" customHeight="1" x14ac:dyDescent="0.2"/>
    <row r="978" ht="18.95" customHeight="1" x14ac:dyDescent="0.2"/>
    <row r="979" ht="18.95" customHeight="1" x14ac:dyDescent="0.2"/>
    <row r="980" ht="18.95" customHeight="1" x14ac:dyDescent="0.2"/>
    <row r="981" ht="18.95" customHeight="1" x14ac:dyDescent="0.2"/>
    <row r="982" ht="18.95" customHeight="1" x14ac:dyDescent="0.2"/>
    <row r="983" ht="18.95" customHeight="1" x14ac:dyDescent="0.2"/>
    <row r="984" ht="18.95" customHeight="1" x14ac:dyDescent="0.2"/>
    <row r="985" ht="18.95" customHeight="1" x14ac:dyDescent="0.2"/>
    <row r="986" ht="18.95" customHeight="1" x14ac:dyDescent="0.2"/>
    <row r="987" ht="18.95" customHeight="1" x14ac:dyDescent="0.2"/>
    <row r="988" ht="18.95" customHeight="1" x14ac:dyDescent="0.2"/>
    <row r="989" ht="18.95" customHeight="1" x14ac:dyDescent="0.2"/>
    <row r="990" ht="18.95" customHeight="1" x14ac:dyDescent="0.2"/>
    <row r="991" ht="18.95" customHeight="1" x14ac:dyDescent="0.2"/>
    <row r="992" ht="18.95" customHeight="1" x14ac:dyDescent="0.2"/>
    <row r="993" ht="18.95" customHeight="1" x14ac:dyDescent="0.2"/>
    <row r="994" ht="18.95" customHeight="1" x14ac:dyDescent="0.2"/>
    <row r="995" ht="18.95" customHeight="1" x14ac:dyDescent="0.2"/>
    <row r="996" ht="18.95" customHeight="1" x14ac:dyDescent="0.2"/>
    <row r="997" ht="18.95" customHeight="1" x14ac:dyDescent="0.2"/>
    <row r="998" ht="18.95" customHeight="1" x14ac:dyDescent="0.2"/>
    <row r="999" ht="18.95" customHeight="1" x14ac:dyDescent="0.2"/>
    <row r="1000" ht="18.95" customHeight="1" x14ac:dyDescent="0.2"/>
    <row r="1001" ht="18.95" customHeight="1" x14ac:dyDescent="0.2"/>
    <row r="1002" ht="18.95" customHeight="1" x14ac:dyDescent="0.2"/>
    <row r="1003" ht="18.95" customHeight="1" x14ac:dyDescent="0.2"/>
    <row r="1004" ht="18.95" customHeight="1" x14ac:dyDescent="0.2"/>
    <row r="1005" ht="18.95" customHeight="1" x14ac:dyDescent="0.2"/>
    <row r="1006" ht="18.95" customHeight="1" x14ac:dyDescent="0.2"/>
    <row r="1007" ht="18.95" customHeight="1" x14ac:dyDescent="0.2"/>
    <row r="1008" ht="18.95" customHeight="1" x14ac:dyDescent="0.2"/>
    <row r="1009" ht="18.95" customHeight="1" x14ac:dyDescent="0.2"/>
    <row r="1010" ht="18.95" customHeight="1" x14ac:dyDescent="0.2"/>
    <row r="1011" ht="18.95" customHeight="1" x14ac:dyDescent="0.2"/>
    <row r="1012" ht="18.95" customHeight="1" x14ac:dyDescent="0.2"/>
    <row r="1013" ht="18.95" customHeight="1" x14ac:dyDescent="0.2"/>
    <row r="1014" ht="18.95" customHeight="1" x14ac:dyDescent="0.2"/>
    <row r="1015" ht="18.95" customHeight="1" x14ac:dyDescent="0.2"/>
    <row r="1016" ht="18.95" customHeight="1" x14ac:dyDescent="0.2"/>
    <row r="1017" ht="18.95" customHeight="1" x14ac:dyDescent="0.2"/>
    <row r="1018" ht="18.95" customHeight="1" x14ac:dyDescent="0.2"/>
    <row r="1019" ht="18.95" customHeight="1" x14ac:dyDescent="0.2"/>
    <row r="1020" ht="18.95" customHeight="1" x14ac:dyDescent="0.2"/>
    <row r="1021" ht="18.95" customHeight="1" x14ac:dyDescent="0.2"/>
    <row r="1022" ht="18.95" customHeight="1" x14ac:dyDescent="0.2"/>
    <row r="1023" ht="18.95" customHeight="1" x14ac:dyDescent="0.2"/>
    <row r="1024" ht="18.95" customHeight="1" x14ac:dyDescent="0.2"/>
    <row r="1025" ht="18.95" customHeight="1" x14ac:dyDescent="0.2"/>
    <row r="1026" ht="18.95" customHeight="1" x14ac:dyDescent="0.2"/>
    <row r="1027" ht="18.95" customHeight="1" x14ac:dyDescent="0.2"/>
    <row r="1028" ht="18.95" customHeight="1" x14ac:dyDescent="0.2"/>
    <row r="1029" ht="18.95" customHeight="1" x14ac:dyDescent="0.2"/>
    <row r="1030" ht="18.95" customHeight="1" x14ac:dyDescent="0.2"/>
    <row r="1031" ht="18.95" customHeight="1" x14ac:dyDescent="0.2"/>
    <row r="1032" ht="18.95" customHeight="1" x14ac:dyDescent="0.2"/>
    <row r="1033" ht="18.95" customHeight="1" x14ac:dyDescent="0.2"/>
    <row r="1034" ht="18.95" customHeight="1" x14ac:dyDescent="0.2"/>
    <row r="1035" ht="18.95" customHeight="1" x14ac:dyDescent="0.2"/>
    <row r="1036" ht="18.95" customHeight="1" x14ac:dyDescent="0.2"/>
    <row r="1037" ht="18.95" customHeight="1" x14ac:dyDescent="0.2"/>
    <row r="1038" ht="18.95" customHeight="1" x14ac:dyDescent="0.2"/>
    <row r="1039" ht="18.95" customHeight="1" x14ac:dyDescent="0.2"/>
    <row r="1040" ht="18.95" customHeight="1" x14ac:dyDescent="0.2"/>
    <row r="1041" ht="18.95" customHeight="1" x14ac:dyDescent="0.2"/>
    <row r="1042" ht="18.95" customHeight="1" x14ac:dyDescent="0.2"/>
    <row r="1043" ht="18.95" customHeight="1" x14ac:dyDescent="0.2"/>
    <row r="1044" ht="18.95" customHeight="1" x14ac:dyDescent="0.2"/>
    <row r="1045" ht="18.95" customHeight="1" x14ac:dyDescent="0.2"/>
    <row r="1046" ht="18.95" customHeight="1" x14ac:dyDescent="0.2"/>
    <row r="1047" ht="18.95" customHeight="1" x14ac:dyDescent="0.2"/>
    <row r="1048" ht="18.95" customHeight="1" x14ac:dyDescent="0.2"/>
    <row r="1049" ht="18.95" customHeight="1" x14ac:dyDescent="0.2"/>
    <row r="1050" ht="18.95" customHeight="1" x14ac:dyDescent="0.2"/>
    <row r="1051" ht="18.95" customHeight="1" x14ac:dyDescent="0.2"/>
    <row r="1052" ht="18.95" customHeight="1" x14ac:dyDescent="0.2"/>
    <row r="1053" ht="18.95" customHeight="1" x14ac:dyDescent="0.2"/>
    <row r="1054" ht="18.95" customHeight="1" x14ac:dyDescent="0.2"/>
    <row r="1055" ht="18.95" customHeight="1" x14ac:dyDescent="0.2"/>
    <row r="1056" ht="18.95" customHeight="1" x14ac:dyDescent="0.2"/>
    <row r="1057" ht="18.95" customHeight="1" x14ac:dyDescent="0.2"/>
    <row r="1058" ht="18.95" customHeight="1" x14ac:dyDescent="0.2"/>
    <row r="1059" ht="18.95" customHeight="1" x14ac:dyDescent="0.2"/>
    <row r="1060" ht="18.95" customHeight="1" x14ac:dyDescent="0.2"/>
    <row r="1061" ht="18.95" customHeight="1" x14ac:dyDescent="0.2"/>
    <row r="1062" ht="18.95" customHeight="1" x14ac:dyDescent="0.2"/>
    <row r="1063" ht="18.95" customHeight="1" x14ac:dyDescent="0.2"/>
    <row r="1064" ht="18.95" customHeight="1" x14ac:dyDescent="0.2"/>
    <row r="1065" ht="18.95" customHeight="1" x14ac:dyDescent="0.2"/>
    <row r="1066" ht="18.95" customHeight="1" x14ac:dyDescent="0.2"/>
    <row r="1067" ht="18.95" customHeight="1" x14ac:dyDescent="0.2"/>
    <row r="1068" ht="18.95" customHeight="1" x14ac:dyDescent="0.2"/>
    <row r="1069" ht="18.95" customHeight="1" x14ac:dyDescent="0.2"/>
    <row r="1070" ht="18.95" customHeight="1" x14ac:dyDescent="0.2"/>
    <row r="1071" ht="18.95" customHeight="1" x14ac:dyDescent="0.2"/>
    <row r="1072" ht="18.95" customHeight="1" x14ac:dyDescent="0.2"/>
    <row r="1073" ht="18.95" customHeight="1" x14ac:dyDescent="0.2"/>
    <row r="1074" ht="18.95" customHeight="1" x14ac:dyDescent="0.2"/>
    <row r="1075" ht="18.95" customHeight="1" x14ac:dyDescent="0.2"/>
    <row r="1076" ht="18.95" customHeight="1" x14ac:dyDescent="0.2"/>
    <row r="1077" ht="18.95" customHeight="1" x14ac:dyDescent="0.2"/>
    <row r="1078" ht="18.95" customHeight="1" x14ac:dyDescent="0.2"/>
    <row r="1079" ht="18.95" customHeight="1" x14ac:dyDescent="0.2"/>
    <row r="1080" ht="18.95" customHeight="1" x14ac:dyDescent="0.2"/>
    <row r="1081" ht="18.95" customHeight="1" x14ac:dyDescent="0.2"/>
    <row r="1082" ht="18.95" customHeight="1" x14ac:dyDescent="0.2"/>
    <row r="1083" ht="18.95" customHeight="1" x14ac:dyDescent="0.2"/>
    <row r="1084" ht="18.95" customHeight="1" x14ac:dyDescent="0.2"/>
    <row r="1085" ht="18.95" customHeight="1" x14ac:dyDescent="0.2"/>
    <row r="1086" ht="18.95" customHeight="1" x14ac:dyDescent="0.2"/>
    <row r="1087" ht="18.95" customHeight="1" x14ac:dyDescent="0.2"/>
    <row r="1088" ht="18.95" customHeight="1" x14ac:dyDescent="0.2"/>
    <row r="1089" ht="18.95" customHeight="1" x14ac:dyDescent="0.2"/>
    <row r="1090" ht="18.95" customHeight="1" x14ac:dyDescent="0.2"/>
    <row r="1091" ht="18.95" customHeight="1" x14ac:dyDescent="0.2"/>
    <row r="1092" ht="18.95" customHeight="1" x14ac:dyDescent="0.2"/>
    <row r="1093" ht="18.95" customHeight="1" x14ac:dyDescent="0.2"/>
    <row r="1094" ht="18.95" customHeight="1" x14ac:dyDescent="0.2"/>
    <row r="1095" ht="18.95" customHeight="1" x14ac:dyDescent="0.2"/>
    <row r="1096" ht="18.95" customHeight="1" x14ac:dyDescent="0.2"/>
    <row r="1097" ht="18.95" customHeight="1" x14ac:dyDescent="0.2"/>
    <row r="1098" ht="18.95" customHeight="1" x14ac:dyDescent="0.2"/>
    <row r="1099" ht="18.95" customHeight="1" x14ac:dyDescent="0.2"/>
    <row r="1100" ht="18.95" customHeight="1" x14ac:dyDescent="0.2"/>
    <row r="1101" ht="18.95" customHeight="1" x14ac:dyDescent="0.2"/>
    <row r="1102" ht="18.95" customHeight="1" x14ac:dyDescent="0.2"/>
    <row r="1103" ht="18.95" customHeight="1" x14ac:dyDescent="0.2"/>
    <row r="1104" ht="18.95" customHeight="1" x14ac:dyDescent="0.2"/>
    <row r="1105" ht="18.95" customHeight="1" x14ac:dyDescent="0.2"/>
    <row r="1106" ht="18.95" customHeight="1" x14ac:dyDescent="0.2"/>
    <row r="1107" ht="18.95" customHeight="1" x14ac:dyDescent="0.2"/>
    <row r="1108" ht="18.95" customHeight="1" x14ac:dyDescent="0.2"/>
    <row r="1109" ht="18.95" customHeight="1" x14ac:dyDescent="0.2"/>
    <row r="1110" ht="18.95" customHeight="1" x14ac:dyDescent="0.2"/>
    <row r="1111" ht="18.95" customHeight="1" x14ac:dyDescent="0.2"/>
    <row r="1112" ht="18.95" customHeight="1" x14ac:dyDescent="0.2"/>
    <row r="1113" ht="18.95" customHeight="1" x14ac:dyDescent="0.2"/>
    <row r="1114" ht="18.95" customHeight="1" x14ac:dyDescent="0.2"/>
    <row r="1115" ht="18.95" customHeight="1" x14ac:dyDescent="0.2"/>
    <row r="1116" ht="18.95" customHeight="1" x14ac:dyDescent="0.2"/>
    <row r="1117" ht="18.95" customHeight="1" x14ac:dyDescent="0.2"/>
    <row r="1118" ht="18.95" customHeight="1" x14ac:dyDescent="0.2"/>
    <row r="1119" ht="18.95" customHeight="1" x14ac:dyDescent="0.2"/>
    <row r="1120" ht="18.95" customHeight="1" x14ac:dyDescent="0.2"/>
    <row r="1121" ht="18.95" customHeight="1" x14ac:dyDescent="0.2"/>
    <row r="1122" ht="18.95" customHeight="1" x14ac:dyDescent="0.2"/>
    <row r="1123" ht="18.95" customHeight="1" x14ac:dyDescent="0.2"/>
    <row r="1124" ht="18.95" customHeight="1" x14ac:dyDescent="0.2"/>
    <row r="1125" ht="18.95" customHeight="1" x14ac:dyDescent="0.2"/>
    <row r="1126" ht="18.95" customHeight="1" x14ac:dyDescent="0.2"/>
    <row r="1127" ht="18.95" customHeight="1" x14ac:dyDescent="0.2"/>
    <row r="1128" ht="18.95" customHeight="1" x14ac:dyDescent="0.2"/>
    <row r="1129" ht="18.95" customHeight="1" x14ac:dyDescent="0.2"/>
    <row r="1130" ht="18.95" customHeight="1" x14ac:dyDescent="0.2"/>
    <row r="1131" ht="18.95" customHeight="1" x14ac:dyDescent="0.2"/>
    <row r="1132" ht="18.95" customHeight="1" x14ac:dyDescent="0.2"/>
    <row r="1133" ht="18.95" customHeight="1" x14ac:dyDescent="0.2"/>
    <row r="1134" ht="18.95" customHeight="1" x14ac:dyDescent="0.2"/>
    <row r="1135" ht="18.95" customHeight="1" x14ac:dyDescent="0.2"/>
    <row r="1136" ht="18.95" customHeight="1" x14ac:dyDescent="0.2"/>
    <row r="1137" ht="18.95" customHeight="1" x14ac:dyDescent="0.2"/>
    <row r="1138" ht="18.95" customHeight="1" x14ac:dyDescent="0.2"/>
    <row r="1139" ht="18.95" customHeight="1" x14ac:dyDescent="0.2"/>
    <row r="1140" ht="18.95" customHeight="1" x14ac:dyDescent="0.2"/>
    <row r="1141" ht="18.95" customHeight="1" x14ac:dyDescent="0.2"/>
    <row r="1142" ht="18.95" customHeight="1" x14ac:dyDescent="0.2"/>
    <row r="1143" ht="18.95" customHeight="1" x14ac:dyDescent="0.2"/>
    <row r="1144" ht="18.95" customHeight="1" x14ac:dyDescent="0.2"/>
    <row r="1145" ht="18.95" customHeight="1" x14ac:dyDescent="0.2"/>
    <row r="1146" ht="18.95" customHeight="1" x14ac:dyDescent="0.2"/>
    <row r="1147" ht="18.95" customHeight="1" x14ac:dyDescent="0.2"/>
    <row r="1148" ht="18.95" customHeight="1" x14ac:dyDescent="0.2"/>
    <row r="1149" ht="18.95" customHeight="1" x14ac:dyDescent="0.2"/>
    <row r="1150" ht="18.95" customHeight="1" x14ac:dyDescent="0.2"/>
    <row r="1151" ht="18.95" customHeight="1" x14ac:dyDescent="0.2"/>
    <row r="1152" ht="18.95" customHeight="1" x14ac:dyDescent="0.2"/>
    <row r="1153" ht="18.95" customHeight="1" x14ac:dyDescent="0.2"/>
    <row r="1154" ht="18.95" customHeight="1" x14ac:dyDescent="0.2"/>
    <row r="1155" ht="18.95" customHeight="1" x14ac:dyDescent="0.2"/>
    <row r="1156" ht="18.95" customHeight="1" x14ac:dyDescent="0.2"/>
    <row r="1157" ht="18.95" customHeight="1" x14ac:dyDescent="0.2"/>
    <row r="1158" ht="18.95" customHeight="1" x14ac:dyDescent="0.2"/>
    <row r="1159" ht="18.95" customHeight="1" x14ac:dyDescent="0.2"/>
    <row r="1160" ht="18.95" customHeight="1" x14ac:dyDescent="0.2"/>
    <row r="1161" ht="18.95" customHeight="1" x14ac:dyDescent="0.2"/>
    <row r="1162" ht="18.95" customHeight="1" x14ac:dyDescent="0.2"/>
    <row r="1163" ht="18.95" customHeight="1" x14ac:dyDescent="0.2"/>
    <row r="1164" ht="18.95" customHeight="1" x14ac:dyDescent="0.2"/>
    <row r="1165" ht="18.95" customHeight="1" x14ac:dyDescent="0.2"/>
    <row r="1166" ht="18.95" customHeight="1" x14ac:dyDescent="0.2"/>
    <row r="1167" ht="18.95" customHeight="1" x14ac:dyDescent="0.2"/>
    <row r="1168" ht="18.95" customHeight="1" x14ac:dyDescent="0.2"/>
    <row r="1169" ht="18.95" customHeight="1" x14ac:dyDescent="0.2"/>
    <row r="1170" ht="18.95" customHeight="1" x14ac:dyDescent="0.2"/>
    <row r="1171" ht="18.95" customHeight="1" x14ac:dyDescent="0.2"/>
    <row r="1172" ht="18.95" customHeight="1" x14ac:dyDescent="0.2"/>
    <row r="1173" ht="18.95" customHeight="1" x14ac:dyDescent="0.2"/>
    <row r="1174" ht="18.95" customHeight="1" x14ac:dyDescent="0.2"/>
    <row r="1175" ht="18.95" customHeight="1" x14ac:dyDescent="0.2"/>
    <row r="1176" ht="18.95" customHeight="1" x14ac:dyDescent="0.2"/>
    <row r="1177" ht="18.95" customHeight="1" x14ac:dyDescent="0.2"/>
    <row r="1178" ht="18.95" customHeight="1" x14ac:dyDescent="0.2"/>
    <row r="1179" ht="18.95" customHeight="1" x14ac:dyDescent="0.2"/>
    <row r="1180" ht="18.95" customHeight="1" x14ac:dyDescent="0.2"/>
    <row r="1181" ht="18.95" customHeight="1" x14ac:dyDescent="0.2"/>
    <row r="1182" ht="18.95" customHeight="1" x14ac:dyDescent="0.2"/>
    <row r="1183" ht="18.95" customHeight="1" x14ac:dyDescent="0.2"/>
    <row r="1184" ht="18.95" customHeight="1" x14ac:dyDescent="0.2"/>
    <row r="1185" ht="18.95" customHeight="1" x14ac:dyDescent="0.2"/>
    <row r="1186" ht="18.95" customHeight="1" x14ac:dyDescent="0.2"/>
    <row r="1187" ht="18.95" customHeight="1" x14ac:dyDescent="0.2"/>
    <row r="1188" ht="18.95" customHeight="1" x14ac:dyDescent="0.2"/>
    <row r="1189" ht="18.95" customHeight="1" x14ac:dyDescent="0.2"/>
    <row r="1190" ht="18.95" customHeight="1" x14ac:dyDescent="0.2"/>
    <row r="1191" ht="18.95" customHeight="1" x14ac:dyDescent="0.2"/>
    <row r="1192" ht="18.95" customHeight="1" x14ac:dyDescent="0.2"/>
    <row r="1193" ht="18.95" customHeight="1" x14ac:dyDescent="0.2"/>
    <row r="1194" ht="18.95" customHeight="1" x14ac:dyDescent="0.2"/>
    <row r="1195" ht="18.95" customHeight="1" x14ac:dyDescent="0.2"/>
    <row r="1196" ht="18.95" customHeight="1" x14ac:dyDescent="0.2"/>
    <row r="1197" ht="18.95" customHeight="1" x14ac:dyDescent="0.2"/>
    <row r="1198" ht="18.95" customHeight="1" x14ac:dyDescent="0.2"/>
    <row r="1199" ht="18.95" customHeight="1" x14ac:dyDescent="0.2"/>
    <row r="1200" ht="18.95" customHeight="1" x14ac:dyDescent="0.2"/>
    <row r="1201" ht="18.95" customHeight="1" x14ac:dyDescent="0.2"/>
    <row r="1202" ht="18.95" customHeight="1" x14ac:dyDescent="0.2"/>
    <row r="1203" ht="18.95" customHeight="1" x14ac:dyDescent="0.2"/>
    <row r="1204" ht="18.95" customHeight="1" x14ac:dyDescent="0.2"/>
    <row r="1205" ht="18.95" customHeight="1" x14ac:dyDescent="0.2"/>
    <row r="1206" ht="18.95" customHeight="1" x14ac:dyDescent="0.2"/>
    <row r="1207" ht="18.95" customHeight="1" x14ac:dyDescent="0.2"/>
    <row r="1208" ht="18.95" customHeight="1" x14ac:dyDescent="0.2"/>
    <row r="1209" ht="18.95" customHeight="1" x14ac:dyDescent="0.2"/>
    <row r="1210" ht="18.95" customHeight="1" x14ac:dyDescent="0.2"/>
    <row r="1211" ht="18.95" customHeight="1" x14ac:dyDescent="0.2"/>
    <row r="1212" ht="18.95" customHeight="1" x14ac:dyDescent="0.2"/>
    <row r="1213" ht="18.95" customHeight="1" x14ac:dyDescent="0.2"/>
    <row r="1214" ht="18.95" customHeight="1" x14ac:dyDescent="0.2"/>
    <row r="1215" ht="18.95" customHeight="1" x14ac:dyDescent="0.2"/>
    <row r="1216" ht="18.95" customHeight="1" x14ac:dyDescent="0.2"/>
    <row r="1217" ht="18.95" customHeight="1" x14ac:dyDescent="0.2"/>
    <row r="1218" ht="18.95" customHeight="1" x14ac:dyDescent="0.2"/>
    <row r="1219" ht="18.95" customHeight="1" x14ac:dyDescent="0.2"/>
    <row r="1220" ht="18.95" customHeight="1" x14ac:dyDescent="0.2"/>
    <row r="1221" ht="18.95" customHeight="1" x14ac:dyDescent="0.2"/>
    <row r="1222" ht="18.95" customHeight="1" x14ac:dyDescent="0.2"/>
    <row r="1223" ht="18.95" customHeight="1" x14ac:dyDescent="0.2"/>
    <row r="1224" ht="18.95" customHeight="1" x14ac:dyDescent="0.2"/>
    <row r="1225" ht="18.95" customHeight="1" x14ac:dyDescent="0.2"/>
    <row r="1226" ht="18.95" customHeight="1" x14ac:dyDescent="0.2"/>
    <row r="1227" ht="18.95" customHeight="1" x14ac:dyDescent="0.2"/>
    <row r="1228" ht="18.95" customHeight="1" x14ac:dyDescent="0.2"/>
    <row r="1229" ht="18.95" customHeight="1" x14ac:dyDescent="0.2"/>
    <row r="1230" ht="18.95" customHeight="1" x14ac:dyDescent="0.2"/>
    <row r="1231" ht="18.95" customHeight="1" x14ac:dyDescent="0.2"/>
    <row r="1232" ht="18.95" customHeight="1" x14ac:dyDescent="0.2"/>
    <row r="1233" ht="18.95" customHeight="1" x14ac:dyDescent="0.2"/>
    <row r="1234" ht="18.95" customHeight="1" x14ac:dyDescent="0.2"/>
    <row r="1235" ht="18.95" customHeight="1" x14ac:dyDescent="0.2"/>
    <row r="1236" ht="18.95" customHeight="1" x14ac:dyDescent="0.2"/>
    <row r="1237" ht="18.95" customHeight="1" x14ac:dyDescent="0.2"/>
    <row r="1238" ht="18.95" customHeight="1" x14ac:dyDescent="0.2"/>
    <row r="1239" ht="18.95" customHeight="1" x14ac:dyDescent="0.2"/>
    <row r="1240" ht="18.95" customHeight="1" x14ac:dyDescent="0.2"/>
    <row r="1241" ht="18.95" customHeight="1" x14ac:dyDescent="0.2"/>
    <row r="1242" ht="18.95" customHeight="1" x14ac:dyDescent="0.2"/>
    <row r="1243" ht="18.95" customHeight="1" x14ac:dyDescent="0.2"/>
    <row r="1244" ht="18.95" customHeight="1" x14ac:dyDescent="0.2"/>
    <row r="1245" ht="18.95" customHeight="1" x14ac:dyDescent="0.2"/>
    <row r="1246" ht="18.95" customHeight="1" x14ac:dyDescent="0.2"/>
    <row r="1247" ht="18.95" customHeight="1" x14ac:dyDescent="0.2"/>
    <row r="1248" ht="18.95" customHeight="1" x14ac:dyDescent="0.2"/>
    <row r="1249" ht="18.95" customHeight="1" x14ac:dyDescent="0.2"/>
    <row r="1250" ht="18.95" customHeight="1" x14ac:dyDescent="0.2"/>
    <row r="1251" ht="18.95" customHeight="1" x14ac:dyDescent="0.2"/>
    <row r="1252" ht="18.95" customHeight="1" x14ac:dyDescent="0.2"/>
    <row r="1253" ht="18.95" customHeight="1" x14ac:dyDescent="0.2"/>
    <row r="1254" ht="18.95" customHeight="1" x14ac:dyDescent="0.2"/>
    <row r="1255" ht="18.95" customHeight="1" x14ac:dyDescent="0.2"/>
    <row r="1256" ht="18.95" customHeight="1" x14ac:dyDescent="0.2"/>
    <row r="1257" ht="18.95" customHeight="1" x14ac:dyDescent="0.2"/>
    <row r="1258" ht="18.95" customHeight="1" x14ac:dyDescent="0.2"/>
    <row r="1259" ht="18.95" customHeight="1" x14ac:dyDescent="0.2"/>
    <row r="1260" ht="18.95" customHeight="1" x14ac:dyDescent="0.2"/>
    <row r="1261" ht="18.95" customHeight="1" x14ac:dyDescent="0.2"/>
    <row r="1262" ht="18.95" customHeight="1" x14ac:dyDescent="0.2"/>
    <row r="1263" ht="18.95" customHeight="1" x14ac:dyDescent="0.2"/>
    <row r="1264" ht="18.95" customHeight="1" x14ac:dyDescent="0.2"/>
    <row r="1265" ht="18.95" customHeight="1" x14ac:dyDescent="0.2"/>
    <row r="1266" ht="18.95" customHeight="1" x14ac:dyDescent="0.2"/>
    <row r="1267" ht="18.95" customHeight="1" x14ac:dyDescent="0.2"/>
    <row r="1268" ht="18.95" customHeight="1" x14ac:dyDescent="0.2"/>
    <row r="1269" ht="18.95" customHeight="1" x14ac:dyDescent="0.2"/>
    <row r="1270" ht="18.95" customHeight="1" x14ac:dyDescent="0.2"/>
    <row r="1271" ht="18.95" customHeight="1" x14ac:dyDescent="0.2"/>
    <row r="1272" ht="18.95" customHeight="1" x14ac:dyDescent="0.2"/>
    <row r="1273" ht="18.95" customHeight="1" x14ac:dyDescent="0.2"/>
    <row r="1274" ht="18.95" customHeight="1" x14ac:dyDescent="0.2"/>
    <row r="1275" ht="18.95" customHeight="1" x14ac:dyDescent="0.2"/>
    <row r="1276" ht="18.95" customHeight="1" x14ac:dyDescent="0.2"/>
    <row r="1277" ht="18.95" customHeight="1" x14ac:dyDescent="0.2"/>
    <row r="1278" ht="18.95" customHeight="1" x14ac:dyDescent="0.2"/>
    <row r="1279" ht="18.95" customHeight="1" x14ac:dyDescent="0.2"/>
    <row r="1280" ht="18.95" customHeight="1" x14ac:dyDescent="0.2"/>
    <row r="1281" ht="18.95" customHeight="1" x14ac:dyDescent="0.2"/>
    <row r="1282" ht="18.95" customHeight="1" x14ac:dyDescent="0.2"/>
    <row r="1283" ht="18.95" customHeight="1" x14ac:dyDescent="0.2"/>
    <row r="1284" ht="18.95" customHeight="1" x14ac:dyDescent="0.2"/>
    <row r="1285" ht="18.95" customHeight="1" x14ac:dyDescent="0.2"/>
    <row r="1286" ht="18.95" customHeight="1" x14ac:dyDescent="0.2"/>
    <row r="1287" ht="18.95" customHeight="1" x14ac:dyDescent="0.2"/>
    <row r="1288" ht="18.95" customHeight="1" x14ac:dyDescent="0.2"/>
    <row r="1289" ht="18.95" customHeight="1" x14ac:dyDescent="0.2"/>
    <row r="1290" ht="18.95" customHeight="1" x14ac:dyDescent="0.2"/>
    <row r="1291" ht="18.95" customHeight="1" x14ac:dyDescent="0.2"/>
    <row r="1292" ht="18.95" customHeight="1" x14ac:dyDescent="0.2"/>
    <row r="1293" ht="18.95" customHeight="1" x14ac:dyDescent="0.2"/>
    <row r="1294" ht="18.95" customHeight="1" x14ac:dyDescent="0.2"/>
    <row r="1295" ht="18.95" customHeight="1" x14ac:dyDescent="0.2"/>
    <row r="1296" ht="18.95" customHeight="1" x14ac:dyDescent="0.2"/>
    <row r="1297" ht="18.95" customHeight="1" x14ac:dyDescent="0.2"/>
    <row r="1298" ht="18.95" customHeight="1" x14ac:dyDescent="0.2"/>
    <row r="1299" ht="18.95" customHeight="1" x14ac:dyDescent="0.2"/>
    <row r="1300" ht="18.95" customHeight="1" x14ac:dyDescent="0.2"/>
    <row r="1301" ht="18.95" customHeight="1" x14ac:dyDescent="0.2"/>
    <row r="1302" ht="18.95" customHeight="1" x14ac:dyDescent="0.2"/>
    <row r="1303" ht="18.95" customHeight="1" x14ac:dyDescent="0.2"/>
    <row r="1304" ht="18.95" customHeight="1" x14ac:dyDescent="0.2"/>
    <row r="1305" ht="18.95" customHeight="1" x14ac:dyDescent="0.2"/>
    <row r="1306" ht="18.95" customHeight="1" x14ac:dyDescent="0.2"/>
    <row r="1307" ht="18.95" customHeight="1" x14ac:dyDescent="0.2"/>
    <row r="1308" ht="18.95" customHeight="1" x14ac:dyDescent="0.2"/>
    <row r="1309" ht="18.95" customHeight="1" x14ac:dyDescent="0.2"/>
    <row r="1310" ht="18.95" customHeight="1" x14ac:dyDescent="0.2"/>
    <row r="1311" ht="18.95" customHeight="1" x14ac:dyDescent="0.2"/>
    <row r="1312" ht="18.95" customHeight="1" x14ac:dyDescent="0.2"/>
    <row r="1313" ht="18.95" customHeight="1" x14ac:dyDescent="0.2"/>
    <row r="1314" ht="18.95" customHeight="1" x14ac:dyDescent="0.2"/>
    <row r="1315" ht="18.95" customHeight="1" x14ac:dyDescent="0.2"/>
    <row r="1316" ht="18.95" customHeight="1" x14ac:dyDescent="0.2"/>
    <row r="1317" ht="18.95" customHeight="1" x14ac:dyDescent="0.2"/>
    <row r="1318" ht="18.95" customHeight="1" x14ac:dyDescent="0.2"/>
    <row r="1319" ht="18.95" customHeight="1" x14ac:dyDescent="0.2"/>
    <row r="1320" ht="18.95" customHeight="1" x14ac:dyDescent="0.2"/>
    <row r="1321" ht="18.95" customHeight="1" x14ac:dyDescent="0.2"/>
    <row r="1322" ht="18.95" customHeight="1" x14ac:dyDescent="0.2"/>
    <row r="1323" ht="18.95" customHeight="1" x14ac:dyDescent="0.2"/>
    <row r="1324" ht="18.95" customHeight="1" x14ac:dyDescent="0.2"/>
    <row r="1325" ht="18.95" customHeight="1" x14ac:dyDescent="0.2"/>
    <row r="1326" ht="18.95" customHeight="1" x14ac:dyDescent="0.2"/>
    <row r="1327" ht="18.95" customHeight="1" x14ac:dyDescent="0.2"/>
    <row r="1328" ht="18.95" customHeight="1" x14ac:dyDescent="0.2"/>
    <row r="1329" ht="18.95" customHeight="1" x14ac:dyDescent="0.2"/>
    <row r="1330" ht="18.95" customHeight="1" x14ac:dyDescent="0.2"/>
    <row r="1331" ht="18.95" customHeight="1" x14ac:dyDescent="0.2"/>
    <row r="1332" ht="18.95" customHeight="1" x14ac:dyDescent="0.2"/>
    <row r="1333" ht="18.95" customHeight="1" x14ac:dyDescent="0.2"/>
    <row r="1334" ht="18.95" customHeight="1" x14ac:dyDescent="0.2"/>
    <row r="1335" ht="18.95" customHeight="1" x14ac:dyDescent="0.2"/>
    <row r="1336" ht="18.95" customHeight="1" x14ac:dyDescent="0.2"/>
    <row r="1337" ht="18.95" customHeight="1" x14ac:dyDescent="0.2"/>
    <row r="1338" ht="18.95" customHeight="1" x14ac:dyDescent="0.2"/>
    <row r="1339" ht="18.95" customHeight="1" x14ac:dyDescent="0.2"/>
    <row r="1340" ht="18.95" customHeight="1" x14ac:dyDescent="0.2"/>
    <row r="1341" ht="18.95" customHeight="1" x14ac:dyDescent="0.2"/>
    <row r="1342" ht="18.95" customHeight="1" x14ac:dyDescent="0.2"/>
    <row r="1343" ht="18.95" customHeight="1" x14ac:dyDescent="0.2"/>
    <row r="1344" ht="18.95" customHeight="1" x14ac:dyDescent="0.2"/>
    <row r="1345" ht="18.95" customHeight="1" x14ac:dyDescent="0.2"/>
    <row r="1346" ht="18.95" customHeight="1" x14ac:dyDescent="0.2"/>
    <row r="1347" ht="18.95" customHeight="1" x14ac:dyDescent="0.2"/>
    <row r="1348" ht="18.95" customHeight="1" x14ac:dyDescent="0.2"/>
    <row r="1349" ht="18.95" customHeight="1" x14ac:dyDescent="0.2"/>
    <row r="1350" ht="18.95" customHeight="1" x14ac:dyDescent="0.2"/>
    <row r="1351" ht="18.95" customHeight="1" x14ac:dyDescent="0.2"/>
    <row r="1352" ht="18.95" customHeight="1" x14ac:dyDescent="0.2"/>
    <row r="1353" ht="18.95" customHeight="1" x14ac:dyDescent="0.2"/>
    <row r="1354" ht="18.95" customHeight="1" x14ac:dyDescent="0.2"/>
    <row r="1355" ht="18.95" customHeight="1" x14ac:dyDescent="0.2"/>
    <row r="1356" ht="18.95" customHeight="1" x14ac:dyDescent="0.2"/>
    <row r="1357" ht="18.95" customHeight="1" x14ac:dyDescent="0.2"/>
    <row r="1358" ht="18.95" customHeight="1" x14ac:dyDescent="0.2"/>
    <row r="1359" ht="18.95" customHeight="1" x14ac:dyDescent="0.2"/>
    <row r="1360" ht="18.95" customHeight="1" x14ac:dyDescent="0.2"/>
    <row r="1361" ht="18.95" customHeight="1" x14ac:dyDescent="0.2"/>
    <row r="1362" ht="18.95" customHeight="1" x14ac:dyDescent="0.2"/>
    <row r="1363" ht="18.95" customHeight="1" x14ac:dyDescent="0.2"/>
    <row r="1364" ht="18.95" customHeight="1" x14ac:dyDescent="0.2"/>
    <row r="1365" ht="18.95" customHeight="1" x14ac:dyDescent="0.2"/>
    <row r="1366" ht="18.95" customHeight="1" x14ac:dyDescent="0.2"/>
    <row r="1367" ht="18.95" customHeight="1" x14ac:dyDescent="0.2"/>
    <row r="1368" ht="18.95" customHeight="1" x14ac:dyDescent="0.2"/>
    <row r="1369" ht="18.95" customHeight="1" x14ac:dyDescent="0.2"/>
    <row r="1370" ht="18.95" customHeight="1" x14ac:dyDescent="0.2"/>
    <row r="1371" ht="18.95" customHeight="1" x14ac:dyDescent="0.2"/>
    <row r="1372" ht="18.95" customHeight="1" x14ac:dyDescent="0.2"/>
    <row r="1373" ht="18.95" customHeight="1" x14ac:dyDescent="0.2"/>
    <row r="1374" ht="18.95" customHeight="1" x14ac:dyDescent="0.2"/>
    <row r="1375" ht="18.95" customHeight="1" x14ac:dyDescent="0.2"/>
    <row r="1376" ht="18.95" customHeight="1" x14ac:dyDescent="0.2"/>
    <row r="1377" ht="18.95" customHeight="1" x14ac:dyDescent="0.2"/>
    <row r="1378" ht="18.95" customHeight="1" x14ac:dyDescent="0.2"/>
    <row r="1379" ht="18.95" customHeight="1" x14ac:dyDescent="0.2"/>
    <row r="1380" ht="18.95" customHeight="1" x14ac:dyDescent="0.2"/>
    <row r="1381" ht="18.95" customHeight="1" x14ac:dyDescent="0.2"/>
    <row r="1382" ht="18.95" customHeight="1" x14ac:dyDescent="0.2"/>
    <row r="1383" ht="18.95" customHeight="1" x14ac:dyDescent="0.2"/>
    <row r="1384" ht="18.95" customHeight="1" x14ac:dyDescent="0.2"/>
    <row r="1385" ht="18.95" customHeight="1" x14ac:dyDescent="0.2"/>
    <row r="1386" ht="18.95" customHeight="1" x14ac:dyDescent="0.2"/>
    <row r="1387" ht="18.95" customHeight="1" x14ac:dyDescent="0.2"/>
    <row r="1388" ht="18.95" customHeight="1" x14ac:dyDescent="0.2"/>
    <row r="1389" ht="18.95" customHeight="1" x14ac:dyDescent="0.2"/>
    <row r="1390" ht="18.95" customHeight="1" x14ac:dyDescent="0.2"/>
    <row r="1391" ht="18.95" customHeight="1" x14ac:dyDescent="0.2"/>
    <row r="1392" ht="18.95" customHeight="1" x14ac:dyDescent="0.2"/>
    <row r="1393" ht="18.95" customHeight="1" x14ac:dyDescent="0.2"/>
    <row r="1394" ht="18.95" customHeight="1" x14ac:dyDescent="0.2"/>
    <row r="1395" ht="18.95" customHeight="1" x14ac:dyDescent="0.2"/>
    <row r="1396" ht="18.95" customHeight="1" x14ac:dyDescent="0.2"/>
    <row r="1397" ht="18.95" customHeight="1" x14ac:dyDescent="0.2"/>
    <row r="1398" ht="18.95" customHeight="1" x14ac:dyDescent="0.2"/>
    <row r="1399" ht="18.95" customHeight="1" x14ac:dyDescent="0.2"/>
    <row r="1400" ht="18.95" customHeight="1" x14ac:dyDescent="0.2"/>
    <row r="1401" ht="18.95" customHeight="1" x14ac:dyDescent="0.2"/>
    <row r="1402" ht="18.95" customHeight="1" x14ac:dyDescent="0.2"/>
    <row r="1403" ht="18.95" customHeight="1" x14ac:dyDescent="0.2"/>
    <row r="1404" ht="18.95" customHeight="1" x14ac:dyDescent="0.2"/>
    <row r="1405" ht="18.95" customHeight="1" x14ac:dyDescent="0.2"/>
    <row r="1406" ht="18.95" customHeight="1" x14ac:dyDescent="0.2"/>
    <row r="1407" ht="18.95" customHeight="1" x14ac:dyDescent="0.2"/>
    <row r="1408" ht="18.95" customHeight="1" x14ac:dyDescent="0.2"/>
    <row r="1409" ht="18.95" customHeight="1" x14ac:dyDescent="0.2"/>
    <row r="1410" ht="18.95" customHeight="1" x14ac:dyDescent="0.2"/>
    <row r="1411" ht="18.95" customHeight="1" x14ac:dyDescent="0.2"/>
    <row r="1412" ht="18.95" customHeight="1" x14ac:dyDescent="0.2"/>
    <row r="1413" ht="18.95" customHeight="1" x14ac:dyDescent="0.2"/>
    <row r="1414" ht="18.95" customHeight="1" x14ac:dyDescent="0.2"/>
    <row r="1415" ht="18.95" customHeight="1" x14ac:dyDescent="0.2"/>
    <row r="1416" ht="18.95" customHeight="1" x14ac:dyDescent="0.2"/>
    <row r="1417" ht="18.95" customHeight="1" x14ac:dyDescent="0.2"/>
    <row r="1418" ht="18.95" customHeight="1" x14ac:dyDescent="0.2"/>
    <row r="1419" ht="18.95" customHeight="1" x14ac:dyDescent="0.2"/>
    <row r="1420" ht="18.95" customHeight="1" x14ac:dyDescent="0.2"/>
    <row r="1421" ht="18.95" customHeight="1" x14ac:dyDescent="0.2"/>
    <row r="1422" ht="18.95" customHeight="1" x14ac:dyDescent="0.2"/>
    <row r="1423" ht="18.95" customHeight="1" x14ac:dyDescent="0.2"/>
    <row r="1424" ht="18.95" customHeight="1" x14ac:dyDescent="0.2"/>
    <row r="1425" ht="18.95" customHeight="1" x14ac:dyDescent="0.2"/>
    <row r="1426" ht="18.95" customHeight="1" x14ac:dyDescent="0.2"/>
    <row r="1427" ht="18.95" customHeight="1" x14ac:dyDescent="0.2"/>
    <row r="1428" ht="18.95" customHeight="1" x14ac:dyDescent="0.2"/>
    <row r="1429" ht="18.95" customHeight="1" x14ac:dyDescent="0.2"/>
    <row r="1430" ht="18.95" customHeight="1" x14ac:dyDescent="0.2"/>
    <row r="1431" ht="18.95" customHeight="1" x14ac:dyDescent="0.2"/>
    <row r="1432" ht="18.95" customHeight="1" x14ac:dyDescent="0.2"/>
    <row r="1433" ht="18.95" customHeight="1" x14ac:dyDescent="0.2"/>
    <row r="1434" ht="18.95" customHeight="1" x14ac:dyDescent="0.2"/>
    <row r="1435" ht="18.95" customHeight="1" x14ac:dyDescent="0.2"/>
    <row r="1436" ht="18.95" customHeight="1" x14ac:dyDescent="0.2"/>
    <row r="1437" ht="18.95" customHeight="1" x14ac:dyDescent="0.2"/>
    <row r="1438" ht="18.95" customHeight="1" x14ac:dyDescent="0.2"/>
    <row r="1439" ht="18.95" customHeight="1" x14ac:dyDescent="0.2"/>
    <row r="1440" ht="18.95" customHeight="1" x14ac:dyDescent="0.2"/>
    <row r="1441" ht="18.95" customHeight="1" x14ac:dyDescent="0.2"/>
    <row r="1442" ht="18.95" customHeight="1" x14ac:dyDescent="0.2"/>
    <row r="1443" ht="18.95" customHeight="1" x14ac:dyDescent="0.2"/>
    <row r="1444" ht="18.95" customHeight="1" x14ac:dyDescent="0.2"/>
    <row r="1445" ht="18.95" customHeight="1" x14ac:dyDescent="0.2"/>
    <row r="1446" ht="18.95" customHeight="1" x14ac:dyDescent="0.2"/>
    <row r="1447" ht="18.95" customHeight="1" x14ac:dyDescent="0.2"/>
    <row r="1448" ht="18.95" customHeight="1" x14ac:dyDescent="0.2"/>
    <row r="1449" ht="18.95" customHeight="1" x14ac:dyDescent="0.2"/>
    <row r="1450" ht="18.95" customHeight="1" x14ac:dyDescent="0.2"/>
    <row r="1451" ht="18.95" customHeight="1" x14ac:dyDescent="0.2"/>
    <row r="1452" ht="18.95" customHeight="1" x14ac:dyDescent="0.2"/>
    <row r="1453" ht="18.95" customHeight="1" x14ac:dyDescent="0.2"/>
    <row r="1454" ht="18.95" customHeight="1" x14ac:dyDescent="0.2"/>
    <row r="1455" ht="18.95" customHeight="1" x14ac:dyDescent="0.2"/>
    <row r="1456" ht="18.95" customHeight="1" x14ac:dyDescent="0.2"/>
    <row r="1457" ht="18.95" customHeight="1" x14ac:dyDescent="0.2"/>
    <row r="1458" ht="18.95" customHeight="1" x14ac:dyDescent="0.2"/>
    <row r="1459" ht="18.95" customHeight="1" x14ac:dyDescent="0.2"/>
    <row r="1460" ht="18.95" customHeight="1" x14ac:dyDescent="0.2"/>
    <row r="1461" ht="18.95" customHeight="1" x14ac:dyDescent="0.2"/>
    <row r="1462" ht="18.95" customHeight="1" x14ac:dyDescent="0.2"/>
    <row r="1463" ht="18.95" customHeight="1" x14ac:dyDescent="0.2"/>
    <row r="1464" ht="18.95" customHeight="1" x14ac:dyDescent="0.2"/>
    <row r="1465" ht="18.95" customHeight="1" x14ac:dyDescent="0.2"/>
    <row r="1466" ht="18.95" customHeight="1" x14ac:dyDescent="0.2"/>
    <row r="1467" ht="18.95" customHeight="1" x14ac:dyDescent="0.2"/>
    <row r="1468" ht="18.95" customHeight="1" x14ac:dyDescent="0.2"/>
    <row r="1469" ht="18.95" customHeight="1" x14ac:dyDescent="0.2"/>
    <row r="1470" ht="18.95" customHeight="1" x14ac:dyDescent="0.2"/>
    <row r="1471" ht="18.95" customHeight="1" x14ac:dyDescent="0.2"/>
    <row r="1472" ht="18.95" customHeight="1" x14ac:dyDescent="0.2"/>
    <row r="1473" ht="18.95" customHeight="1" x14ac:dyDescent="0.2"/>
    <row r="1474" ht="18.95" customHeight="1" x14ac:dyDescent="0.2"/>
    <row r="1475" ht="18.95" customHeight="1" x14ac:dyDescent="0.2"/>
    <row r="1476" ht="18.95" customHeight="1" x14ac:dyDescent="0.2"/>
    <row r="1477" ht="18.95" customHeight="1" x14ac:dyDescent="0.2"/>
    <row r="1478" ht="18.95" customHeight="1" x14ac:dyDescent="0.2"/>
    <row r="1479" ht="18.95" customHeight="1" x14ac:dyDescent="0.2"/>
    <row r="1480" ht="18.95" customHeight="1" x14ac:dyDescent="0.2"/>
    <row r="1481" ht="18.95" customHeight="1" x14ac:dyDescent="0.2"/>
    <row r="1482" ht="18.95" customHeight="1" x14ac:dyDescent="0.2"/>
    <row r="1483" ht="18.95" customHeight="1" x14ac:dyDescent="0.2"/>
    <row r="1484" ht="18.95" customHeight="1" x14ac:dyDescent="0.2"/>
    <row r="1485" ht="18.95" customHeight="1" x14ac:dyDescent="0.2"/>
    <row r="1486" ht="18.95" customHeight="1" x14ac:dyDescent="0.2"/>
    <row r="1487" ht="18.95" customHeight="1" x14ac:dyDescent="0.2"/>
    <row r="1488" ht="18.95" customHeight="1" x14ac:dyDescent="0.2"/>
    <row r="1489" ht="18.95" customHeight="1" x14ac:dyDescent="0.2"/>
    <row r="1490" ht="18.95" customHeight="1" x14ac:dyDescent="0.2"/>
    <row r="1491" ht="18.95" customHeight="1" x14ac:dyDescent="0.2"/>
    <row r="1492" ht="18.95" customHeight="1" x14ac:dyDescent="0.2"/>
    <row r="1493" ht="18.95" customHeight="1" x14ac:dyDescent="0.2"/>
    <row r="1494" ht="18.95" customHeight="1" x14ac:dyDescent="0.2"/>
    <row r="1495" ht="18.95" customHeight="1" x14ac:dyDescent="0.2"/>
    <row r="1496" ht="18.95" customHeight="1" x14ac:dyDescent="0.2"/>
    <row r="1497" ht="18.95" customHeight="1" x14ac:dyDescent="0.2"/>
    <row r="1498" ht="18.95" customHeight="1" x14ac:dyDescent="0.2"/>
    <row r="1499" ht="18.95" customHeight="1" x14ac:dyDescent="0.2"/>
    <row r="1500" ht="18.95" customHeight="1" x14ac:dyDescent="0.2"/>
    <row r="1501" ht="18.95" customHeight="1" x14ac:dyDescent="0.2"/>
    <row r="1502" ht="18.95" customHeight="1" x14ac:dyDescent="0.2"/>
    <row r="1503" ht="18.95" customHeight="1" x14ac:dyDescent="0.2"/>
    <row r="1504" ht="18.95" customHeight="1" x14ac:dyDescent="0.2"/>
    <row r="1505" ht="18.95" customHeight="1" x14ac:dyDescent="0.2"/>
    <row r="1506" ht="18.95" customHeight="1" x14ac:dyDescent="0.2"/>
    <row r="1507" ht="18.95" customHeight="1" x14ac:dyDescent="0.2"/>
    <row r="1508" ht="18.95" customHeight="1" x14ac:dyDescent="0.2"/>
    <row r="1509" ht="18.95" customHeight="1" x14ac:dyDescent="0.2"/>
    <row r="1510" ht="18.95" customHeight="1" x14ac:dyDescent="0.2"/>
    <row r="1511" ht="18.95" customHeight="1" x14ac:dyDescent="0.2"/>
    <row r="1512" ht="18.95" customHeight="1" x14ac:dyDescent="0.2"/>
    <row r="1513" ht="18.95" customHeight="1" x14ac:dyDescent="0.2"/>
    <row r="1514" ht="18.95" customHeight="1" x14ac:dyDescent="0.2"/>
    <row r="1515" ht="18.95" customHeight="1" x14ac:dyDescent="0.2"/>
    <row r="1516" ht="18.95" customHeight="1" x14ac:dyDescent="0.2"/>
    <row r="1517" ht="18.95" customHeight="1" x14ac:dyDescent="0.2"/>
    <row r="1518" ht="18.95" customHeight="1" x14ac:dyDescent="0.2"/>
    <row r="1519" ht="18.95" customHeight="1" x14ac:dyDescent="0.2"/>
    <row r="1520" ht="18.95" customHeight="1" x14ac:dyDescent="0.2"/>
    <row r="1521" ht="18.95" customHeight="1" x14ac:dyDescent="0.2"/>
    <row r="1522" ht="18.95" customHeight="1" x14ac:dyDescent="0.2"/>
    <row r="1523" ht="18.95" customHeight="1" x14ac:dyDescent="0.2"/>
    <row r="1524" ht="18.95" customHeight="1" x14ac:dyDescent="0.2"/>
    <row r="1525" ht="18.95" customHeight="1" x14ac:dyDescent="0.2"/>
    <row r="1526" ht="18.95" customHeight="1" x14ac:dyDescent="0.2"/>
    <row r="1527" ht="18.95" customHeight="1" x14ac:dyDescent="0.2"/>
    <row r="1528" ht="18.95" customHeight="1" x14ac:dyDescent="0.2"/>
    <row r="1529" ht="18.95" customHeight="1" x14ac:dyDescent="0.2"/>
    <row r="1530" ht="18.95" customHeight="1" x14ac:dyDescent="0.2"/>
    <row r="1531" ht="18.95" customHeight="1" x14ac:dyDescent="0.2"/>
    <row r="1532" ht="18.95" customHeight="1" x14ac:dyDescent="0.2"/>
    <row r="1533" ht="18.95" customHeight="1" x14ac:dyDescent="0.2"/>
    <row r="1534" ht="18.95" customHeight="1" x14ac:dyDescent="0.2"/>
    <row r="1535" ht="18.95" customHeight="1" x14ac:dyDescent="0.2"/>
    <row r="1536" ht="18.95" customHeight="1" x14ac:dyDescent="0.2"/>
    <row r="1537" ht="18.95" customHeight="1" x14ac:dyDescent="0.2"/>
    <row r="1538" ht="18.95" customHeight="1" x14ac:dyDescent="0.2"/>
    <row r="1539" ht="18.95" customHeight="1" x14ac:dyDescent="0.2"/>
    <row r="1540" ht="18.95" customHeight="1" x14ac:dyDescent="0.2"/>
    <row r="1541" ht="18.95" customHeight="1" x14ac:dyDescent="0.2"/>
    <row r="1542" ht="18.95" customHeight="1" x14ac:dyDescent="0.2"/>
    <row r="1543" ht="18.95" customHeight="1" x14ac:dyDescent="0.2"/>
    <row r="1544" ht="18.95" customHeight="1" x14ac:dyDescent="0.2"/>
    <row r="1545" ht="18.95" customHeight="1" x14ac:dyDescent="0.2"/>
    <row r="1546" ht="18.95" customHeight="1" x14ac:dyDescent="0.2"/>
    <row r="1547" ht="18.95" customHeight="1" x14ac:dyDescent="0.2"/>
    <row r="1548" ht="18.95" customHeight="1" x14ac:dyDescent="0.2"/>
    <row r="1549" ht="18.95" customHeight="1" x14ac:dyDescent="0.2"/>
    <row r="1550" ht="18.95" customHeight="1" x14ac:dyDescent="0.2"/>
    <row r="1551" ht="18.95" customHeight="1" x14ac:dyDescent="0.2"/>
    <row r="1552" ht="18.95" customHeight="1" x14ac:dyDescent="0.2"/>
    <row r="1553" ht="18.95" customHeight="1" x14ac:dyDescent="0.2"/>
    <row r="1554" ht="18.95" customHeight="1" x14ac:dyDescent="0.2"/>
    <row r="1555" ht="18.95" customHeight="1" x14ac:dyDescent="0.2"/>
    <row r="1556" ht="18.95" customHeight="1" x14ac:dyDescent="0.2"/>
    <row r="1557" ht="18.95" customHeight="1" x14ac:dyDescent="0.2"/>
    <row r="1558" ht="18.95" customHeight="1" x14ac:dyDescent="0.2"/>
    <row r="1559" ht="18.95" customHeight="1" x14ac:dyDescent="0.2"/>
    <row r="1560" ht="18.95" customHeight="1" x14ac:dyDescent="0.2"/>
    <row r="1561" ht="18.95" customHeight="1" x14ac:dyDescent="0.2"/>
    <row r="1562" ht="18.95" customHeight="1" x14ac:dyDescent="0.2"/>
    <row r="1563" ht="18.95" customHeight="1" x14ac:dyDescent="0.2"/>
    <row r="1564" ht="18.95" customHeight="1" x14ac:dyDescent="0.2"/>
    <row r="1565" ht="18.95" customHeight="1" x14ac:dyDescent="0.2"/>
    <row r="1566" ht="18.95" customHeight="1" x14ac:dyDescent="0.2"/>
    <row r="1567" ht="18.95" customHeight="1" x14ac:dyDescent="0.2"/>
    <row r="1568" ht="18.95" customHeight="1" x14ac:dyDescent="0.2"/>
    <row r="1569" ht="18.95" customHeight="1" x14ac:dyDescent="0.2"/>
    <row r="1570" ht="18.95" customHeight="1" x14ac:dyDescent="0.2"/>
    <row r="1571" ht="18.95" customHeight="1" x14ac:dyDescent="0.2"/>
    <row r="1572" ht="18.95" customHeight="1" x14ac:dyDescent="0.2"/>
    <row r="1573" ht="18.95" customHeight="1" x14ac:dyDescent="0.2"/>
    <row r="1574" ht="18.95" customHeight="1" x14ac:dyDescent="0.2"/>
    <row r="1575" ht="18.95" customHeight="1" x14ac:dyDescent="0.2"/>
    <row r="1576" ht="18.95" customHeight="1" x14ac:dyDescent="0.2"/>
    <row r="1577" ht="18.95" customHeight="1" x14ac:dyDescent="0.2"/>
    <row r="1578" ht="18.95" customHeight="1" x14ac:dyDescent="0.2"/>
    <row r="1579" ht="18.95" customHeight="1" x14ac:dyDescent="0.2"/>
    <row r="1580" ht="18.95" customHeight="1" x14ac:dyDescent="0.2"/>
    <row r="1581" ht="18.95" customHeight="1" x14ac:dyDescent="0.2"/>
    <row r="1582" ht="18.95" customHeight="1" x14ac:dyDescent="0.2"/>
    <row r="1583" ht="18.95" customHeight="1" x14ac:dyDescent="0.2"/>
    <row r="1584" ht="18.95" customHeight="1" x14ac:dyDescent="0.2"/>
    <row r="1585" ht="18.95" customHeight="1" x14ac:dyDescent="0.2"/>
    <row r="1586" ht="18.95" customHeight="1" x14ac:dyDescent="0.2"/>
    <row r="1587" ht="18.95" customHeight="1" x14ac:dyDescent="0.2"/>
    <row r="1588" ht="18.95" customHeight="1" x14ac:dyDescent="0.2"/>
    <row r="1589" ht="18.95" customHeight="1" x14ac:dyDescent="0.2"/>
    <row r="1590" ht="18.95" customHeight="1" x14ac:dyDescent="0.2"/>
    <row r="1591" ht="18.95" customHeight="1" x14ac:dyDescent="0.2"/>
    <row r="1592" ht="18.95" customHeight="1" x14ac:dyDescent="0.2"/>
    <row r="1593" ht="18.95" customHeight="1" x14ac:dyDescent="0.2"/>
    <row r="1594" ht="18.95" customHeight="1" x14ac:dyDescent="0.2"/>
    <row r="1595" ht="18.95" customHeight="1" x14ac:dyDescent="0.2"/>
    <row r="1596" ht="18.95" customHeight="1" x14ac:dyDescent="0.2"/>
    <row r="1597" ht="18.95" customHeight="1" x14ac:dyDescent="0.2"/>
    <row r="1598" ht="18.95" customHeight="1" x14ac:dyDescent="0.2"/>
    <row r="1599" ht="18.95" customHeight="1" x14ac:dyDescent="0.2"/>
    <row r="1600" ht="18.95" customHeight="1" x14ac:dyDescent="0.2"/>
    <row r="1601" ht="18.95" customHeight="1" x14ac:dyDescent="0.2"/>
    <row r="1602" ht="18.95" customHeight="1" x14ac:dyDescent="0.2"/>
    <row r="1603" ht="18.95" customHeight="1" x14ac:dyDescent="0.2"/>
    <row r="1604" ht="18.95" customHeight="1" x14ac:dyDescent="0.2"/>
    <row r="1605" ht="18.95" customHeight="1" x14ac:dyDescent="0.2"/>
    <row r="1606" ht="18.95" customHeight="1" x14ac:dyDescent="0.2"/>
    <row r="1607" ht="18.95" customHeight="1" x14ac:dyDescent="0.2"/>
    <row r="1608" ht="18.95" customHeight="1" x14ac:dyDescent="0.2"/>
    <row r="1609" ht="18.95" customHeight="1" x14ac:dyDescent="0.2"/>
    <row r="1610" ht="18.95" customHeight="1" x14ac:dyDescent="0.2"/>
    <row r="1611" ht="18.95" customHeight="1" x14ac:dyDescent="0.2"/>
    <row r="1612" ht="18.95" customHeight="1" x14ac:dyDescent="0.2"/>
    <row r="1613" ht="18.95" customHeight="1" x14ac:dyDescent="0.2"/>
    <row r="1614" ht="18.95" customHeight="1" x14ac:dyDescent="0.2"/>
    <row r="1615" ht="18.95" customHeight="1" x14ac:dyDescent="0.2"/>
    <row r="1616" ht="18.95" customHeight="1" x14ac:dyDescent="0.2"/>
    <row r="1617" ht="18.95" customHeight="1" x14ac:dyDescent="0.2"/>
    <row r="1618" ht="18.95" customHeight="1" x14ac:dyDescent="0.2"/>
    <row r="1619" ht="18.95" customHeight="1" x14ac:dyDescent="0.2"/>
    <row r="1620" ht="18.95" customHeight="1" x14ac:dyDescent="0.2"/>
    <row r="1621" ht="18.95" customHeight="1" x14ac:dyDescent="0.2"/>
    <row r="1622" ht="18.95" customHeight="1" x14ac:dyDescent="0.2"/>
    <row r="1623" ht="18.95" customHeight="1" x14ac:dyDescent="0.2"/>
    <row r="1624" ht="18.95" customHeight="1" x14ac:dyDescent="0.2"/>
    <row r="1625" ht="18.95" customHeight="1" x14ac:dyDescent="0.2"/>
    <row r="1626" ht="18.95" customHeight="1" x14ac:dyDescent="0.2"/>
    <row r="1627" ht="18.95" customHeight="1" x14ac:dyDescent="0.2"/>
    <row r="1628" ht="18.95" customHeight="1" x14ac:dyDescent="0.2"/>
    <row r="1629" ht="18.95" customHeight="1" x14ac:dyDescent="0.2"/>
    <row r="1630" ht="18.95" customHeight="1" x14ac:dyDescent="0.2"/>
    <row r="1631" ht="18.95" customHeight="1" x14ac:dyDescent="0.2"/>
    <row r="1632" ht="18.95" customHeight="1" x14ac:dyDescent="0.2"/>
    <row r="1633" ht="18.95" customHeight="1" x14ac:dyDescent="0.2"/>
    <row r="1634" ht="18.95" customHeight="1" x14ac:dyDescent="0.2"/>
    <row r="1635" ht="18.95" customHeight="1" x14ac:dyDescent="0.2"/>
    <row r="1636" ht="18.95" customHeight="1" x14ac:dyDescent="0.2"/>
    <row r="1637" ht="18.95" customHeight="1" x14ac:dyDescent="0.2"/>
    <row r="1638" ht="18.95" customHeight="1" x14ac:dyDescent="0.2"/>
    <row r="1639" ht="18.95" customHeight="1" x14ac:dyDescent="0.2"/>
    <row r="1640" ht="18.95" customHeight="1" x14ac:dyDescent="0.2"/>
    <row r="1641" ht="18.95" customHeight="1" x14ac:dyDescent="0.2"/>
    <row r="1642" ht="18.95" customHeight="1" x14ac:dyDescent="0.2"/>
    <row r="1643" ht="18.95" customHeight="1" x14ac:dyDescent="0.2"/>
    <row r="1644" ht="18.95" customHeight="1" x14ac:dyDescent="0.2"/>
    <row r="1645" ht="18.95" customHeight="1" x14ac:dyDescent="0.2"/>
    <row r="1646" ht="18.95" customHeight="1" x14ac:dyDescent="0.2"/>
    <row r="1647" ht="18.95" customHeight="1" x14ac:dyDescent="0.2"/>
    <row r="1648" ht="18.95" customHeight="1" x14ac:dyDescent="0.2"/>
    <row r="1649" ht="18.95" customHeight="1" x14ac:dyDescent="0.2"/>
    <row r="1650" ht="18.95" customHeight="1" x14ac:dyDescent="0.2"/>
    <row r="1651" ht="18.95" customHeight="1" x14ac:dyDescent="0.2"/>
    <row r="1652" ht="18.95" customHeight="1" x14ac:dyDescent="0.2"/>
    <row r="1653" ht="18.95" customHeight="1" x14ac:dyDescent="0.2"/>
    <row r="1654" ht="18.95" customHeight="1" x14ac:dyDescent="0.2"/>
    <row r="1655" ht="18.95" customHeight="1" x14ac:dyDescent="0.2"/>
    <row r="1656" ht="18.95" customHeight="1" x14ac:dyDescent="0.2"/>
    <row r="1657" ht="18.95" customHeight="1" x14ac:dyDescent="0.2"/>
    <row r="1658" ht="18.95" customHeight="1" x14ac:dyDescent="0.2"/>
    <row r="1659" ht="18.95" customHeight="1" x14ac:dyDescent="0.2"/>
    <row r="1660" ht="18.95" customHeight="1" x14ac:dyDescent="0.2"/>
    <row r="1661" ht="18.95" customHeight="1" x14ac:dyDescent="0.2"/>
    <row r="1662" ht="18.95" customHeight="1" x14ac:dyDescent="0.2"/>
    <row r="1663" ht="18.95" customHeight="1" x14ac:dyDescent="0.2"/>
    <row r="1664" ht="18.95" customHeight="1" x14ac:dyDescent="0.2"/>
    <row r="1665" ht="18.95" customHeight="1" x14ac:dyDescent="0.2"/>
    <row r="1666" ht="18.95" customHeight="1" x14ac:dyDescent="0.2"/>
    <row r="1667" ht="18.95" customHeight="1" x14ac:dyDescent="0.2"/>
    <row r="1668" ht="18.95" customHeight="1" x14ac:dyDescent="0.2"/>
    <row r="1669" ht="18.95" customHeight="1" x14ac:dyDescent="0.2"/>
    <row r="1670" ht="18.95" customHeight="1" x14ac:dyDescent="0.2"/>
    <row r="1671" ht="18.95" customHeight="1" x14ac:dyDescent="0.2"/>
    <row r="1672" ht="18.95" customHeight="1" x14ac:dyDescent="0.2"/>
    <row r="1673" ht="18.95" customHeight="1" x14ac:dyDescent="0.2"/>
    <row r="1674" ht="18.95" customHeight="1" x14ac:dyDescent="0.2"/>
    <row r="1675" ht="18.95" customHeight="1" x14ac:dyDescent="0.2"/>
    <row r="1676" ht="18.95" customHeight="1" x14ac:dyDescent="0.2"/>
    <row r="1677" ht="18.95" customHeight="1" x14ac:dyDescent="0.2"/>
    <row r="1678" ht="18.95" customHeight="1" x14ac:dyDescent="0.2"/>
    <row r="1679" ht="18.95" customHeight="1" x14ac:dyDescent="0.2"/>
    <row r="1680" ht="18.95" customHeight="1" x14ac:dyDescent="0.2"/>
    <row r="1681" ht="18.95" customHeight="1" x14ac:dyDescent="0.2"/>
    <row r="1682" ht="18.95" customHeight="1" x14ac:dyDescent="0.2"/>
    <row r="1683" ht="18.95" customHeight="1" x14ac:dyDescent="0.2"/>
    <row r="1684" ht="18.95" customHeight="1" x14ac:dyDescent="0.2"/>
    <row r="1685" ht="18.95" customHeight="1" x14ac:dyDescent="0.2"/>
    <row r="1686" ht="18.95" customHeight="1" x14ac:dyDescent="0.2"/>
    <row r="1687" ht="18.95" customHeight="1" x14ac:dyDescent="0.2"/>
    <row r="1688" ht="18.95" customHeight="1" x14ac:dyDescent="0.2"/>
    <row r="1689" ht="18.95" customHeight="1" x14ac:dyDescent="0.2"/>
    <row r="1690" ht="18.95" customHeight="1" x14ac:dyDescent="0.2"/>
    <row r="1691" ht="18.95" customHeight="1" x14ac:dyDescent="0.2"/>
    <row r="1692" ht="18.95" customHeight="1" x14ac:dyDescent="0.2"/>
    <row r="1693" ht="18.95" customHeight="1" x14ac:dyDescent="0.2"/>
    <row r="1694" ht="18.95" customHeight="1" x14ac:dyDescent="0.2"/>
    <row r="1695" ht="18.95" customHeight="1" x14ac:dyDescent="0.2"/>
    <row r="1696" ht="18.95" customHeight="1" x14ac:dyDescent="0.2"/>
    <row r="1697" ht="18.95" customHeight="1" x14ac:dyDescent="0.2"/>
    <row r="1698" ht="18.95" customHeight="1" x14ac:dyDescent="0.2"/>
    <row r="1699" ht="18.95" customHeight="1" x14ac:dyDescent="0.2"/>
    <row r="1700" ht="18.95" customHeight="1" x14ac:dyDescent="0.2"/>
    <row r="1701" ht="18.95" customHeight="1" x14ac:dyDescent="0.2"/>
    <row r="1702" ht="18.95" customHeight="1" x14ac:dyDescent="0.2"/>
    <row r="1703" ht="18.95" customHeight="1" x14ac:dyDescent="0.2"/>
    <row r="1704" ht="18.95" customHeight="1" x14ac:dyDescent="0.2"/>
    <row r="1705" ht="18.95" customHeight="1" x14ac:dyDescent="0.2"/>
    <row r="1706" ht="18.95" customHeight="1" x14ac:dyDescent="0.2"/>
    <row r="1707" ht="18.95" customHeight="1" x14ac:dyDescent="0.2"/>
    <row r="1708" ht="18.95" customHeight="1" x14ac:dyDescent="0.2"/>
    <row r="1709" ht="18.95" customHeight="1" x14ac:dyDescent="0.2"/>
    <row r="1710" ht="18.95" customHeight="1" x14ac:dyDescent="0.2"/>
    <row r="1711" ht="18.95" customHeight="1" x14ac:dyDescent="0.2"/>
    <row r="1712" ht="18.95" customHeight="1" x14ac:dyDescent="0.2"/>
    <row r="1713" ht="18.95" customHeight="1" x14ac:dyDescent="0.2"/>
    <row r="1714" ht="18.95" customHeight="1" x14ac:dyDescent="0.2"/>
    <row r="1715" ht="18.95" customHeight="1" x14ac:dyDescent="0.2"/>
    <row r="1716" ht="18.95" customHeight="1" x14ac:dyDescent="0.2"/>
    <row r="1717" ht="18.95" customHeight="1" x14ac:dyDescent="0.2"/>
    <row r="1718" ht="18.95" customHeight="1" x14ac:dyDescent="0.2"/>
    <row r="1719" ht="18.95" customHeight="1" x14ac:dyDescent="0.2"/>
    <row r="1720" ht="18.95" customHeight="1" x14ac:dyDescent="0.2"/>
    <row r="1721" ht="18.95" customHeight="1" x14ac:dyDescent="0.2"/>
    <row r="1722" ht="18.95" customHeight="1" x14ac:dyDescent="0.2"/>
    <row r="1723" ht="18.95" customHeight="1" x14ac:dyDescent="0.2"/>
    <row r="1724" ht="18.95" customHeight="1" x14ac:dyDescent="0.2"/>
    <row r="1725" ht="18.95" customHeight="1" x14ac:dyDescent="0.2"/>
    <row r="1726" ht="18.95" customHeight="1" x14ac:dyDescent="0.2"/>
    <row r="1727" ht="18.95" customHeight="1" x14ac:dyDescent="0.2"/>
    <row r="1728" ht="18.95" customHeight="1" x14ac:dyDescent="0.2"/>
    <row r="1729" ht="18.95" customHeight="1" x14ac:dyDescent="0.2"/>
    <row r="1730" ht="18.95" customHeight="1" x14ac:dyDescent="0.2"/>
    <row r="1731" ht="18.95" customHeight="1" x14ac:dyDescent="0.2"/>
    <row r="1732" ht="18.95" customHeight="1" x14ac:dyDescent="0.2"/>
    <row r="1733" ht="18.95" customHeight="1" x14ac:dyDescent="0.2"/>
    <row r="1734" ht="18.95" customHeight="1" x14ac:dyDescent="0.2"/>
    <row r="1735" ht="18.95" customHeight="1" x14ac:dyDescent="0.2"/>
    <row r="1736" ht="18.95" customHeight="1" x14ac:dyDescent="0.2"/>
    <row r="1737" ht="18.95" customHeight="1" x14ac:dyDescent="0.2"/>
    <row r="1738" ht="18.95" customHeight="1" x14ac:dyDescent="0.2"/>
    <row r="1739" ht="18.95" customHeight="1" x14ac:dyDescent="0.2"/>
    <row r="1740" ht="18.95" customHeight="1" x14ac:dyDescent="0.2"/>
    <row r="1741" ht="18.95" customHeight="1" x14ac:dyDescent="0.2"/>
    <row r="1742" ht="18.95" customHeight="1" x14ac:dyDescent="0.2"/>
    <row r="1743" ht="18.95" customHeight="1" x14ac:dyDescent="0.2"/>
    <row r="1744" ht="18.95" customHeight="1" x14ac:dyDescent="0.2"/>
    <row r="1745" ht="18.95" customHeight="1" x14ac:dyDescent="0.2"/>
    <row r="1746" ht="18.95" customHeight="1" x14ac:dyDescent="0.2"/>
    <row r="1747" ht="18.95" customHeight="1" x14ac:dyDescent="0.2"/>
    <row r="1748" ht="18.95" customHeight="1" x14ac:dyDescent="0.2"/>
    <row r="1749" ht="18.95" customHeight="1" x14ac:dyDescent="0.2"/>
    <row r="1750" ht="18.95" customHeight="1" x14ac:dyDescent="0.2"/>
    <row r="1751" ht="18.95" customHeight="1" x14ac:dyDescent="0.2"/>
    <row r="1752" ht="18.95" customHeight="1" x14ac:dyDescent="0.2"/>
    <row r="1753" ht="18.95" customHeight="1" x14ac:dyDescent="0.2"/>
    <row r="1754" ht="18.95" customHeight="1" x14ac:dyDescent="0.2"/>
    <row r="1755" ht="18.95" customHeight="1" x14ac:dyDescent="0.2"/>
    <row r="1756" ht="18.95" customHeight="1" x14ac:dyDescent="0.2"/>
    <row r="1757" ht="18.95" customHeight="1" x14ac:dyDescent="0.2"/>
    <row r="1758" ht="18.95" customHeight="1" x14ac:dyDescent="0.2"/>
    <row r="1759" ht="18.95" customHeight="1" x14ac:dyDescent="0.2"/>
    <row r="1760" ht="18.95" customHeight="1" x14ac:dyDescent="0.2"/>
    <row r="1761" ht="18.95" customHeight="1" x14ac:dyDescent="0.2"/>
    <row r="1762" ht="18.95" customHeight="1" x14ac:dyDescent="0.2"/>
    <row r="1763" ht="18.95" customHeight="1" x14ac:dyDescent="0.2"/>
    <row r="1764" ht="18.95" customHeight="1" x14ac:dyDescent="0.2"/>
    <row r="1765" ht="18.95" customHeight="1" x14ac:dyDescent="0.2"/>
    <row r="1766" ht="18.95" customHeight="1" x14ac:dyDescent="0.2"/>
    <row r="1767" ht="18.95" customHeight="1" x14ac:dyDescent="0.2"/>
    <row r="1768" ht="18.95" customHeight="1" x14ac:dyDescent="0.2"/>
    <row r="1769" ht="18.95" customHeight="1" x14ac:dyDescent="0.2"/>
    <row r="1770" ht="18.95" customHeight="1" x14ac:dyDescent="0.2"/>
    <row r="1771" ht="18.95" customHeight="1" x14ac:dyDescent="0.2"/>
    <row r="1772" ht="18.95" customHeight="1" x14ac:dyDescent="0.2"/>
    <row r="1773" ht="18.95" customHeight="1" x14ac:dyDescent="0.2"/>
    <row r="1774" ht="18.95" customHeight="1" x14ac:dyDescent="0.2"/>
    <row r="1775" ht="18.95" customHeight="1" x14ac:dyDescent="0.2"/>
    <row r="1776" ht="18.95" customHeight="1" x14ac:dyDescent="0.2"/>
    <row r="1777" ht="18.95" customHeight="1" x14ac:dyDescent="0.2"/>
    <row r="1778" ht="18.95" customHeight="1" x14ac:dyDescent="0.2"/>
    <row r="1779" ht="18.95" customHeight="1" x14ac:dyDescent="0.2"/>
    <row r="1780" ht="18.95" customHeight="1" x14ac:dyDescent="0.2"/>
    <row r="1781" ht="18.95" customHeight="1" x14ac:dyDescent="0.2"/>
    <row r="1782" ht="18.95" customHeight="1" x14ac:dyDescent="0.2"/>
    <row r="1783" ht="18.95" customHeight="1" x14ac:dyDescent="0.2"/>
    <row r="1784" ht="18.95" customHeight="1" x14ac:dyDescent="0.2"/>
    <row r="1785" ht="18.95" customHeight="1" x14ac:dyDescent="0.2"/>
    <row r="1786" ht="18.95" customHeight="1" x14ac:dyDescent="0.2"/>
    <row r="1787" ht="18.95" customHeight="1" x14ac:dyDescent="0.2"/>
    <row r="1788" ht="18.95" customHeight="1" x14ac:dyDescent="0.2"/>
    <row r="1789" ht="18.95" customHeight="1" x14ac:dyDescent="0.2"/>
    <row r="1790" ht="18.95" customHeight="1" x14ac:dyDescent="0.2"/>
    <row r="1791" ht="18.95" customHeight="1" x14ac:dyDescent="0.2"/>
    <row r="1792" ht="18.95" customHeight="1" x14ac:dyDescent="0.2"/>
    <row r="1793" ht="18.95" customHeight="1" x14ac:dyDescent="0.2"/>
    <row r="1794" ht="18.95" customHeight="1" x14ac:dyDescent="0.2"/>
    <row r="1795" ht="18.95" customHeight="1" x14ac:dyDescent="0.2"/>
    <row r="1796" ht="18.95" customHeight="1" x14ac:dyDescent="0.2"/>
    <row r="1797" ht="18.95" customHeight="1" x14ac:dyDescent="0.2"/>
    <row r="1798" ht="18.95" customHeight="1" x14ac:dyDescent="0.2"/>
    <row r="1799" ht="18.95" customHeight="1" x14ac:dyDescent="0.2"/>
    <row r="1800" ht="18.95" customHeight="1" x14ac:dyDescent="0.2"/>
    <row r="1801" ht="18.95" customHeight="1" x14ac:dyDescent="0.2"/>
    <row r="1802" ht="18.95" customHeight="1" x14ac:dyDescent="0.2"/>
    <row r="1803" ht="18.95" customHeight="1" x14ac:dyDescent="0.2"/>
    <row r="1804" ht="18.95" customHeight="1" x14ac:dyDescent="0.2"/>
    <row r="1805" ht="18.95" customHeight="1" x14ac:dyDescent="0.2"/>
    <row r="1806" ht="18.95" customHeight="1" x14ac:dyDescent="0.2"/>
    <row r="1807" ht="18.95" customHeight="1" x14ac:dyDescent="0.2"/>
    <row r="1808" ht="18.95" customHeight="1" x14ac:dyDescent="0.2"/>
    <row r="1809" ht="18.95" customHeight="1" x14ac:dyDescent="0.2"/>
    <row r="1810" ht="18.95" customHeight="1" x14ac:dyDescent="0.2"/>
    <row r="1811" ht="18.95" customHeight="1" x14ac:dyDescent="0.2"/>
    <row r="1812" ht="18.95" customHeight="1" x14ac:dyDescent="0.2"/>
    <row r="1813" ht="18.95" customHeight="1" x14ac:dyDescent="0.2"/>
    <row r="1814" ht="18.95" customHeight="1" x14ac:dyDescent="0.2"/>
    <row r="1815" ht="18.95" customHeight="1" x14ac:dyDescent="0.2"/>
    <row r="1816" ht="18.95" customHeight="1" x14ac:dyDescent="0.2"/>
    <row r="1817" ht="18.95" customHeight="1" x14ac:dyDescent="0.2"/>
    <row r="1818" ht="18.95" customHeight="1" x14ac:dyDescent="0.2"/>
    <row r="1819" ht="18.95" customHeight="1" x14ac:dyDescent="0.2"/>
    <row r="1820" ht="18.95" customHeight="1" x14ac:dyDescent="0.2"/>
    <row r="1821" ht="18.95" customHeight="1" x14ac:dyDescent="0.2"/>
    <row r="1822" ht="18.95" customHeight="1" x14ac:dyDescent="0.2"/>
    <row r="1823" ht="18.95" customHeight="1" x14ac:dyDescent="0.2"/>
    <row r="1824" ht="18.95" customHeight="1" x14ac:dyDescent="0.2"/>
    <row r="1825" ht="18.95" customHeight="1" x14ac:dyDescent="0.2"/>
    <row r="1826" ht="18.95" customHeight="1" x14ac:dyDescent="0.2"/>
    <row r="1827" ht="18.95" customHeight="1" x14ac:dyDescent="0.2"/>
    <row r="1828" ht="18.95" customHeight="1" x14ac:dyDescent="0.2"/>
    <row r="1829" ht="18.95" customHeight="1" x14ac:dyDescent="0.2"/>
    <row r="1830" ht="18.95" customHeight="1" x14ac:dyDescent="0.2"/>
    <row r="1831" ht="18.95" customHeight="1" x14ac:dyDescent="0.2"/>
    <row r="1832" ht="18.95" customHeight="1" x14ac:dyDescent="0.2"/>
    <row r="1833" ht="18.95" customHeight="1" x14ac:dyDescent="0.2"/>
    <row r="1834" ht="18.95" customHeight="1" x14ac:dyDescent="0.2"/>
    <row r="1835" ht="18.95" customHeight="1" x14ac:dyDescent="0.2"/>
    <row r="1836" ht="18.95" customHeight="1" x14ac:dyDescent="0.2"/>
    <row r="1837" ht="18.95" customHeight="1" x14ac:dyDescent="0.2"/>
    <row r="1838" ht="18.95" customHeight="1" x14ac:dyDescent="0.2"/>
    <row r="1839" ht="18.95" customHeight="1" x14ac:dyDescent="0.2"/>
    <row r="1840" ht="18.95" customHeight="1" x14ac:dyDescent="0.2"/>
    <row r="1841" ht="18.95" customHeight="1" x14ac:dyDescent="0.2"/>
    <row r="1842" ht="18.95" customHeight="1" x14ac:dyDescent="0.2"/>
    <row r="1843" ht="18.95" customHeight="1" x14ac:dyDescent="0.2"/>
    <row r="1844" ht="18.95" customHeight="1" x14ac:dyDescent="0.2"/>
    <row r="1845" ht="18.95" customHeight="1" x14ac:dyDescent="0.2"/>
    <row r="1846" ht="18.95" customHeight="1" x14ac:dyDescent="0.2"/>
    <row r="1847" ht="18.95" customHeight="1" x14ac:dyDescent="0.2"/>
    <row r="1848" ht="18.95" customHeight="1" x14ac:dyDescent="0.2"/>
    <row r="1849" ht="18.95" customHeight="1" x14ac:dyDescent="0.2"/>
    <row r="1850" ht="18.95" customHeight="1" x14ac:dyDescent="0.2"/>
    <row r="1851" ht="18.95" customHeight="1" x14ac:dyDescent="0.2"/>
    <row r="1852" ht="18.95" customHeight="1" x14ac:dyDescent="0.2"/>
    <row r="1853" ht="18.95" customHeight="1" x14ac:dyDescent="0.2"/>
    <row r="1854" ht="18.95" customHeight="1" x14ac:dyDescent="0.2"/>
    <row r="1855" ht="18.95" customHeight="1" x14ac:dyDescent="0.2"/>
    <row r="1856" ht="18.95" customHeight="1" x14ac:dyDescent="0.2"/>
    <row r="1857" ht="18.95" customHeight="1" x14ac:dyDescent="0.2"/>
    <row r="1858" ht="18.95" customHeight="1" x14ac:dyDescent="0.2"/>
    <row r="1859" ht="18.95" customHeight="1" x14ac:dyDescent="0.2"/>
    <row r="1860" ht="18.95" customHeight="1" x14ac:dyDescent="0.2"/>
    <row r="1861" ht="18.95" customHeight="1" x14ac:dyDescent="0.2"/>
    <row r="1862" ht="18.95" customHeight="1" x14ac:dyDescent="0.2"/>
    <row r="1863" ht="18.95" customHeight="1" x14ac:dyDescent="0.2"/>
    <row r="1864" ht="18.95" customHeight="1" x14ac:dyDescent="0.2"/>
    <row r="1865" ht="18.95" customHeight="1" x14ac:dyDescent="0.2"/>
    <row r="1866" ht="18.95" customHeight="1" x14ac:dyDescent="0.2"/>
    <row r="1867" ht="18.95" customHeight="1" x14ac:dyDescent="0.2"/>
    <row r="1868" ht="18.95" customHeight="1" x14ac:dyDescent="0.2"/>
    <row r="1869" ht="18.95" customHeight="1" x14ac:dyDescent="0.2"/>
    <row r="1870" ht="18.95" customHeight="1" x14ac:dyDescent="0.2"/>
    <row r="1871" ht="18.95" customHeight="1" x14ac:dyDescent="0.2"/>
    <row r="1872" ht="18.95" customHeight="1" x14ac:dyDescent="0.2"/>
    <row r="1873" ht="18.95" customHeight="1" x14ac:dyDescent="0.2"/>
    <row r="1874" ht="18.95" customHeight="1" x14ac:dyDescent="0.2"/>
    <row r="1875" ht="18.95" customHeight="1" x14ac:dyDescent="0.2"/>
    <row r="1876" ht="18.95" customHeight="1" x14ac:dyDescent="0.2"/>
    <row r="1877" ht="18.95" customHeight="1" x14ac:dyDescent="0.2"/>
    <row r="1878" ht="18.95" customHeight="1" x14ac:dyDescent="0.2"/>
    <row r="1879" ht="18.95" customHeight="1" x14ac:dyDescent="0.2"/>
    <row r="1880" ht="18.95" customHeight="1" x14ac:dyDescent="0.2"/>
    <row r="1881" ht="18.95" customHeight="1" x14ac:dyDescent="0.2"/>
    <row r="1882" ht="18.95" customHeight="1" x14ac:dyDescent="0.2"/>
    <row r="1883" ht="18.95" customHeight="1" x14ac:dyDescent="0.2"/>
    <row r="1884" ht="18.95" customHeight="1" x14ac:dyDescent="0.2"/>
    <row r="1885" ht="18.95" customHeight="1" x14ac:dyDescent="0.2"/>
    <row r="1886" ht="18.95" customHeight="1" x14ac:dyDescent="0.2"/>
    <row r="1887" ht="18.95" customHeight="1" x14ac:dyDescent="0.2"/>
    <row r="1888" ht="18.95" customHeight="1" x14ac:dyDescent="0.2"/>
    <row r="1889" ht="18.95" customHeight="1" x14ac:dyDescent="0.2"/>
    <row r="1890" ht="18.95" customHeight="1" x14ac:dyDescent="0.2"/>
    <row r="1891" ht="18.95" customHeight="1" x14ac:dyDescent="0.2"/>
    <row r="1892" ht="18.95" customHeight="1" x14ac:dyDescent="0.2"/>
    <row r="1893" ht="18.95" customHeight="1" x14ac:dyDescent="0.2"/>
    <row r="1894" ht="18.95" customHeight="1" x14ac:dyDescent="0.2"/>
    <row r="1895" ht="18.95" customHeight="1" x14ac:dyDescent="0.2"/>
    <row r="1896" ht="18.95" customHeight="1" x14ac:dyDescent="0.2"/>
    <row r="1897" ht="18.95" customHeight="1" x14ac:dyDescent="0.2"/>
    <row r="1898" ht="18.95" customHeight="1" x14ac:dyDescent="0.2"/>
    <row r="1899" ht="18.95" customHeight="1" x14ac:dyDescent="0.2"/>
    <row r="1900" ht="18.95" customHeight="1" x14ac:dyDescent="0.2"/>
    <row r="1901" ht="18.95" customHeight="1" x14ac:dyDescent="0.2"/>
    <row r="1902" ht="18.95" customHeight="1" x14ac:dyDescent="0.2"/>
    <row r="1903" ht="18.95" customHeight="1" x14ac:dyDescent="0.2"/>
    <row r="1904" ht="18.95" customHeight="1" x14ac:dyDescent="0.2"/>
    <row r="1905" ht="18.95" customHeight="1" x14ac:dyDescent="0.2"/>
    <row r="1906" ht="18.95" customHeight="1" x14ac:dyDescent="0.2"/>
    <row r="1907" ht="18.95" customHeight="1" x14ac:dyDescent="0.2"/>
    <row r="1908" ht="18.95" customHeight="1" x14ac:dyDescent="0.2"/>
    <row r="1909" ht="18.95" customHeight="1" x14ac:dyDescent="0.2"/>
    <row r="1910" ht="18.95" customHeight="1" x14ac:dyDescent="0.2"/>
    <row r="1911" ht="18.95" customHeight="1" x14ac:dyDescent="0.2"/>
    <row r="1912" ht="18.95" customHeight="1" x14ac:dyDescent="0.2"/>
    <row r="1913" ht="18.95" customHeight="1" x14ac:dyDescent="0.2"/>
    <row r="1914" ht="18.95" customHeight="1" x14ac:dyDescent="0.2"/>
    <row r="1915" ht="18.95" customHeight="1" x14ac:dyDescent="0.2"/>
    <row r="1916" ht="18.95" customHeight="1" x14ac:dyDescent="0.2"/>
    <row r="1917" ht="18.95" customHeight="1" x14ac:dyDescent="0.2"/>
    <row r="1918" ht="18.95" customHeight="1" x14ac:dyDescent="0.2"/>
    <row r="1919" ht="18.95" customHeight="1" x14ac:dyDescent="0.2"/>
    <row r="1920" ht="18.95" customHeight="1" x14ac:dyDescent="0.2"/>
    <row r="1921" ht="18.95" customHeight="1" x14ac:dyDescent="0.2"/>
    <row r="1922" ht="18.95" customHeight="1" x14ac:dyDescent="0.2"/>
    <row r="1923" ht="18.95" customHeight="1" x14ac:dyDescent="0.2"/>
    <row r="1924" ht="18.95" customHeight="1" x14ac:dyDescent="0.2"/>
    <row r="1925" ht="18.95" customHeight="1" x14ac:dyDescent="0.2"/>
    <row r="1926" ht="18.95" customHeight="1" x14ac:dyDescent="0.2"/>
    <row r="1927" ht="18.95" customHeight="1" x14ac:dyDescent="0.2"/>
    <row r="1928" ht="18.95" customHeight="1" x14ac:dyDescent="0.2"/>
    <row r="1929" ht="18.95" customHeight="1" x14ac:dyDescent="0.2"/>
    <row r="1930" ht="18.95" customHeight="1" x14ac:dyDescent="0.2"/>
    <row r="1931" ht="18.95" customHeight="1" x14ac:dyDescent="0.2"/>
    <row r="1932" ht="18.95" customHeight="1" x14ac:dyDescent="0.2"/>
    <row r="1933" ht="18.95" customHeight="1" x14ac:dyDescent="0.2"/>
    <row r="1934" ht="18.95" customHeight="1" x14ac:dyDescent="0.2"/>
    <row r="1935" ht="18.95" customHeight="1" x14ac:dyDescent="0.2"/>
    <row r="1936" ht="18.95" customHeight="1" x14ac:dyDescent="0.2"/>
    <row r="1937" ht="18.95" customHeight="1" x14ac:dyDescent="0.2"/>
    <row r="1938" ht="18.95" customHeight="1" x14ac:dyDescent="0.2"/>
    <row r="1939" ht="18.95" customHeight="1" x14ac:dyDescent="0.2"/>
    <row r="1940" ht="18.95" customHeight="1" x14ac:dyDescent="0.2"/>
    <row r="1941" ht="18.95" customHeight="1" x14ac:dyDescent="0.2"/>
    <row r="1942" ht="18.95" customHeight="1" x14ac:dyDescent="0.2"/>
    <row r="1943" ht="18.95" customHeight="1" x14ac:dyDescent="0.2"/>
    <row r="1944" ht="18.95" customHeight="1" x14ac:dyDescent="0.2"/>
    <row r="1945" ht="18.95" customHeight="1" x14ac:dyDescent="0.2"/>
    <row r="1946" ht="18.95" customHeight="1" x14ac:dyDescent="0.2"/>
    <row r="1947" ht="18.95" customHeight="1" x14ac:dyDescent="0.2"/>
    <row r="1948" ht="18.95" customHeight="1" x14ac:dyDescent="0.2"/>
    <row r="1949" ht="18.95" customHeight="1" x14ac:dyDescent="0.2"/>
    <row r="1950" ht="18.95" customHeight="1" x14ac:dyDescent="0.2"/>
    <row r="1951" ht="18.95" customHeight="1" x14ac:dyDescent="0.2"/>
    <row r="1952" ht="18.95" customHeight="1" x14ac:dyDescent="0.2"/>
    <row r="1953" ht="18.95" customHeight="1" x14ac:dyDescent="0.2"/>
    <row r="1954" ht="18.95" customHeight="1" x14ac:dyDescent="0.2"/>
    <row r="1955" ht="18.95" customHeight="1" x14ac:dyDescent="0.2"/>
    <row r="1956" ht="18.95" customHeight="1" x14ac:dyDescent="0.2"/>
    <row r="1957" ht="18.95" customHeight="1" x14ac:dyDescent="0.2"/>
    <row r="1958" ht="18.95" customHeight="1" x14ac:dyDescent="0.2"/>
    <row r="1959" ht="18.95" customHeight="1" x14ac:dyDescent="0.2"/>
    <row r="1960" ht="18.95" customHeight="1" x14ac:dyDescent="0.2"/>
    <row r="1961" ht="18.95" customHeight="1" x14ac:dyDescent="0.2"/>
    <row r="1962" ht="18.95" customHeight="1" x14ac:dyDescent="0.2"/>
    <row r="1963" ht="18.95" customHeight="1" x14ac:dyDescent="0.2"/>
    <row r="1964" ht="18.95" customHeight="1" x14ac:dyDescent="0.2"/>
    <row r="1965" ht="18.95" customHeight="1" x14ac:dyDescent="0.2"/>
    <row r="1966" ht="18.95" customHeight="1" x14ac:dyDescent="0.2"/>
    <row r="1967" ht="18.95" customHeight="1" x14ac:dyDescent="0.2"/>
    <row r="1968" ht="18.95" customHeight="1" x14ac:dyDescent="0.2"/>
    <row r="1969" ht="18.95" customHeight="1" x14ac:dyDescent="0.2"/>
    <row r="1970" ht="18.95" customHeight="1" x14ac:dyDescent="0.2"/>
    <row r="1971" ht="18.95" customHeight="1" x14ac:dyDescent="0.2"/>
    <row r="1972" ht="18.95" customHeight="1" x14ac:dyDescent="0.2"/>
    <row r="1973" ht="18.95" customHeight="1" x14ac:dyDescent="0.2"/>
    <row r="1974" ht="18.95" customHeight="1" x14ac:dyDescent="0.2"/>
    <row r="1975" ht="18.95" customHeight="1" x14ac:dyDescent="0.2"/>
    <row r="1976" ht="18.95" customHeight="1" x14ac:dyDescent="0.2"/>
    <row r="1977" ht="18.95" customHeight="1" x14ac:dyDescent="0.2"/>
    <row r="1978" ht="18.95" customHeight="1" x14ac:dyDescent="0.2"/>
    <row r="1979" ht="18.95" customHeight="1" x14ac:dyDescent="0.2"/>
    <row r="1980" ht="18.95" customHeight="1" x14ac:dyDescent="0.2"/>
    <row r="1981" ht="18.95" customHeight="1" x14ac:dyDescent="0.2"/>
    <row r="1982" ht="18.95" customHeight="1" x14ac:dyDescent="0.2"/>
    <row r="1983" ht="18.95" customHeight="1" x14ac:dyDescent="0.2"/>
    <row r="1984" ht="18.95" customHeight="1" x14ac:dyDescent="0.2"/>
    <row r="1985" ht="18.95" customHeight="1" x14ac:dyDescent="0.2"/>
    <row r="1986" ht="18.95" customHeight="1" x14ac:dyDescent="0.2"/>
    <row r="1987" ht="18.95" customHeight="1" x14ac:dyDescent="0.2"/>
    <row r="1988" ht="18.95" customHeight="1" x14ac:dyDescent="0.2"/>
    <row r="1989" ht="18.95" customHeight="1" x14ac:dyDescent="0.2"/>
    <row r="1990" ht="18.95" customHeight="1" x14ac:dyDescent="0.2"/>
    <row r="1991" ht="18.95" customHeight="1" x14ac:dyDescent="0.2"/>
    <row r="1992" ht="18.95" customHeight="1" x14ac:dyDescent="0.2"/>
    <row r="1993" ht="18.95" customHeight="1" x14ac:dyDescent="0.2"/>
    <row r="1994" ht="18.95" customHeight="1" x14ac:dyDescent="0.2"/>
    <row r="1995" ht="18.95" customHeight="1" x14ac:dyDescent="0.2"/>
    <row r="1996" ht="18.95" customHeight="1" x14ac:dyDescent="0.2"/>
    <row r="1997" ht="18.95" customHeight="1" x14ac:dyDescent="0.2"/>
    <row r="1998" ht="18.95" customHeight="1" x14ac:dyDescent="0.2"/>
    <row r="1999" ht="18.95" customHeight="1" x14ac:dyDescent="0.2"/>
    <row r="2000" ht="18.95" customHeight="1" x14ac:dyDescent="0.2"/>
    <row r="2001" ht="18.95" customHeight="1" x14ac:dyDescent="0.2"/>
    <row r="2002" ht="18.95" customHeight="1" x14ac:dyDescent="0.2"/>
    <row r="2003" ht="18.95" customHeight="1" x14ac:dyDescent="0.2"/>
    <row r="2004" ht="18.95" customHeight="1" x14ac:dyDescent="0.2"/>
    <row r="2005" ht="18.95" customHeight="1" x14ac:dyDescent="0.2"/>
    <row r="2006" ht="18.95" customHeight="1" x14ac:dyDescent="0.2"/>
    <row r="2007" ht="18.95" customHeight="1" x14ac:dyDescent="0.2"/>
    <row r="2008" ht="18.95" customHeight="1" x14ac:dyDescent="0.2"/>
    <row r="2009" ht="18.95" customHeight="1" x14ac:dyDescent="0.2"/>
    <row r="2010" ht="18.95" customHeight="1" x14ac:dyDescent="0.2"/>
    <row r="2011" ht="18.95" customHeight="1" x14ac:dyDescent="0.2"/>
    <row r="2012" ht="18.95" customHeight="1" x14ac:dyDescent="0.2"/>
    <row r="2013" ht="18.95" customHeight="1" x14ac:dyDescent="0.2"/>
    <row r="2014" ht="18.95" customHeight="1" x14ac:dyDescent="0.2"/>
    <row r="2015" ht="18.95" customHeight="1" x14ac:dyDescent="0.2"/>
    <row r="2016" ht="18.95" customHeight="1" x14ac:dyDescent="0.2"/>
    <row r="2017" ht="18.95" customHeight="1" x14ac:dyDescent="0.2"/>
    <row r="2018" ht="18.95" customHeight="1" x14ac:dyDescent="0.2"/>
    <row r="2019" ht="18.95" customHeight="1" x14ac:dyDescent="0.2"/>
    <row r="2020" ht="18.95" customHeight="1" x14ac:dyDescent="0.2"/>
    <row r="2021" ht="18.95" customHeight="1" x14ac:dyDescent="0.2"/>
    <row r="2022" ht="18.95" customHeight="1" x14ac:dyDescent="0.2"/>
    <row r="2023" ht="18.95" customHeight="1" x14ac:dyDescent="0.2"/>
    <row r="2024" ht="18.95" customHeight="1" x14ac:dyDescent="0.2"/>
    <row r="2025" ht="18.95" customHeight="1" x14ac:dyDescent="0.2"/>
    <row r="2026" ht="18.95" customHeight="1" x14ac:dyDescent="0.2"/>
    <row r="2027" ht="18.95" customHeight="1" x14ac:dyDescent="0.2"/>
    <row r="2028" ht="18.95" customHeight="1" x14ac:dyDescent="0.2"/>
    <row r="2029" ht="18.95" customHeight="1" x14ac:dyDescent="0.2"/>
    <row r="2030" ht="18.95" customHeight="1" x14ac:dyDescent="0.2"/>
    <row r="2031" ht="18.95" customHeight="1" x14ac:dyDescent="0.2"/>
    <row r="2032" ht="18.95" customHeight="1" x14ac:dyDescent="0.2"/>
    <row r="2033" ht="18.95" customHeight="1" x14ac:dyDescent="0.2"/>
    <row r="2034" ht="18.95" customHeight="1" x14ac:dyDescent="0.2"/>
    <row r="2035" ht="18.95" customHeight="1" x14ac:dyDescent="0.2"/>
    <row r="2036" ht="18.95" customHeight="1" x14ac:dyDescent="0.2"/>
    <row r="2037" ht="18.95" customHeight="1" x14ac:dyDescent="0.2"/>
    <row r="2038" ht="18.95" customHeight="1" x14ac:dyDescent="0.2"/>
    <row r="2039" ht="18.95" customHeight="1" x14ac:dyDescent="0.2"/>
    <row r="2040" ht="18.95" customHeight="1" x14ac:dyDescent="0.2"/>
    <row r="2041" ht="18.95" customHeight="1" x14ac:dyDescent="0.2"/>
    <row r="2042" ht="18.95" customHeight="1" x14ac:dyDescent="0.2"/>
    <row r="2043" ht="18.95" customHeight="1" x14ac:dyDescent="0.2"/>
    <row r="2044" ht="18.95" customHeight="1" x14ac:dyDescent="0.2"/>
    <row r="2045" ht="18.95" customHeight="1" x14ac:dyDescent="0.2"/>
    <row r="2046" ht="18.95" customHeight="1" x14ac:dyDescent="0.2"/>
    <row r="2047" ht="18.95" customHeight="1" x14ac:dyDescent="0.2"/>
    <row r="2048" ht="18.95" customHeight="1" x14ac:dyDescent="0.2"/>
    <row r="2049" ht="18.95" customHeight="1" x14ac:dyDescent="0.2"/>
    <row r="2050" ht="18.95" customHeight="1" x14ac:dyDescent="0.2"/>
    <row r="2051" ht="18.95" customHeight="1" x14ac:dyDescent="0.2"/>
    <row r="2052" ht="18.95" customHeight="1" x14ac:dyDescent="0.2"/>
    <row r="2053" ht="18.95" customHeight="1" x14ac:dyDescent="0.2"/>
    <row r="2054" ht="18.95" customHeight="1" x14ac:dyDescent="0.2"/>
    <row r="2055" ht="18.95" customHeight="1" x14ac:dyDescent="0.2"/>
    <row r="2056" ht="18.95" customHeight="1" x14ac:dyDescent="0.2"/>
    <row r="2057" ht="18.95" customHeight="1" x14ac:dyDescent="0.2"/>
    <row r="2058" ht="18.95" customHeight="1" x14ac:dyDescent="0.2"/>
    <row r="2059" ht="18.95" customHeight="1" x14ac:dyDescent="0.2"/>
    <row r="2060" ht="18.95" customHeight="1" x14ac:dyDescent="0.2"/>
    <row r="2061" ht="18.95" customHeight="1" x14ac:dyDescent="0.2"/>
    <row r="2062" ht="18.95" customHeight="1" x14ac:dyDescent="0.2"/>
    <row r="2063" ht="18.95" customHeight="1" x14ac:dyDescent="0.2"/>
    <row r="2064" ht="18.95" customHeight="1" x14ac:dyDescent="0.2"/>
    <row r="2065" ht="18.95" customHeight="1" x14ac:dyDescent="0.2"/>
    <row r="2066" ht="18.95" customHeight="1" x14ac:dyDescent="0.2"/>
    <row r="2067" ht="18.95" customHeight="1" x14ac:dyDescent="0.2"/>
    <row r="2068" ht="18.95" customHeight="1" x14ac:dyDescent="0.2"/>
    <row r="2069" ht="18.95" customHeight="1" x14ac:dyDescent="0.2"/>
    <row r="2070" ht="18.95" customHeight="1" x14ac:dyDescent="0.2"/>
    <row r="2071" ht="18.95" customHeight="1" x14ac:dyDescent="0.2"/>
    <row r="2072" ht="18.95" customHeight="1" x14ac:dyDescent="0.2"/>
    <row r="2073" ht="18.95" customHeight="1" x14ac:dyDescent="0.2"/>
    <row r="2074" ht="18.95" customHeight="1" x14ac:dyDescent="0.2"/>
    <row r="2075" ht="18.95" customHeight="1" x14ac:dyDescent="0.2"/>
    <row r="2076" ht="18.95" customHeight="1" x14ac:dyDescent="0.2"/>
    <row r="2077" ht="18.95" customHeight="1" x14ac:dyDescent="0.2"/>
    <row r="2078" ht="18.95" customHeight="1" x14ac:dyDescent="0.2"/>
    <row r="2079" ht="18.95" customHeight="1" x14ac:dyDescent="0.2"/>
    <row r="2080" ht="18.95" customHeight="1" x14ac:dyDescent="0.2"/>
    <row r="2081" ht="18.95" customHeight="1" x14ac:dyDescent="0.2"/>
    <row r="2082" ht="18.95" customHeight="1" x14ac:dyDescent="0.2"/>
    <row r="2083" ht="18.95" customHeight="1" x14ac:dyDescent="0.2"/>
    <row r="2084" ht="18.95" customHeight="1" x14ac:dyDescent="0.2"/>
    <row r="2085" ht="18.95" customHeight="1" x14ac:dyDescent="0.2"/>
    <row r="2086" ht="18.95" customHeight="1" x14ac:dyDescent="0.2"/>
    <row r="2087" ht="18.95" customHeight="1" x14ac:dyDescent="0.2"/>
    <row r="2088" ht="18.95" customHeight="1" x14ac:dyDescent="0.2"/>
    <row r="2089" ht="18.95" customHeight="1" x14ac:dyDescent="0.2"/>
    <row r="2090" ht="18.95" customHeight="1" x14ac:dyDescent="0.2"/>
    <row r="2091" ht="18.95" customHeight="1" x14ac:dyDescent="0.2"/>
    <row r="2092" ht="18.95" customHeight="1" x14ac:dyDescent="0.2"/>
    <row r="2093" ht="18.95" customHeight="1" x14ac:dyDescent="0.2"/>
    <row r="2094" ht="18.95" customHeight="1" x14ac:dyDescent="0.2"/>
    <row r="2095" ht="18.95" customHeight="1" x14ac:dyDescent="0.2"/>
    <row r="2096" ht="18.95" customHeight="1" x14ac:dyDescent="0.2"/>
    <row r="2097" ht="18.95" customHeight="1" x14ac:dyDescent="0.2"/>
    <row r="2098" ht="18.95" customHeight="1" x14ac:dyDescent="0.2"/>
    <row r="2099" ht="18.95" customHeight="1" x14ac:dyDescent="0.2"/>
    <row r="2100" ht="18.95" customHeight="1" x14ac:dyDescent="0.2"/>
    <row r="2101" ht="18.95" customHeight="1" x14ac:dyDescent="0.2"/>
    <row r="2102" ht="18.95" customHeight="1" x14ac:dyDescent="0.2"/>
    <row r="2103" ht="18.95" customHeight="1" x14ac:dyDescent="0.2"/>
    <row r="2104" ht="18.95" customHeight="1" x14ac:dyDescent="0.2"/>
    <row r="2105" ht="18.95" customHeight="1" x14ac:dyDescent="0.2"/>
    <row r="2106" ht="18.95" customHeight="1" x14ac:dyDescent="0.2"/>
    <row r="2107" ht="18.95" customHeight="1" x14ac:dyDescent="0.2"/>
    <row r="2108" ht="18.95" customHeight="1" x14ac:dyDescent="0.2"/>
    <row r="2109" ht="18.95" customHeight="1" x14ac:dyDescent="0.2"/>
    <row r="2110" ht="18.95" customHeight="1" x14ac:dyDescent="0.2"/>
    <row r="2111" ht="18.95" customHeight="1" x14ac:dyDescent="0.2"/>
    <row r="2112" ht="18.95" customHeight="1" x14ac:dyDescent="0.2"/>
    <row r="2113" ht="18.95" customHeight="1" x14ac:dyDescent="0.2"/>
    <row r="2114" ht="18.95" customHeight="1" x14ac:dyDescent="0.2"/>
    <row r="2115" ht="18.95" customHeight="1" x14ac:dyDescent="0.2"/>
    <row r="2116" ht="18.95" customHeight="1" x14ac:dyDescent="0.2"/>
    <row r="2117" ht="18.95" customHeight="1" x14ac:dyDescent="0.2"/>
    <row r="2118" ht="18.95" customHeight="1" x14ac:dyDescent="0.2"/>
    <row r="2119" ht="18.95" customHeight="1" x14ac:dyDescent="0.2"/>
    <row r="2120" ht="18.95" customHeight="1" x14ac:dyDescent="0.2"/>
    <row r="2121" ht="18.95" customHeight="1" x14ac:dyDescent="0.2"/>
    <row r="2122" ht="18.95" customHeight="1" x14ac:dyDescent="0.2"/>
    <row r="2123" ht="18.95" customHeight="1" x14ac:dyDescent="0.2"/>
    <row r="2124" ht="18.95" customHeight="1" x14ac:dyDescent="0.2"/>
    <row r="2125" ht="18.95" customHeight="1" x14ac:dyDescent="0.2"/>
    <row r="2126" ht="18.95" customHeight="1" x14ac:dyDescent="0.2"/>
    <row r="2127" ht="18.95" customHeight="1" x14ac:dyDescent="0.2"/>
    <row r="2128" ht="18.95" customHeight="1" x14ac:dyDescent="0.2"/>
    <row r="2129" ht="18.95" customHeight="1" x14ac:dyDescent="0.2"/>
    <row r="2130" ht="18.95" customHeight="1" x14ac:dyDescent="0.2"/>
    <row r="2131" ht="18.95" customHeight="1" x14ac:dyDescent="0.2"/>
    <row r="2132" ht="18.95" customHeight="1" x14ac:dyDescent="0.2"/>
    <row r="2133" ht="18.95" customHeight="1" x14ac:dyDescent="0.2"/>
    <row r="2134" ht="18.95" customHeight="1" x14ac:dyDescent="0.2"/>
    <row r="2135" ht="18.95" customHeight="1" x14ac:dyDescent="0.2"/>
    <row r="2136" ht="18.95" customHeight="1" x14ac:dyDescent="0.2"/>
    <row r="2137" ht="18.95" customHeight="1" x14ac:dyDescent="0.2"/>
    <row r="2138" ht="18.95" customHeight="1" x14ac:dyDescent="0.2"/>
    <row r="2139" ht="18.95" customHeight="1" x14ac:dyDescent="0.2"/>
    <row r="2140" ht="18.95" customHeight="1" x14ac:dyDescent="0.2"/>
    <row r="2141" ht="18.95" customHeight="1" x14ac:dyDescent="0.2"/>
    <row r="2142" ht="18.95" customHeight="1" x14ac:dyDescent="0.2"/>
    <row r="2143" ht="18.95" customHeight="1" x14ac:dyDescent="0.2"/>
    <row r="2144" ht="18.95" customHeight="1" x14ac:dyDescent="0.2"/>
    <row r="2145" ht="18.95" customHeight="1" x14ac:dyDescent="0.2"/>
    <row r="2146" ht="18.95" customHeight="1" x14ac:dyDescent="0.2"/>
    <row r="2147" ht="18.95" customHeight="1" x14ac:dyDescent="0.2"/>
    <row r="2148" ht="18.95" customHeight="1" x14ac:dyDescent="0.2"/>
    <row r="2149" ht="18.95" customHeight="1" x14ac:dyDescent="0.2"/>
    <row r="2150" ht="18.95" customHeight="1" x14ac:dyDescent="0.2"/>
    <row r="2151" ht="18.95" customHeight="1" x14ac:dyDescent="0.2"/>
    <row r="2152" ht="18.95" customHeight="1" x14ac:dyDescent="0.2"/>
    <row r="2153" ht="18.95" customHeight="1" x14ac:dyDescent="0.2"/>
    <row r="2154" ht="18.95" customHeight="1" x14ac:dyDescent="0.2"/>
    <row r="2155" ht="18.95" customHeight="1" x14ac:dyDescent="0.2"/>
    <row r="2156" ht="18.95" customHeight="1" x14ac:dyDescent="0.2"/>
    <row r="2157" ht="18.95" customHeight="1" x14ac:dyDescent="0.2"/>
    <row r="2158" ht="18.95" customHeight="1" x14ac:dyDescent="0.2"/>
    <row r="2159" ht="18.95" customHeight="1" x14ac:dyDescent="0.2"/>
    <row r="2160" ht="18.95" customHeight="1" x14ac:dyDescent="0.2"/>
    <row r="2161" ht="18.95" customHeight="1" x14ac:dyDescent="0.2"/>
    <row r="2162" ht="18.95" customHeight="1" x14ac:dyDescent="0.2"/>
    <row r="2163" ht="18.95" customHeight="1" x14ac:dyDescent="0.2"/>
    <row r="2164" ht="18.95" customHeight="1" x14ac:dyDescent="0.2"/>
    <row r="2165" ht="18.95" customHeight="1" x14ac:dyDescent="0.2"/>
    <row r="2166" ht="18.95" customHeight="1" x14ac:dyDescent="0.2"/>
    <row r="2167" ht="18.95" customHeight="1" x14ac:dyDescent="0.2"/>
    <row r="2168" ht="18.95" customHeight="1" x14ac:dyDescent="0.2"/>
    <row r="2169" ht="18.95" customHeight="1" x14ac:dyDescent="0.2"/>
    <row r="2170" ht="18.95" customHeight="1" x14ac:dyDescent="0.2"/>
    <row r="2171" ht="18.95" customHeight="1" x14ac:dyDescent="0.2"/>
    <row r="2172" ht="18.95" customHeight="1" x14ac:dyDescent="0.2"/>
    <row r="2173" ht="18.95" customHeight="1" x14ac:dyDescent="0.2"/>
    <row r="2174" ht="18.95" customHeight="1" x14ac:dyDescent="0.2"/>
    <row r="2175" ht="18.95" customHeight="1" x14ac:dyDescent="0.2"/>
    <row r="2176" ht="18.95" customHeight="1" x14ac:dyDescent="0.2"/>
    <row r="2177" ht="18.95" customHeight="1" x14ac:dyDescent="0.2"/>
    <row r="2178" ht="18.95" customHeight="1" x14ac:dyDescent="0.2"/>
    <row r="2179" ht="18.95" customHeight="1" x14ac:dyDescent="0.2"/>
    <row r="2180" ht="18.95" customHeight="1" x14ac:dyDescent="0.2"/>
    <row r="2181" ht="18.95" customHeight="1" x14ac:dyDescent="0.2"/>
    <row r="2182" ht="18.95" customHeight="1" x14ac:dyDescent="0.2"/>
    <row r="2183" ht="18.95" customHeight="1" x14ac:dyDescent="0.2"/>
    <row r="2184" ht="18.95" customHeight="1" x14ac:dyDescent="0.2"/>
    <row r="2185" ht="18.95" customHeight="1" x14ac:dyDescent="0.2"/>
    <row r="2186" ht="18.95" customHeight="1" x14ac:dyDescent="0.2"/>
    <row r="2187" ht="18.95" customHeight="1" x14ac:dyDescent="0.2"/>
    <row r="2188" ht="18.95" customHeight="1" x14ac:dyDescent="0.2"/>
    <row r="2189" ht="18.95" customHeight="1" x14ac:dyDescent="0.2"/>
    <row r="2190" ht="18.95" customHeight="1" x14ac:dyDescent="0.2"/>
    <row r="2191" ht="18.95" customHeight="1" x14ac:dyDescent="0.2"/>
    <row r="2192" ht="18.95" customHeight="1" x14ac:dyDescent="0.2"/>
    <row r="2193" ht="18.95" customHeight="1" x14ac:dyDescent="0.2"/>
    <row r="2194" ht="18.95" customHeight="1" x14ac:dyDescent="0.2"/>
    <row r="2195" ht="18.95" customHeight="1" x14ac:dyDescent="0.2"/>
    <row r="2196" ht="18.95" customHeight="1" x14ac:dyDescent="0.2"/>
    <row r="2197" ht="18.95" customHeight="1" x14ac:dyDescent="0.2"/>
    <row r="2198" ht="18.95" customHeight="1" x14ac:dyDescent="0.2"/>
    <row r="2199" ht="18.95" customHeight="1" x14ac:dyDescent="0.2"/>
    <row r="2200" ht="18.95" customHeight="1" x14ac:dyDescent="0.2"/>
    <row r="2201" ht="18.95" customHeight="1" x14ac:dyDescent="0.2"/>
    <row r="2202" ht="18.95" customHeight="1" x14ac:dyDescent="0.2"/>
    <row r="2203" ht="18.95" customHeight="1" x14ac:dyDescent="0.2"/>
    <row r="2204" ht="18.95" customHeight="1" x14ac:dyDescent="0.2"/>
    <row r="2205" ht="18.95" customHeight="1" x14ac:dyDescent="0.2"/>
    <row r="2206" ht="18.95" customHeight="1" x14ac:dyDescent="0.2"/>
    <row r="2207" ht="18.95" customHeight="1" x14ac:dyDescent="0.2"/>
    <row r="2208" ht="18.95" customHeight="1" x14ac:dyDescent="0.2"/>
    <row r="2209" ht="18.95" customHeight="1" x14ac:dyDescent="0.2"/>
    <row r="2210" ht="18.95" customHeight="1" x14ac:dyDescent="0.2"/>
    <row r="2211" ht="18.95" customHeight="1" x14ac:dyDescent="0.2"/>
    <row r="2212" ht="18.95" customHeight="1" x14ac:dyDescent="0.2"/>
    <row r="2213" ht="18.95" customHeight="1" x14ac:dyDescent="0.2"/>
    <row r="2214" ht="18.95" customHeight="1" x14ac:dyDescent="0.2"/>
    <row r="2215" ht="18.95" customHeight="1" x14ac:dyDescent="0.2"/>
    <row r="2216" ht="18.95" customHeight="1" x14ac:dyDescent="0.2"/>
    <row r="2217" ht="18.95" customHeight="1" x14ac:dyDescent="0.2"/>
    <row r="2218" ht="18.95" customHeight="1" x14ac:dyDescent="0.2"/>
    <row r="2219" ht="18.95" customHeight="1" x14ac:dyDescent="0.2"/>
    <row r="2220" ht="18.95" customHeight="1" x14ac:dyDescent="0.2"/>
    <row r="2221" ht="18.95" customHeight="1" x14ac:dyDescent="0.2"/>
    <row r="2222" ht="18.95" customHeight="1" x14ac:dyDescent="0.2"/>
    <row r="2223" ht="18.95" customHeight="1" x14ac:dyDescent="0.2"/>
    <row r="2224" ht="18.95" customHeight="1" x14ac:dyDescent="0.2"/>
    <row r="2225" ht="18.95" customHeight="1" x14ac:dyDescent="0.2"/>
    <row r="2226" ht="18.95" customHeight="1" x14ac:dyDescent="0.2"/>
    <row r="2227" ht="18.95" customHeight="1" x14ac:dyDescent="0.2"/>
    <row r="2228" ht="18.95" customHeight="1" x14ac:dyDescent="0.2"/>
    <row r="2229" ht="18.95" customHeight="1" x14ac:dyDescent="0.2"/>
    <row r="2230" ht="18.95" customHeight="1" x14ac:dyDescent="0.2"/>
    <row r="2231" ht="18.95" customHeight="1" x14ac:dyDescent="0.2"/>
    <row r="2232" ht="18.95" customHeight="1" x14ac:dyDescent="0.2"/>
    <row r="2233" ht="18.95" customHeight="1" x14ac:dyDescent="0.2"/>
    <row r="2234" ht="18.95" customHeight="1" x14ac:dyDescent="0.2"/>
    <row r="2235" ht="18.95" customHeight="1" x14ac:dyDescent="0.2"/>
    <row r="2236" ht="18.95" customHeight="1" x14ac:dyDescent="0.2"/>
    <row r="2237" ht="18.95" customHeight="1" x14ac:dyDescent="0.2"/>
    <row r="2238" ht="18.95" customHeight="1" x14ac:dyDescent="0.2"/>
    <row r="2239" ht="18.95" customHeight="1" x14ac:dyDescent="0.2"/>
    <row r="2240" ht="18.95" customHeight="1" x14ac:dyDescent="0.2"/>
    <row r="2241" ht="18.95" customHeight="1" x14ac:dyDescent="0.2"/>
    <row r="2242" ht="18.95" customHeight="1" x14ac:dyDescent="0.2"/>
    <row r="2243" ht="18.95" customHeight="1" x14ac:dyDescent="0.2"/>
    <row r="2244" ht="18.95" customHeight="1" x14ac:dyDescent="0.2"/>
    <row r="2245" ht="18.95" customHeight="1" x14ac:dyDescent="0.2"/>
    <row r="2246" ht="18.95" customHeight="1" x14ac:dyDescent="0.2"/>
    <row r="2247" ht="18.95" customHeight="1" x14ac:dyDescent="0.2"/>
    <row r="2248" ht="18.95" customHeight="1" x14ac:dyDescent="0.2"/>
    <row r="2249" ht="18.95" customHeight="1" x14ac:dyDescent="0.2"/>
    <row r="2250" ht="18.95" customHeight="1" x14ac:dyDescent="0.2"/>
    <row r="2251" ht="18.95" customHeight="1" x14ac:dyDescent="0.2"/>
    <row r="2252" ht="18.95" customHeight="1" x14ac:dyDescent="0.2"/>
    <row r="2253" ht="18.95" customHeight="1" x14ac:dyDescent="0.2"/>
    <row r="2254" ht="18.95" customHeight="1" x14ac:dyDescent="0.2"/>
    <row r="2255" ht="18.95" customHeight="1" x14ac:dyDescent="0.2"/>
    <row r="2256" ht="18.95" customHeight="1" x14ac:dyDescent="0.2"/>
    <row r="2257" ht="18.95" customHeight="1" x14ac:dyDescent="0.2"/>
    <row r="2258" ht="18.95" customHeight="1" x14ac:dyDescent="0.2"/>
    <row r="2259" ht="18.95" customHeight="1" x14ac:dyDescent="0.2"/>
    <row r="2260" ht="18.95" customHeight="1" x14ac:dyDescent="0.2"/>
    <row r="2261" ht="18.95" customHeight="1" x14ac:dyDescent="0.2"/>
    <row r="2262" ht="18.95" customHeight="1" x14ac:dyDescent="0.2"/>
    <row r="2263" ht="18.95" customHeight="1" x14ac:dyDescent="0.2"/>
    <row r="2264" ht="18.95" customHeight="1" x14ac:dyDescent="0.2"/>
    <row r="2265" ht="18.95" customHeight="1" x14ac:dyDescent="0.2"/>
    <row r="2266" ht="18.95" customHeight="1" x14ac:dyDescent="0.2"/>
    <row r="2267" ht="18.95" customHeight="1" x14ac:dyDescent="0.2"/>
    <row r="2268" ht="18.95" customHeight="1" x14ac:dyDescent="0.2"/>
    <row r="2269" ht="18.95" customHeight="1" x14ac:dyDescent="0.2"/>
    <row r="2270" ht="18.95" customHeight="1" x14ac:dyDescent="0.2"/>
    <row r="2271" ht="18.95" customHeight="1" x14ac:dyDescent="0.2"/>
    <row r="2272" ht="18.95" customHeight="1" x14ac:dyDescent="0.2"/>
    <row r="2273" ht="18.95" customHeight="1" x14ac:dyDescent="0.2"/>
    <row r="2274" ht="18.95" customHeight="1" x14ac:dyDescent="0.2"/>
    <row r="2275" ht="18.95" customHeight="1" x14ac:dyDescent="0.2"/>
    <row r="2276" ht="18.95" customHeight="1" x14ac:dyDescent="0.2"/>
    <row r="2277" ht="18.95" customHeight="1" x14ac:dyDescent="0.2"/>
    <row r="2278" ht="18.95" customHeight="1" x14ac:dyDescent="0.2"/>
    <row r="2279" ht="18.95" customHeight="1" x14ac:dyDescent="0.2"/>
    <row r="2280" ht="18.95" customHeight="1" x14ac:dyDescent="0.2"/>
    <row r="2281" ht="18.95" customHeight="1" x14ac:dyDescent="0.2"/>
    <row r="2282" ht="18.95" customHeight="1" x14ac:dyDescent="0.2"/>
    <row r="2283" ht="18.95" customHeight="1" x14ac:dyDescent="0.2"/>
    <row r="2284" ht="18.95" customHeight="1" x14ac:dyDescent="0.2"/>
    <row r="2285" ht="18.95" customHeight="1" x14ac:dyDescent="0.2"/>
    <row r="2286" ht="18.95" customHeight="1" x14ac:dyDescent="0.2"/>
    <row r="2287" ht="18.95" customHeight="1" x14ac:dyDescent="0.2"/>
    <row r="2288" ht="18.95" customHeight="1" x14ac:dyDescent="0.2"/>
    <row r="2289" ht="18.95" customHeight="1" x14ac:dyDescent="0.2"/>
    <row r="2290" ht="18.95" customHeight="1" x14ac:dyDescent="0.2"/>
    <row r="2291" ht="18.95" customHeight="1" x14ac:dyDescent="0.2"/>
    <row r="2292" ht="18.95" customHeight="1" x14ac:dyDescent="0.2"/>
    <row r="2293" ht="18.95" customHeight="1" x14ac:dyDescent="0.2"/>
    <row r="2294" ht="18.95" customHeight="1" x14ac:dyDescent="0.2"/>
    <row r="2295" ht="18.95" customHeight="1" x14ac:dyDescent="0.2"/>
    <row r="2296" ht="18.95" customHeight="1" x14ac:dyDescent="0.2"/>
    <row r="2297" ht="18.95" customHeight="1" x14ac:dyDescent="0.2"/>
    <row r="2298" ht="18.95" customHeight="1" x14ac:dyDescent="0.2"/>
    <row r="2299" ht="18.95" customHeight="1" x14ac:dyDescent="0.2"/>
    <row r="2300" ht="18.95" customHeight="1" x14ac:dyDescent="0.2"/>
    <row r="2301" ht="18.95" customHeight="1" x14ac:dyDescent="0.2"/>
    <row r="2302" ht="18.95" customHeight="1" x14ac:dyDescent="0.2"/>
    <row r="2303" ht="18.95" customHeight="1" x14ac:dyDescent="0.2"/>
    <row r="2304" ht="18.95" customHeight="1" x14ac:dyDescent="0.2"/>
    <row r="2305" ht="18.95" customHeight="1" x14ac:dyDescent="0.2"/>
    <row r="2306" ht="18.95" customHeight="1" x14ac:dyDescent="0.2"/>
    <row r="2307" ht="18.95" customHeight="1" x14ac:dyDescent="0.2"/>
    <row r="2308" ht="18.95" customHeight="1" x14ac:dyDescent="0.2"/>
    <row r="2309" ht="18.95" customHeight="1" x14ac:dyDescent="0.2"/>
    <row r="2310" ht="18.95" customHeight="1" x14ac:dyDescent="0.2"/>
    <row r="2311" ht="18.95" customHeight="1" x14ac:dyDescent="0.2"/>
    <row r="2312" ht="18.95" customHeight="1" x14ac:dyDescent="0.2"/>
    <row r="2313" ht="18.95" customHeight="1" x14ac:dyDescent="0.2"/>
    <row r="2314" ht="18.95" customHeight="1" x14ac:dyDescent="0.2"/>
    <row r="2315" ht="18.95" customHeight="1" x14ac:dyDescent="0.2"/>
    <row r="2316" ht="18.95" customHeight="1" x14ac:dyDescent="0.2"/>
    <row r="2317" ht="18.95" customHeight="1" x14ac:dyDescent="0.2"/>
    <row r="2318" ht="18.95" customHeight="1" x14ac:dyDescent="0.2"/>
    <row r="2319" ht="18.95" customHeight="1" x14ac:dyDescent="0.2"/>
    <row r="2320" ht="18.95" customHeight="1" x14ac:dyDescent="0.2"/>
    <row r="2321" ht="18.95" customHeight="1" x14ac:dyDescent="0.2"/>
    <row r="2322" ht="18.95" customHeight="1" x14ac:dyDescent="0.2"/>
    <row r="2323" ht="18.95" customHeight="1" x14ac:dyDescent="0.2"/>
    <row r="2324" ht="18.95" customHeight="1" x14ac:dyDescent="0.2"/>
    <row r="2325" ht="18.95" customHeight="1" x14ac:dyDescent="0.2"/>
    <row r="2326" ht="18.95" customHeight="1" x14ac:dyDescent="0.2"/>
    <row r="2327" ht="18.95" customHeight="1" x14ac:dyDescent="0.2"/>
    <row r="2328" ht="18.95" customHeight="1" x14ac:dyDescent="0.2"/>
    <row r="2329" ht="18.95" customHeight="1" x14ac:dyDescent="0.2"/>
    <row r="2330" ht="18.95" customHeight="1" x14ac:dyDescent="0.2"/>
    <row r="2331" ht="18.95" customHeight="1" x14ac:dyDescent="0.2"/>
    <row r="2332" ht="18.95" customHeight="1" x14ac:dyDescent="0.2"/>
    <row r="2333" ht="18.95" customHeight="1" x14ac:dyDescent="0.2"/>
    <row r="2334" ht="18.95" customHeight="1" x14ac:dyDescent="0.2"/>
    <row r="2335" ht="18.95" customHeight="1" x14ac:dyDescent="0.2"/>
    <row r="2336" ht="18.95" customHeight="1" x14ac:dyDescent="0.2"/>
    <row r="2337" ht="18.95" customHeight="1" x14ac:dyDescent="0.2"/>
    <row r="2338" ht="18.95" customHeight="1" x14ac:dyDescent="0.2"/>
    <row r="2339" ht="18.95" customHeight="1" x14ac:dyDescent="0.2"/>
    <row r="2340" ht="18.95" customHeight="1" x14ac:dyDescent="0.2"/>
    <row r="2341" ht="18.95" customHeight="1" x14ac:dyDescent="0.2"/>
    <row r="2342" ht="18.95" customHeight="1" x14ac:dyDescent="0.2"/>
    <row r="2343" ht="18.95" customHeight="1" x14ac:dyDescent="0.2"/>
    <row r="2344" ht="18.95" customHeight="1" x14ac:dyDescent="0.2"/>
    <row r="2345" ht="18.95" customHeight="1" x14ac:dyDescent="0.2"/>
    <row r="2346" ht="18.95" customHeight="1" x14ac:dyDescent="0.2"/>
    <row r="2347" ht="18.95" customHeight="1" x14ac:dyDescent="0.2"/>
    <row r="2348" ht="18.95" customHeight="1" x14ac:dyDescent="0.2"/>
    <row r="2349" ht="18.95" customHeight="1" x14ac:dyDescent="0.2"/>
    <row r="2350" ht="18.95" customHeight="1" x14ac:dyDescent="0.2"/>
    <row r="2351" ht="18.95" customHeight="1" x14ac:dyDescent="0.2"/>
    <row r="2352" ht="18.95" customHeight="1" x14ac:dyDescent="0.2"/>
    <row r="2353" ht="18.95" customHeight="1" x14ac:dyDescent="0.2"/>
    <row r="2354" ht="18.95" customHeight="1" x14ac:dyDescent="0.2"/>
    <row r="2355" ht="18.95" customHeight="1" x14ac:dyDescent="0.2"/>
    <row r="2356" ht="18.95" customHeight="1" x14ac:dyDescent="0.2"/>
    <row r="2357" ht="18.95" customHeight="1" x14ac:dyDescent="0.2"/>
    <row r="2358" ht="18.95" customHeight="1" x14ac:dyDescent="0.2"/>
    <row r="2359" ht="18.95" customHeight="1" x14ac:dyDescent="0.2"/>
    <row r="2360" ht="18.95" customHeight="1" x14ac:dyDescent="0.2"/>
    <row r="2361" ht="18.95" customHeight="1" x14ac:dyDescent="0.2"/>
    <row r="2362" ht="18.95" customHeight="1" x14ac:dyDescent="0.2"/>
    <row r="2363" ht="18.95" customHeight="1" x14ac:dyDescent="0.2"/>
    <row r="2364" ht="18.95" customHeight="1" x14ac:dyDescent="0.2"/>
    <row r="2365" ht="18.95" customHeight="1" x14ac:dyDescent="0.2"/>
    <row r="2366" ht="18.95" customHeight="1" x14ac:dyDescent="0.2"/>
    <row r="2367" ht="18.95" customHeight="1" x14ac:dyDescent="0.2"/>
    <row r="2368" ht="18.95" customHeight="1" x14ac:dyDescent="0.2"/>
    <row r="2369" ht="18.95" customHeight="1" x14ac:dyDescent="0.2"/>
    <row r="2370" ht="18.95" customHeight="1" x14ac:dyDescent="0.2"/>
    <row r="2371" ht="18.95" customHeight="1" x14ac:dyDescent="0.2"/>
    <row r="2372" ht="18.95" customHeight="1" x14ac:dyDescent="0.2"/>
    <row r="2373" ht="18.95" customHeight="1" x14ac:dyDescent="0.2"/>
    <row r="2374" ht="18.95" customHeight="1" x14ac:dyDescent="0.2"/>
    <row r="2375" ht="18.95" customHeight="1" x14ac:dyDescent="0.2"/>
    <row r="2376" ht="18.95" customHeight="1" x14ac:dyDescent="0.2"/>
    <row r="2377" ht="18.95" customHeight="1" x14ac:dyDescent="0.2"/>
    <row r="2378" ht="18.95" customHeight="1" x14ac:dyDescent="0.2"/>
    <row r="2379" ht="18.95" customHeight="1" x14ac:dyDescent="0.2"/>
    <row r="2380" ht="18.95" customHeight="1" x14ac:dyDescent="0.2"/>
    <row r="2381" ht="18.95" customHeight="1" x14ac:dyDescent="0.2"/>
    <row r="2382" ht="18.95" customHeight="1" x14ac:dyDescent="0.2"/>
    <row r="2383" ht="18.95" customHeight="1" x14ac:dyDescent="0.2"/>
    <row r="2384" ht="18.95" customHeight="1" x14ac:dyDescent="0.2"/>
    <row r="2385" ht="18.95" customHeight="1" x14ac:dyDescent="0.2"/>
    <row r="2386" ht="18.95" customHeight="1" x14ac:dyDescent="0.2"/>
    <row r="2387" ht="18.95" customHeight="1" x14ac:dyDescent="0.2"/>
    <row r="2388" ht="18.95" customHeight="1" x14ac:dyDescent="0.2"/>
    <row r="2389" ht="18.95" customHeight="1" x14ac:dyDescent="0.2"/>
    <row r="2390" ht="18.95" customHeight="1" x14ac:dyDescent="0.2"/>
    <row r="2391" ht="18.95" customHeight="1" x14ac:dyDescent="0.2"/>
    <row r="2392" ht="18.95" customHeight="1" x14ac:dyDescent="0.2"/>
    <row r="2393" ht="18.95" customHeight="1" x14ac:dyDescent="0.2"/>
    <row r="2394" ht="18.95" customHeight="1" x14ac:dyDescent="0.2"/>
    <row r="2395" ht="18.95" customHeight="1" x14ac:dyDescent="0.2"/>
    <row r="2396" ht="18.95" customHeight="1" x14ac:dyDescent="0.2"/>
    <row r="2397" ht="18.95" customHeight="1" x14ac:dyDescent="0.2"/>
    <row r="2398" ht="18.95" customHeight="1" x14ac:dyDescent="0.2"/>
    <row r="2399" ht="18.95" customHeight="1" x14ac:dyDescent="0.2"/>
    <row r="2400" ht="18.95" customHeight="1" x14ac:dyDescent="0.2"/>
    <row r="2401" ht="18.95" customHeight="1" x14ac:dyDescent="0.2"/>
    <row r="2402" ht="18.95" customHeight="1" x14ac:dyDescent="0.2"/>
    <row r="2403" ht="18.95" customHeight="1" x14ac:dyDescent="0.2"/>
    <row r="2404" ht="18.95" customHeight="1" x14ac:dyDescent="0.2"/>
    <row r="2405" ht="18.95" customHeight="1" x14ac:dyDescent="0.2"/>
    <row r="2406" ht="18.95" customHeight="1" x14ac:dyDescent="0.2"/>
    <row r="2407" ht="18.95" customHeight="1" x14ac:dyDescent="0.2"/>
    <row r="2408" ht="18.95" customHeight="1" x14ac:dyDescent="0.2"/>
    <row r="2409" ht="18.95" customHeight="1" x14ac:dyDescent="0.2"/>
    <row r="2410" ht="18.95" customHeight="1" x14ac:dyDescent="0.2"/>
    <row r="2411" ht="18.95" customHeight="1" x14ac:dyDescent="0.2"/>
    <row r="2412" ht="18.95" customHeight="1" x14ac:dyDescent="0.2"/>
    <row r="2413" ht="18.95" customHeight="1" x14ac:dyDescent="0.2"/>
    <row r="2414" ht="18.95" customHeight="1" x14ac:dyDescent="0.2"/>
    <row r="2415" ht="18.95" customHeight="1" x14ac:dyDescent="0.2"/>
    <row r="2416" ht="18.95" customHeight="1" x14ac:dyDescent="0.2"/>
    <row r="2417" ht="18.95" customHeight="1" x14ac:dyDescent="0.2"/>
    <row r="2418" ht="18.95" customHeight="1" x14ac:dyDescent="0.2"/>
    <row r="2419" ht="18.95" customHeight="1" x14ac:dyDescent="0.2"/>
    <row r="2420" ht="18.95" customHeight="1" x14ac:dyDescent="0.2"/>
    <row r="2421" ht="18.95" customHeight="1" x14ac:dyDescent="0.2"/>
    <row r="2422" ht="18.95" customHeight="1" x14ac:dyDescent="0.2"/>
    <row r="2423" ht="18.95" customHeight="1" x14ac:dyDescent="0.2"/>
    <row r="2424" ht="18.95" customHeight="1" x14ac:dyDescent="0.2"/>
    <row r="2425" ht="18.95" customHeight="1" x14ac:dyDescent="0.2"/>
    <row r="2426" ht="18.95" customHeight="1" x14ac:dyDescent="0.2"/>
    <row r="2427" ht="18.95" customHeight="1" x14ac:dyDescent="0.2"/>
    <row r="2428" ht="18.95" customHeight="1" x14ac:dyDescent="0.2"/>
    <row r="2429" ht="18.95" customHeight="1" x14ac:dyDescent="0.2"/>
    <row r="2430" ht="18.95" customHeight="1" x14ac:dyDescent="0.2"/>
    <row r="2431" ht="18.95" customHeight="1" x14ac:dyDescent="0.2"/>
    <row r="2432" ht="18.95" customHeight="1" x14ac:dyDescent="0.2"/>
    <row r="2433" ht="18.95" customHeight="1" x14ac:dyDescent="0.2"/>
    <row r="2434" ht="18.95" customHeight="1" x14ac:dyDescent="0.2"/>
    <row r="2435" ht="18.95" customHeight="1" x14ac:dyDescent="0.2"/>
    <row r="2436" ht="18.95" customHeight="1" x14ac:dyDescent="0.2"/>
    <row r="2437" ht="18.95" customHeight="1" x14ac:dyDescent="0.2"/>
    <row r="2438" ht="18.95" customHeight="1" x14ac:dyDescent="0.2"/>
    <row r="2439" ht="18.95" customHeight="1" x14ac:dyDescent="0.2"/>
    <row r="2440" ht="18.95" customHeight="1" x14ac:dyDescent="0.2"/>
    <row r="2441" ht="18.95" customHeight="1" x14ac:dyDescent="0.2"/>
    <row r="2442" ht="18.95" customHeight="1" x14ac:dyDescent="0.2"/>
    <row r="2443" ht="18.95" customHeight="1" x14ac:dyDescent="0.2"/>
    <row r="2444" ht="18.95" customHeight="1" x14ac:dyDescent="0.2"/>
    <row r="2445" ht="18.95" customHeight="1" x14ac:dyDescent="0.2"/>
    <row r="2446" ht="18.95" customHeight="1" x14ac:dyDescent="0.2"/>
    <row r="2447" ht="18.95" customHeight="1" x14ac:dyDescent="0.2"/>
    <row r="2448" ht="18.95" customHeight="1" x14ac:dyDescent="0.2"/>
    <row r="2449" ht="18.95" customHeight="1" x14ac:dyDescent="0.2"/>
    <row r="2450" ht="18.95" customHeight="1" x14ac:dyDescent="0.2"/>
    <row r="2451" ht="18.95" customHeight="1" x14ac:dyDescent="0.2"/>
    <row r="2452" ht="18.95" customHeight="1" x14ac:dyDescent="0.2"/>
    <row r="2453" ht="18.95" customHeight="1" x14ac:dyDescent="0.2"/>
    <row r="2454" ht="18.95" customHeight="1" x14ac:dyDescent="0.2"/>
    <row r="2455" ht="18.95" customHeight="1" x14ac:dyDescent="0.2"/>
    <row r="2456" ht="18.95" customHeight="1" x14ac:dyDescent="0.2"/>
    <row r="2457" ht="18.95" customHeight="1" x14ac:dyDescent="0.2"/>
    <row r="2458" ht="18.95" customHeight="1" x14ac:dyDescent="0.2"/>
    <row r="2459" ht="18.95" customHeight="1" x14ac:dyDescent="0.2"/>
    <row r="2460" ht="18.95" customHeight="1" x14ac:dyDescent="0.2"/>
    <row r="2461" ht="18.95" customHeight="1" x14ac:dyDescent="0.2"/>
    <row r="2462" ht="18.95" customHeight="1" x14ac:dyDescent="0.2"/>
    <row r="2463" ht="18.95" customHeight="1" x14ac:dyDescent="0.2"/>
    <row r="2464" ht="18.95" customHeight="1" x14ac:dyDescent="0.2"/>
    <row r="2465" ht="18.95" customHeight="1" x14ac:dyDescent="0.2"/>
    <row r="2466" ht="18.95" customHeight="1" x14ac:dyDescent="0.2"/>
    <row r="2467" ht="18.95" customHeight="1" x14ac:dyDescent="0.2"/>
    <row r="2468" ht="18.95" customHeight="1" x14ac:dyDescent="0.2"/>
    <row r="2469" ht="18.95" customHeight="1" x14ac:dyDescent="0.2"/>
    <row r="2470" ht="18.95" customHeight="1" x14ac:dyDescent="0.2"/>
    <row r="2471" ht="18.95" customHeight="1" x14ac:dyDescent="0.2"/>
    <row r="2472" ht="18.95" customHeight="1" x14ac:dyDescent="0.2"/>
    <row r="2473" ht="18.95" customHeight="1" x14ac:dyDescent="0.2"/>
    <row r="2474" ht="18.95" customHeight="1" x14ac:dyDescent="0.2"/>
    <row r="2475" ht="18.95" customHeight="1" x14ac:dyDescent="0.2"/>
    <row r="2476" ht="18.95" customHeight="1" x14ac:dyDescent="0.2"/>
    <row r="2477" ht="18.95" customHeight="1" x14ac:dyDescent="0.2"/>
    <row r="2478" ht="18.95" customHeight="1" x14ac:dyDescent="0.2"/>
    <row r="2479" ht="18.95" customHeight="1" x14ac:dyDescent="0.2"/>
    <row r="2480" ht="18.95" customHeight="1" x14ac:dyDescent="0.2"/>
    <row r="2481" ht="18.95" customHeight="1" x14ac:dyDescent="0.2"/>
    <row r="2482" ht="18.95" customHeight="1" x14ac:dyDescent="0.2"/>
    <row r="2483" ht="18.95" customHeight="1" x14ac:dyDescent="0.2"/>
    <row r="2484" ht="18.95" customHeight="1" x14ac:dyDescent="0.2"/>
    <row r="2485" ht="18.95" customHeight="1" x14ac:dyDescent="0.2"/>
    <row r="2486" ht="18.95" customHeight="1" x14ac:dyDescent="0.2"/>
    <row r="2487" ht="18.95" customHeight="1" x14ac:dyDescent="0.2"/>
    <row r="2488" ht="18.95" customHeight="1" x14ac:dyDescent="0.2"/>
    <row r="2489" ht="18.95" customHeight="1" x14ac:dyDescent="0.2"/>
    <row r="2490" ht="18.95" customHeight="1" x14ac:dyDescent="0.2"/>
    <row r="2491" ht="18.95" customHeight="1" x14ac:dyDescent="0.2"/>
    <row r="2492" ht="18.95" customHeight="1" x14ac:dyDescent="0.2"/>
    <row r="2493" ht="18.95" customHeight="1" x14ac:dyDescent="0.2"/>
    <row r="2494" ht="18.95" customHeight="1" x14ac:dyDescent="0.2"/>
    <row r="2495" ht="18.95" customHeight="1" x14ac:dyDescent="0.2"/>
    <row r="2496" ht="18.95" customHeight="1" x14ac:dyDescent="0.2"/>
    <row r="2497" ht="18.95" customHeight="1" x14ac:dyDescent="0.2"/>
    <row r="2498" ht="18.95" customHeight="1" x14ac:dyDescent="0.2"/>
    <row r="2499" ht="18.95" customHeight="1" x14ac:dyDescent="0.2"/>
    <row r="2500" ht="18.95" customHeight="1" x14ac:dyDescent="0.2"/>
    <row r="2501" ht="18.95" customHeight="1" x14ac:dyDescent="0.2"/>
    <row r="2502" ht="18.95" customHeight="1" x14ac:dyDescent="0.2"/>
    <row r="2503" ht="18.95" customHeight="1" x14ac:dyDescent="0.2"/>
    <row r="2504" ht="18.95" customHeight="1" x14ac:dyDescent="0.2"/>
    <row r="2505" ht="18.95" customHeight="1" x14ac:dyDescent="0.2"/>
    <row r="2506" ht="18.95" customHeight="1" x14ac:dyDescent="0.2"/>
    <row r="2507" ht="18.95" customHeight="1" x14ac:dyDescent="0.2"/>
    <row r="2508" ht="18.95" customHeight="1" x14ac:dyDescent="0.2"/>
    <row r="2509" ht="18.95" customHeight="1" x14ac:dyDescent="0.2"/>
    <row r="2510" ht="18.95" customHeight="1" x14ac:dyDescent="0.2"/>
    <row r="2511" ht="18.95" customHeight="1" x14ac:dyDescent="0.2"/>
    <row r="2512" ht="18.95" customHeight="1" x14ac:dyDescent="0.2"/>
    <row r="2513" ht="18.95" customHeight="1" x14ac:dyDescent="0.2"/>
    <row r="2514" ht="18.95" customHeight="1" x14ac:dyDescent="0.2"/>
    <row r="2515" ht="18.95" customHeight="1" x14ac:dyDescent="0.2"/>
    <row r="2516" ht="18.95" customHeight="1" x14ac:dyDescent="0.2"/>
    <row r="2517" ht="18.95" customHeight="1" x14ac:dyDescent="0.2"/>
    <row r="2518" ht="18.95" customHeight="1" x14ac:dyDescent="0.2"/>
    <row r="2519" ht="18.95" customHeight="1" x14ac:dyDescent="0.2"/>
    <row r="2520" ht="18.95" customHeight="1" x14ac:dyDescent="0.2"/>
    <row r="2521" ht="18.95" customHeight="1" x14ac:dyDescent="0.2"/>
    <row r="2522" ht="18.95" customHeight="1" x14ac:dyDescent="0.2"/>
    <row r="2523" ht="18.95" customHeight="1" x14ac:dyDescent="0.2"/>
    <row r="2524" ht="18.95" customHeight="1" x14ac:dyDescent="0.2"/>
    <row r="2525" ht="18.95" customHeight="1" x14ac:dyDescent="0.2"/>
    <row r="2526" ht="18.95" customHeight="1" x14ac:dyDescent="0.2"/>
    <row r="2527" ht="18.95" customHeight="1" x14ac:dyDescent="0.2"/>
    <row r="2528" ht="18.95" customHeight="1" x14ac:dyDescent="0.2"/>
    <row r="2529" ht="18.95" customHeight="1" x14ac:dyDescent="0.2"/>
    <row r="2530" ht="18.95" customHeight="1" x14ac:dyDescent="0.2"/>
    <row r="2531" ht="18.95" customHeight="1" x14ac:dyDescent="0.2"/>
    <row r="2532" ht="18.95" customHeight="1" x14ac:dyDescent="0.2"/>
    <row r="2533" ht="18.95" customHeight="1" x14ac:dyDescent="0.2"/>
    <row r="2534" ht="18.95" customHeight="1" x14ac:dyDescent="0.2"/>
    <row r="2535" ht="18.95" customHeight="1" x14ac:dyDescent="0.2"/>
    <row r="2536" ht="18.95" customHeight="1" x14ac:dyDescent="0.2"/>
    <row r="2537" ht="18.95" customHeight="1" x14ac:dyDescent="0.2"/>
    <row r="2538" ht="18.95" customHeight="1" x14ac:dyDescent="0.2"/>
    <row r="2539" ht="18.95" customHeight="1" x14ac:dyDescent="0.2"/>
    <row r="2540" ht="18.95" customHeight="1" x14ac:dyDescent="0.2"/>
    <row r="2541" ht="18.95" customHeight="1" x14ac:dyDescent="0.2"/>
    <row r="2542" ht="18.95" customHeight="1" x14ac:dyDescent="0.2"/>
    <row r="2543" ht="18.95" customHeight="1" x14ac:dyDescent="0.2"/>
    <row r="2544" ht="18.95" customHeight="1" x14ac:dyDescent="0.2"/>
    <row r="2545" ht="18.95" customHeight="1" x14ac:dyDescent="0.2"/>
    <row r="2546" ht="18.95" customHeight="1" x14ac:dyDescent="0.2"/>
    <row r="2547" ht="18.95" customHeight="1" x14ac:dyDescent="0.2"/>
    <row r="2548" ht="18.95" customHeight="1" x14ac:dyDescent="0.2"/>
    <row r="2549" ht="18.95" customHeight="1" x14ac:dyDescent="0.2"/>
    <row r="2550" ht="18.95" customHeight="1" x14ac:dyDescent="0.2"/>
    <row r="2551" ht="18.95" customHeight="1" x14ac:dyDescent="0.2"/>
    <row r="2552" ht="18.95" customHeight="1" x14ac:dyDescent="0.2"/>
    <row r="2553" ht="18.95" customHeight="1" x14ac:dyDescent="0.2"/>
    <row r="2554" ht="18.95" customHeight="1" x14ac:dyDescent="0.2"/>
    <row r="2555" ht="18.95" customHeight="1" x14ac:dyDescent="0.2"/>
    <row r="2556" ht="18.95" customHeight="1" x14ac:dyDescent="0.2"/>
    <row r="2557" ht="18.95" customHeight="1" x14ac:dyDescent="0.2"/>
    <row r="2558" ht="18.95" customHeight="1" x14ac:dyDescent="0.2"/>
    <row r="2559" ht="18.95" customHeight="1" x14ac:dyDescent="0.2"/>
    <row r="2560" ht="18.95" customHeight="1" x14ac:dyDescent="0.2"/>
    <row r="2561" ht="18.95" customHeight="1" x14ac:dyDescent="0.2"/>
    <row r="2562" ht="18.95" customHeight="1" x14ac:dyDescent="0.2"/>
    <row r="2563" ht="18.95" customHeight="1" x14ac:dyDescent="0.2"/>
    <row r="2564" ht="18.95" customHeight="1" x14ac:dyDescent="0.2"/>
    <row r="2565" ht="18.95" customHeight="1" x14ac:dyDescent="0.2"/>
    <row r="2566" ht="18.95" customHeight="1" x14ac:dyDescent="0.2"/>
    <row r="2567" ht="18.95" customHeight="1" x14ac:dyDescent="0.2"/>
    <row r="2568" ht="18.95" customHeight="1" x14ac:dyDescent="0.2"/>
    <row r="2569" ht="18.95" customHeight="1" x14ac:dyDescent="0.2"/>
    <row r="2570" ht="18.95" customHeight="1" x14ac:dyDescent="0.2"/>
    <row r="2571" ht="18.95" customHeight="1" x14ac:dyDescent="0.2"/>
    <row r="2572" ht="18.95" customHeight="1" x14ac:dyDescent="0.2"/>
    <row r="2573" ht="18.95" customHeight="1" x14ac:dyDescent="0.2"/>
    <row r="2574" ht="18.95" customHeight="1" x14ac:dyDescent="0.2"/>
    <row r="2575" ht="18.95" customHeight="1" x14ac:dyDescent="0.2"/>
    <row r="2576" ht="18.95" customHeight="1" x14ac:dyDescent="0.2"/>
    <row r="2577" ht="18.95" customHeight="1" x14ac:dyDescent="0.2"/>
    <row r="2578" ht="18.95" customHeight="1" x14ac:dyDescent="0.2"/>
    <row r="2579" ht="18.95" customHeight="1" x14ac:dyDescent="0.2"/>
    <row r="2580" ht="18.95" customHeight="1" x14ac:dyDescent="0.2"/>
    <row r="2581" ht="18.95" customHeight="1" x14ac:dyDescent="0.2"/>
  </sheetData>
  <sheetProtection sheet="1" objects="1" scenarios="1"/>
  <protectedRanges>
    <protectedRange sqref="B3:M10" name="Range1"/>
    <protectedRange sqref="C13:C68" name="Range2"/>
  </protectedRanges>
  <mergeCells count="20">
    <mergeCell ref="C3:F3"/>
    <mergeCell ref="C7:F7"/>
    <mergeCell ref="C5:F5"/>
    <mergeCell ref="I3:J3"/>
    <mergeCell ref="K3:M3"/>
    <mergeCell ref="K5:M5"/>
    <mergeCell ref="K7:M7"/>
    <mergeCell ref="I6:J6"/>
    <mergeCell ref="K4:M4"/>
    <mergeCell ref="C10:F10"/>
    <mergeCell ref="C4:F4"/>
    <mergeCell ref="C8:F8"/>
    <mergeCell ref="C9:F9"/>
    <mergeCell ref="I4:J4"/>
    <mergeCell ref="C6:F6"/>
    <mergeCell ref="K9:M9"/>
    <mergeCell ref="K8:M8"/>
    <mergeCell ref="K10:M10"/>
    <mergeCell ref="I5:J5"/>
    <mergeCell ref="K6:M6"/>
  </mergeCells>
  <phoneticPr fontId="0" type="noConversion"/>
  <printOptions horizontalCentered="1"/>
  <pageMargins left="0" right="0" top="0.5" bottom="1" header="0" footer="0"/>
  <pageSetup scale="64" fitToHeight="0" orientation="portrait" horizontalDpi="1200" verticalDpi="1200" r:id="rId1"/>
  <headerFooter alignWithMargins="0">
    <oddHeader>&amp;R* * * PRICES SUBJECT TO CHANGE WITHOUT NOTICE * * *</oddHeader>
    <oddFooter xml:space="preserve">&amp;CPage &amp;P of &amp;N&amp;R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FunWorld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August</dc:creator>
  <cp:lastModifiedBy>Alex Losito</cp:lastModifiedBy>
  <cp:lastPrinted>2025-01-02T19:24:34Z</cp:lastPrinted>
  <dcterms:created xsi:type="dcterms:W3CDTF">2005-01-06T22:17:32Z</dcterms:created>
  <dcterms:modified xsi:type="dcterms:W3CDTF">2025-01-20T23:19:49Z</dcterms:modified>
</cp:coreProperties>
</file>